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365" windowHeight="8010" tabRatio="203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46" i="1" l="1"/>
  <c r="C32" i="1"/>
  <c r="B42" i="1"/>
  <c r="C26" i="1" s="1"/>
  <c r="A42" i="1" l="1"/>
  <c r="D42" i="1"/>
  <c r="H16" i="1" l="1"/>
  <c r="E16" i="1"/>
  <c r="F16" i="1"/>
  <c r="D16" i="1"/>
  <c r="C16" i="1"/>
  <c r="A16" i="1"/>
  <c r="G16" i="1"/>
  <c r="AM16" i="1"/>
  <c r="AE16" i="1"/>
  <c r="AG16" i="1"/>
  <c r="AI16" i="1"/>
  <c r="AK16" i="1"/>
  <c r="AC16" i="1"/>
  <c r="I16" i="1"/>
  <c r="K16" i="1"/>
  <c r="M16" i="1"/>
  <c r="O16" i="1"/>
  <c r="Q16" i="1"/>
  <c r="S16" i="1"/>
  <c r="U16" i="1"/>
  <c r="W16" i="1"/>
  <c r="Y16" i="1"/>
  <c r="AJ16" i="1"/>
  <c r="AH16" i="1"/>
  <c r="AF16" i="1"/>
  <c r="AD16" i="1"/>
  <c r="Z16" i="1"/>
  <c r="X16" i="1"/>
  <c r="V16" i="1"/>
  <c r="T16" i="1"/>
  <c r="R16" i="1"/>
  <c r="P16" i="1"/>
  <c r="N16" i="1"/>
  <c r="L16" i="1"/>
  <c r="AN16" i="1"/>
  <c r="AL16" i="1"/>
  <c r="C28" i="1" l="1"/>
  <c r="C22" i="1"/>
  <c r="C41" i="1"/>
  <c r="C25" i="1"/>
  <c r="C39" i="1"/>
  <c r="C35" i="1"/>
  <c r="C31" i="1"/>
  <c r="C27" i="1"/>
  <c r="C24" i="1"/>
  <c r="C30" i="1"/>
  <c r="C38" i="1"/>
  <c r="C33" i="1"/>
  <c r="C36" i="1"/>
  <c r="C23" i="1"/>
  <c r="C37" i="1"/>
  <c r="C40" i="1"/>
  <c r="C34" i="1"/>
  <c r="C29" i="1"/>
  <c r="B16" i="1"/>
  <c r="C42" i="1" l="1"/>
  <c r="J16" i="1"/>
  <c r="AB51" i="1"/>
  <c r="AA18" i="1"/>
  <c r="AB18" i="1"/>
  <c r="B19" i="1"/>
</calcChain>
</file>

<file path=xl/sharedStrings.xml><?xml version="1.0" encoding="utf-8"?>
<sst xmlns="http://schemas.openxmlformats.org/spreadsheetml/2006/main" count="212" uniqueCount="170">
  <si>
    <t>Despesas</t>
  </si>
  <si>
    <t>Energia Elétrica</t>
  </si>
  <si>
    <t>Cartão Corporativo</t>
  </si>
  <si>
    <t>Prestação de Contas</t>
  </si>
  <si>
    <t>Profissionais Terceirizados</t>
  </si>
  <si>
    <t>Telefone</t>
  </si>
  <si>
    <t>Água</t>
  </si>
  <si>
    <t>Gastos por programa</t>
  </si>
  <si>
    <t>Diárias e Passagens</t>
  </si>
  <si>
    <t>Despesas da IES</t>
  </si>
  <si>
    <t>Eventos e Congressos</t>
  </si>
  <si>
    <t>Orçamento</t>
  </si>
  <si>
    <t>Origem do Orçamento e Finalidades</t>
  </si>
  <si>
    <t>Divisão do Orçamento</t>
  </si>
  <si>
    <t>Orçamento de Emendas Parlamentares</t>
  </si>
  <si>
    <t>Licitação</t>
  </si>
  <si>
    <t>Compras Sustentáveis</t>
  </si>
  <si>
    <t>Valor de Aluguéis Cobrados pela IES</t>
  </si>
  <si>
    <t>Fornecedores</t>
  </si>
  <si>
    <t>Informações Sobre Contrato</t>
  </si>
  <si>
    <t>Qtd</t>
  </si>
  <si>
    <t>Administração Pública</t>
  </si>
  <si>
    <t>Organograma</t>
  </si>
  <si>
    <t>Politica de Gestão de Documentos</t>
  </si>
  <si>
    <t>Documentos Institucionais</t>
  </si>
  <si>
    <t>Manuais de Fiscalização</t>
  </si>
  <si>
    <t>Funções Gratificadas</t>
  </si>
  <si>
    <t>Concurso Público</t>
  </si>
  <si>
    <t>Questionamentos</t>
  </si>
  <si>
    <t>Requisitos para Cargo</t>
  </si>
  <si>
    <t>Código de Vagas</t>
  </si>
  <si>
    <t>Provas e Gabaritos</t>
  </si>
  <si>
    <t>Prorrogação de Concurso Vigente</t>
  </si>
  <si>
    <t>Distribuição das Vagas - Cotas</t>
  </si>
  <si>
    <t>Novos Concursos</t>
  </si>
  <si>
    <t>Previsão de Nomeação de Aprovados</t>
  </si>
  <si>
    <t>Cronograma do Concurso</t>
  </si>
  <si>
    <t>Aproveitamento do Concurso</t>
  </si>
  <si>
    <t>Assistência ao Estudante</t>
  </si>
  <si>
    <t>Critérios de Seleção</t>
  </si>
  <si>
    <t>Gastos com o Programa</t>
  </si>
  <si>
    <t>Documentos Pessoais</t>
  </si>
  <si>
    <t>Situação do Andamento da Redistribuição</t>
  </si>
  <si>
    <t>Certificado de Participação em Banca</t>
  </si>
  <si>
    <t>Comprovante de Rendimento</t>
  </si>
  <si>
    <t>Certificado do ENEM</t>
  </si>
  <si>
    <t>Cópia de Documentos Pessoais</t>
  </si>
  <si>
    <t>Situação de Progressão</t>
  </si>
  <si>
    <t>Dúvidas de Servidores</t>
  </si>
  <si>
    <t>Implantação de Sistemas</t>
  </si>
  <si>
    <t>Progressão de Servidores</t>
  </si>
  <si>
    <t>Modalidade de Licitação</t>
  </si>
  <si>
    <t>Dados de Acesso</t>
  </si>
  <si>
    <t>Estruturação do e-SIC</t>
  </si>
  <si>
    <t>Participação em Eventos</t>
  </si>
  <si>
    <t>Acesso a Contracheques</t>
  </si>
  <si>
    <t>Estruturar Processo de Redistibuição</t>
  </si>
  <si>
    <t>Dúvidas Gerais</t>
  </si>
  <si>
    <t>Duvida de Estudantes</t>
  </si>
  <si>
    <t>Comprovante de Matricula</t>
  </si>
  <si>
    <t>Locais de Provas</t>
  </si>
  <si>
    <t>Requisitos para acesso a cursos</t>
  </si>
  <si>
    <t>Cursos sobre a LAI</t>
  </si>
  <si>
    <t>Transferência de Cursos</t>
  </si>
  <si>
    <t>Concorrência de Cursos</t>
  </si>
  <si>
    <t>Processo de Inscrição</t>
  </si>
  <si>
    <t>Cursos</t>
  </si>
  <si>
    <t>Quantidade de Matriculas</t>
  </si>
  <si>
    <t>Previsão de Novos Cursos</t>
  </si>
  <si>
    <t>Custo por aluno</t>
  </si>
  <si>
    <t>PPC de Cursos</t>
  </si>
  <si>
    <t>Cronograma de Aulas</t>
  </si>
  <si>
    <t>Quais Cursos são Ofertados</t>
  </si>
  <si>
    <t>Quantidade de Vagas</t>
  </si>
  <si>
    <t>Carga Horária das Disciplinas</t>
  </si>
  <si>
    <t>Grade Curricular</t>
  </si>
  <si>
    <t>Pronatec</t>
  </si>
  <si>
    <t>Número de Alunos por curso</t>
  </si>
  <si>
    <t>Alunos</t>
  </si>
  <si>
    <t>Quantidde de Estudantes</t>
  </si>
  <si>
    <t>Alunos Formados</t>
  </si>
  <si>
    <t>Quantidade de Reprovações</t>
  </si>
  <si>
    <t>Matriculas Trancadas</t>
  </si>
  <si>
    <t>Quantidade de Abandonos</t>
  </si>
  <si>
    <t>Quantidade de Alunos Bolsistas</t>
  </si>
  <si>
    <t>Validação de Diplomas</t>
  </si>
  <si>
    <t>Revalidação de Diplomas</t>
  </si>
  <si>
    <t>Reconhecimentos de Títulos</t>
  </si>
  <si>
    <t>Situação das Validações</t>
  </si>
  <si>
    <t>Quantidade de Validações</t>
  </si>
  <si>
    <t>Parcerias de Pesquisas</t>
  </si>
  <si>
    <t>Quantidade de Patentes</t>
  </si>
  <si>
    <t>Grupos de Pesquisas</t>
  </si>
  <si>
    <t>Projetos de Pesquisa</t>
  </si>
  <si>
    <t>Royalty das Pesquisas</t>
  </si>
  <si>
    <t>Pesquisas Acadêmicas</t>
  </si>
  <si>
    <t>Qualificação dos Servidores</t>
  </si>
  <si>
    <t>Função dos Servidores</t>
  </si>
  <si>
    <t>Carga Horária de Docentes</t>
  </si>
  <si>
    <t>Endereço de e-mail</t>
  </si>
  <si>
    <t xml:space="preserve"> Quadro de Servidores</t>
  </si>
  <si>
    <t>Quantidade de Servidores Afastados</t>
  </si>
  <si>
    <t>Quantidade de Servidores Ativos</t>
  </si>
  <si>
    <t>Lotação dos Servidores</t>
  </si>
  <si>
    <t>Horário de Trabalho</t>
  </si>
  <si>
    <t>Remuneração dos Servidores</t>
  </si>
  <si>
    <t>Servidores Aposentados</t>
  </si>
  <si>
    <t>Servidores Temporários</t>
  </si>
  <si>
    <t>Pagamento de Bolsas</t>
  </si>
  <si>
    <t>Procedimentos para Validação</t>
  </si>
  <si>
    <t>Obras</t>
  </si>
  <si>
    <t>Patrimônio</t>
  </si>
  <si>
    <t>Infraestrutura</t>
  </si>
  <si>
    <t>Custo por obra</t>
  </si>
  <si>
    <t xml:space="preserve">Obras em Andamento e valores </t>
  </si>
  <si>
    <t>Conclusão de Obras</t>
  </si>
  <si>
    <t>Administração Patrimonial</t>
  </si>
  <si>
    <t>Lista de Equipamentos</t>
  </si>
  <si>
    <t>Cronograma de manutenção de equipamentos</t>
  </si>
  <si>
    <t>Frota de Veículos</t>
  </si>
  <si>
    <t>Área Construida</t>
  </si>
  <si>
    <t xml:space="preserve">Quantidade de ambientes </t>
  </si>
  <si>
    <t>Quantidade de Restaurantes Universitários</t>
  </si>
  <si>
    <t>Infraestrutura para deficiêntes</t>
  </si>
  <si>
    <t>Quantidade de vagas estacionamento</t>
  </si>
  <si>
    <t>Esclarecimentos</t>
  </si>
  <si>
    <t>Reclamações</t>
  </si>
  <si>
    <t>Demora para Emissão de Certificados</t>
  </si>
  <si>
    <t xml:space="preserve">Metodologias de Avaliação </t>
  </si>
  <si>
    <t>Motivos de Penalidade de Empresa</t>
  </si>
  <si>
    <t xml:space="preserve">Teor de Determinados Documentos </t>
  </si>
  <si>
    <t xml:space="preserve">Pedido não Atendido </t>
  </si>
  <si>
    <t>Dados Desatualizados no Site</t>
  </si>
  <si>
    <t>Dificuldade de Inscrição em Cursos</t>
  </si>
  <si>
    <t xml:space="preserve">Falta de Comunicação Candidatos Aprovados </t>
  </si>
  <si>
    <t>Acesso a Diploma de Curso</t>
  </si>
  <si>
    <t>Greve</t>
  </si>
  <si>
    <t>Gestão de Pessoas</t>
  </si>
  <si>
    <t>Servidores Terceirizados</t>
  </si>
  <si>
    <t>Preenchimento de Anexo</t>
  </si>
  <si>
    <t>Transparência da IFES</t>
  </si>
  <si>
    <t>Total de Incidências</t>
  </si>
  <si>
    <t xml:space="preserve">Associações </t>
  </si>
  <si>
    <t>Categoria</t>
  </si>
  <si>
    <t>Quadro de Servidores</t>
  </si>
  <si>
    <t>Percentagem</t>
  </si>
  <si>
    <t>Qtd Cód</t>
  </si>
  <si>
    <t>Atas de Reuniões</t>
  </si>
  <si>
    <t>Convênios Firmados</t>
  </si>
  <si>
    <t>Relatórios de Auditoria</t>
  </si>
  <si>
    <t>Informações sobre Projetos</t>
  </si>
  <si>
    <t>Irrelevantes para a pesquisa</t>
  </si>
  <si>
    <t>Quantidade de Solicitações Avaliadas</t>
  </si>
  <si>
    <t>Tipo de Auxilio</t>
  </si>
  <si>
    <t>Quantidade de Beneficiados</t>
  </si>
  <si>
    <t>Dúvida de Estudantes</t>
  </si>
  <si>
    <t>Contratos de Prestação de Serviços</t>
  </si>
  <si>
    <t>Histórico escolar</t>
  </si>
  <si>
    <t>e-SIC</t>
  </si>
  <si>
    <t xml:space="preserve">Cursos </t>
  </si>
  <si>
    <t>Quadro de servidores</t>
  </si>
  <si>
    <t>Servidores com deficiência</t>
  </si>
  <si>
    <t>Depreciação do Patrimônio</t>
  </si>
  <si>
    <t>Acessibilidade</t>
  </si>
  <si>
    <t>Disponibilidade para entrevistas</t>
  </si>
  <si>
    <t xml:space="preserve">Licitação </t>
  </si>
  <si>
    <t>Prazo para Lançar Notas no Sistema</t>
  </si>
  <si>
    <t xml:space="preserve">Reuniões Remarcadas </t>
  </si>
  <si>
    <t>Reuniões  Canceladas</t>
  </si>
  <si>
    <t>Acumulação de Cargos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</si>
</sst>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1" xfId="0" applyFont="1" applyFill="1" applyBorder="1"/>
    <xf numFmtId="9" fontId="0" fillId="0" borderId="0" xfId="1" applyFont="1" applyFill="1" applyAlignment="1">
      <alignment horizontal="left"/>
    </xf>
    <xf numFmtId="0" fontId="1" fillId="0" borderId="1" xfId="0" applyFont="1" applyFill="1" applyBorder="1"/>
    <xf numFmtId="10" fontId="1" fillId="2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0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8"/>
  <sheetViews>
    <sheetView tabSelected="1" zoomScaleNormal="100" workbookViewId="0">
      <selection activeCell="E27" sqref="E27"/>
    </sheetView>
  </sheetViews>
  <sheetFormatPr defaultRowHeight="15" x14ac:dyDescent="0.25"/>
  <cols>
    <col min="1" max="1" width="34.7109375" style="3" bestFit="1" customWidth="1"/>
    <col min="2" max="2" width="5" style="4" bestFit="1" customWidth="1"/>
    <col min="3" max="3" width="36.140625" style="3" bestFit="1" customWidth="1"/>
    <col min="4" max="4" width="8.140625" style="4" bestFit="1" customWidth="1"/>
    <col min="5" max="5" width="33.28515625" style="3" bestFit="1" customWidth="1"/>
    <col min="6" max="6" width="4.28515625" style="4" bestFit="1" customWidth="1"/>
    <col min="7" max="7" width="41.140625" style="3" bestFit="1" customWidth="1"/>
    <col min="8" max="8" width="4.28515625" style="4" bestFit="1" customWidth="1"/>
    <col min="9" max="9" width="34.5703125" style="3" bestFit="1" customWidth="1"/>
    <col min="10" max="10" width="4.28515625" style="4" bestFit="1" customWidth="1"/>
    <col min="11" max="11" width="23.140625" bestFit="1" customWidth="1"/>
    <col min="12" max="12" width="4.28515625" style="2" bestFit="1" customWidth="1"/>
    <col min="13" max="13" width="41.42578125" bestFit="1" customWidth="1"/>
    <col min="14" max="14" width="4.28515625" style="1" bestFit="1" customWidth="1"/>
    <col min="15" max="15" width="34" bestFit="1" customWidth="1"/>
    <col min="16" max="16" width="4.28515625" style="1" bestFit="1" customWidth="1"/>
    <col min="17" max="17" width="28.85546875" bestFit="1" customWidth="1"/>
    <col min="18" max="18" width="4.28515625" style="2" bestFit="1" customWidth="1"/>
    <col min="19" max="19" width="26.7109375" bestFit="1" customWidth="1"/>
    <col min="20" max="20" width="4.28515625" style="1" bestFit="1" customWidth="1"/>
    <col min="21" max="21" width="29.42578125" bestFit="1" customWidth="1"/>
    <col min="22" max="22" width="4.28515625" style="1" bestFit="1" customWidth="1"/>
    <col min="23" max="23" width="28.28515625" bestFit="1" customWidth="1"/>
    <col min="24" max="24" width="4.28515625" style="1" bestFit="1" customWidth="1"/>
    <col min="25" max="25" width="22.85546875" bestFit="1" customWidth="1"/>
    <col min="26" max="26" width="4.28515625" style="1" bestFit="1" customWidth="1"/>
    <col min="27" max="27" width="35" bestFit="1" customWidth="1"/>
    <col min="28" max="28" width="8.5703125" style="2" bestFit="1" customWidth="1"/>
    <col min="29" max="29" width="46.7109375" bestFit="1" customWidth="1"/>
    <col min="30" max="30" width="9.140625" style="1"/>
    <col min="31" max="31" width="39.85546875" bestFit="1" customWidth="1"/>
    <col min="32" max="32" width="4.28515625" style="1" bestFit="1" customWidth="1"/>
    <col min="33" max="33" width="43" bestFit="1" customWidth="1"/>
    <col min="34" max="34" width="4.28515625" style="1" bestFit="1" customWidth="1"/>
    <col min="35" max="35" width="29.85546875" bestFit="1" customWidth="1"/>
    <col min="36" max="36" width="4.28515625" style="1" bestFit="1" customWidth="1"/>
    <col min="37" max="37" width="43.85546875" bestFit="1" customWidth="1"/>
    <col min="38" max="38" width="4.28515625" style="1" bestFit="1" customWidth="1"/>
    <col min="39" max="39" width="41.7109375" bestFit="1" customWidth="1"/>
    <col min="40" max="40" width="4.28515625" style="1" bestFit="1" customWidth="1"/>
  </cols>
  <sheetData>
    <row r="1" spans="1:40" x14ac:dyDescent="0.25">
      <c r="A1" s="5" t="s">
        <v>0</v>
      </c>
      <c r="B1" s="6" t="s">
        <v>20</v>
      </c>
      <c r="C1" s="5" t="s">
        <v>11</v>
      </c>
      <c r="D1" s="6" t="s">
        <v>20</v>
      </c>
      <c r="E1" s="5" t="s">
        <v>15</v>
      </c>
      <c r="F1" s="6" t="s">
        <v>20</v>
      </c>
      <c r="G1" s="5" t="s">
        <v>21</v>
      </c>
      <c r="H1" s="6" t="s">
        <v>20</v>
      </c>
      <c r="I1" s="5" t="s">
        <v>27</v>
      </c>
      <c r="J1" s="6" t="s">
        <v>20</v>
      </c>
      <c r="K1" s="5" t="s">
        <v>38</v>
      </c>
      <c r="L1" s="7" t="s">
        <v>20</v>
      </c>
      <c r="M1" s="5" t="s">
        <v>41</v>
      </c>
      <c r="N1" s="6" t="s">
        <v>20</v>
      </c>
      <c r="O1" s="8" t="s">
        <v>48</v>
      </c>
      <c r="P1" s="6" t="s">
        <v>20</v>
      </c>
      <c r="Q1" s="5" t="s">
        <v>58</v>
      </c>
      <c r="R1" s="7" t="s">
        <v>20</v>
      </c>
      <c r="S1" s="8" t="s">
        <v>66</v>
      </c>
      <c r="T1" s="6" t="s">
        <v>20</v>
      </c>
      <c r="U1" s="8" t="s">
        <v>78</v>
      </c>
      <c r="V1" s="6" t="s">
        <v>20</v>
      </c>
      <c r="W1" s="8" t="s">
        <v>85</v>
      </c>
      <c r="X1" s="6" t="s">
        <v>20</v>
      </c>
      <c r="Y1" s="8" t="s">
        <v>93</v>
      </c>
      <c r="Z1" s="6" t="s">
        <v>20</v>
      </c>
      <c r="AA1" s="8" t="s">
        <v>95</v>
      </c>
      <c r="AB1" s="7" t="s">
        <v>20</v>
      </c>
      <c r="AC1" s="8" t="s">
        <v>100</v>
      </c>
      <c r="AD1" s="6" t="s">
        <v>20</v>
      </c>
      <c r="AE1" s="8" t="s">
        <v>112</v>
      </c>
      <c r="AF1" s="6" t="s">
        <v>20</v>
      </c>
      <c r="AG1" s="8" t="s">
        <v>111</v>
      </c>
      <c r="AH1" s="6" t="s">
        <v>20</v>
      </c>
      <c r="AI1" s="8" t="s">
        <v>110</v>
      </c>
      <c r="AJ1" s="6" t="s">
        <v>20</v>
      </c>
      <c r="AK1" s="8" t="s">
        <v>125</v>
      </c>
      <c r="AL1" s="6" t="s">
        <v>20</v>
      </c>
      <c r="AM1" s="8" t="s">
        <v>126</v>
      </c>
      <c r="AN1" s="6" t="s">
        <v>20</v>
      </c>
    </row>
    <row r="2" spans="1:40" x14ac:dyDescent="0.25">
      <c r="A2" s="9" t="s">
        <v>4</v>
      </c>
      <c r="B2" s="10">
        <v>20</v>
      </c>
      <c r="C2" s="9" t="s">
        <v>13</v>
      </c>
      <c r="D2" s="10">
        <v>40</v>
      </c>
      <c r="E2" s="9" t="s">
        <v>18</v>
      </c>
      <c r="F2" s="10">
        <v>85</v>
      </c>
      <c r="G2" s="9" t="s">
        <v>24</v>
      </c>
      <c r="H2" s="10">
        <v>156</v>
      </c>
      <c r="I2" s="9" t="s">
        <v>30</v>
      </c>
      <c r="J2" s="10">
        <v>397</v>
      </c>
      <c r="K2" s="9" t="s">
        <v>153</v>
      </c>
      <c r="L2" s="11">
        <v>74</v>
      </c>
      <c r="M2" s="9" t="s">
        <v>46</v>
      </c>
      <c r="N2" s="10">
        <v>43</v>
      </c>
      <c r="O2" s="9" t="s">
        <v>51</v>
      </c>
      <c r="P2" s="10">
        <v>36</v>
      </c>
      <c r="Q2" s="9" t="s">
        <v>63</v>
      </c>
      <c r="R2" s="11">
        <v>8</v>
      </c>
      <c r="S2" s="9" t="s">
        <v>77</v>
      </c>
      <c r="T2" s="10">
        <v>71</v>
      </c>
      <c r="U2" s="9" t="s">
        <v>79</v>
      </c>
      <c r="V2" s="10">
        <v>116</v>
      </c>
      <c r="W2" s="9" t="s">
        <v>86</v>
      </c>
      <c r="X2" s="10">
        <v>77</v>
      </c>
      <c r="Y2" s="9" t="s">
        <v>91</v>
      </c>
      <c r="Z2" s="10">
        <v>28</v>
      </c>
      <c r="AA2" s="9" t="s">
        <v>158</v>
      </c>
      <c r="AB2" s="11">
        <v>162</v>
      </c>
      <c r="AC2" s="9" t="s">
        <v>102</v>
      </c>
      <c r="AD2" s="10">
        <v>303</v>
      </c>
      <c r="AE2" s="9" t="s">
        <v>124</v>
      </c>
      <c r="AF2" s="10">
        <v>19</v>
      </c>
      <c r="AG2" s="9" t="s">
        <v>119</v>
      </c>
      <c r="AH2" s="10">
        <v>72</v>
      </c>
      <c r="AI2" s="9" t="s">
        <v>114</v>
      </c>
      <c r="AJ2" s="10">
        <v>58</v>
      </c>
      <c r="AK2" s="9" t="s">
        <v>130</v>
      </c>
      <c r="AL2" s="10">
        <v>20</v>
      </c>
      <c r="AM2" s="9" t="s">
        <v>131</v>
      </c>
      <c r="AN2" s="10">
        <v>4</v>
      </c>
    </row>
    <row r="3" spans="1:40" x14ac:dyDescent="0.25">
      <c r="A3" s="9" t="s">
        <v>1</v>
      </c>
      <c r="B3" s="10">
        <v>18</v>
      </c>
      <c r="C3" s="9" t="s">
        <v>12</v>
      </c>
      <c r="D3" s="10">
        <v>13</v>
      </c>
      <c r="E3" s="9" t="s">
        <v>19</v>
      </c>
      <c r="F3" s="10">
        <v>35</v>
      </c>
      <c r="G3" s="9" t="s">
        <v>147</v>
      </c>
      <c r="H3" s="10">
        <v>58</v>
      </c>
      <c r="I3" s="9" t="s">
        <v>34</v>
      </c>
      <c r="J3" s="10">
        <v>26</v>
      </c>
      <c r="K3" s="9" t="s">
        <v>40</v>
      </c>
      <c r="L3" s="11">
        <v>70</v>
      </c>
      <c r="M3" s="9" t="s">
        <v>44</v>
      </c>
      <c r="N3" s="10">
        <v>11</v>
      </c>
      <c r="O3" s="9" t="s">
        <v>57</v>
      </c>
      <c r="P3" s="10">
        <v>15</v>
      </c>
      <c r="Q3" s="9" t="s">
        <v>61</v>
      </c>
      <c r="R3" s="11">
        <v>2</v>
      </c>
      <c r="S3" s="9" t="s">
        <v>72</v>
      </c>
      <c r="T3" s="10">
        <v>47</v>
      </c>
      <c r="U3" s="9" t="s">
        <v>82</v>
      </c>
      <c r="V3" s="10">
        <v>29</v>
      </c>
      <c r="W3" s="9" t="s">
        <v>109</v>
      </c>
      <c r="X3" s="10">
        <v>27</v>
      </c>
      <c r="Y3" s="9" t="s">
        <v>150</v>
      </c>
      <c r="Z3" s="10">
        <v>6</v>
      </c>
      <c r="AA3" s="9" t="s">
        <v>21</v>
      </c>
      <c r="AB3" s="11">
        <v>58</v>
      </c>
      <c r="AC3" s="9" t="s">
        <v>103</v>
      </c>
      <c r="AD3" s="10">
        <v>280</v>
      </c>
      <c r="AE3" s="9" t="s">
        <v>120</v>
      </c>
      <c r="AF3" s="10">
        <v>18</v>
      </c>
      <c r="AG3" s="9" t="s">
        <v>116</v>
      </c>
      <c r="AH3" s="10">
        <v>19</v>
      </c>
      <c r="AI3" s="9" t="s">
        <v>115</v>
      </c>
      <c r="AJ3" s="10">
        <v>50</v>
      </c>
      <c r="AK3" s="9" t="s">
        <v>112</v>
      </c>
      <c r="AL3" s="10">
        <v>4</v>
      </c>
      <c r="AM3" s="9" t="s">
        <v>132</v>
      </c>
      <c r="AN3" s="10">
        <v>2</v>
      </c>
    </row>
    <row r="4" spans="1:40" x14ac:dyDescent="0.25">
      <c r="A4" s="9" t="s">
        <v>9</v>
      </c>
      <c r="B4" s="10">
        <v>10</v>
      </c>
      <c r="C4" s="9" t="s">
        <v>14</v>
      </c>
      <c r="D4" s="10">
        <v>3</v>
      </c>
      <c r="E4" s="9" t="s">
        <v>156</v>
      </c>
      <c r="F4" s="10">
        <v>79</v>
      </c>
      <c r="G4" s="9" t="s">
        <v>23</v>
      </c>
      <c r="H4" s="10">
        <v>39</v>
      </c>
      <c r="I4" s="9" t="s">
        <v>35</v>
      </c>
      <c r="J4" s="10">
        <v>24</v>
      </c>
      <c r="K4" s="9" t="s">
        <v>154</v>
      </c>
      <c r="L4" s="11">
        <v>45</v>
      </c>
      <c r="M4" s="9" t="s">
        <v>45</v>
      </c>
      <c r="N4" s="10">
        <v>5</v>
      </c>
      <c r="O4" s="9" t="s">
        <v>55</v>
      </c>
      <c r="P4" s="10">
        <v>10</v>
      </c>
      <c r="Q4" s="9" t="s">
        <v>64</v>
      </c>
      <c r="R4" s="11">
        <v>3</v>
      </c>
      <c r="S4" s="9" t="s">
        <v>73</v>
      </c>
      <c r="T4" s="10">
        <v>35</v>
      </c>
      <c r="U4" s="9" t="s">
        <v>83</v>
      </c>
      <c r="V4" s="10">
        <v>49</v>
      </c>
      <c r="W4" s="9" t="s">
        <v>89</v>
      </c>
      <c r="X4" s="10">
        <v>26</v>
      </c>
      <c r="Y4" s="9" t="s">
        <v>92</v>
      </c>
      <c r="Z4" s="10">
        <v>5</v>
      </c>
      <c r="AA4" s="13" t="s">
        <v>78</v>
      </c>
      <c r="AB4" s="15">
        <v>54</v>
      </c>
      <c r="AC4" s="9" t="s">
        <v>98</v>
      </c>
      <c r="AD4" s="10">
        <v>66</v>
      </c>
      <c r="AE4" s="9" t="s">
        <v>121</v>
      </c>
      <c r="AF4" s="10">
        <v>14</v>
      </c>
      <c r="AG4" s="9" t="s">
        <v>117</v>
      </c>
      <c r="AH4" s="10">
        <v>9</v>
      </c>
      <c r="AI4" s="9" t="s">
        <v>113</v>
      </c>
      <c r="AJ4" s="10">
        <v>6</v>
      </c>
      <c r="AK4" s="9" t="s">
        <v>166</v>
      </c>
      <c r="AL4" s="10">
        <v>2</v>
      </c>
      <c r="AM4" s="9" t="s">
        <v>133</v>
      </c>
      <c r="AN4" s="10">
        <v>2</v>
      </c>
    </row>
    <row r="5" spans="1:40" x14ac:dyDescent="0.25">
      <c r="A5" s="9" t="s">
        <v>8</v>
      </c>
      <c r="B5" s="10">
        <v>8</v>
      </c>
      <c r="C5" s="9"/>
      <c r="D5" s="10"/>
      <c r="E5" s="9" t="s">
        <v>17</v>
      </c>
      <c r="F5" s="10">
        <v>4</v>
      </c>
      <c r="G5" s="9" t="s">
        <v>22</v>
      </c>
      <c r="H5" s="10">
        <v>24</v>
      </c>
      <c r="I5" s="9" t="s">
        <v>36</v>
      </c>
      <c r="J5" s="10">
        <v>13</v>
      </c>
      <c r="K5" s="9" t="s">
        <v>108</v>
      </c>
      <c r="L5" s="11">
        <v>18</v>
      </c>
      <c r="M5" s="9" t="s">
        <v>42</v>
      </c>
      <c r="N5" s="10">
        <v>4</v>
      </c>
      <c r="O5" s="9" t="s">
        <v>53</v>
      </c>
      <c r="P5" s="10">
        <v>8</v>
      </c>
      <c r="Q5" s="9" t="s">
        <v>65</v>
      </c>
      <c r="R5" s="11">
        <v>3</v>
      </c>
      <c r="S5" s="9" t="s">
        <v>74</v>
      </c>
      <c r="T5" s="10">
        <v>33</v>
      </c>
      <c r="U5" s="9" t="s">
        <v>80</v>
      </c>
      <c r="V5" s="10">
        <v>25</v>
      </c>
      <c r="W5" s="9" t="s">
        <v>87</v>
      </c>
      <c r="X5" s="10">
        <v>21</v>
      </c>
      <c r="Y5" s="9" t="s">
        <v>90</v>
      </c>
      <c r="Z5" s="10">
        <v>3</v>
      </c>
      <c r="AA5" s="13" t="s">
        <v>160</v>
      </c>
      <c r="AB5" s="15">
        <v>35</v>
      </c>
      <c r="AC5" s="9" t="s">
        <v>96</v>
      </c>
      <c r="AD5" s="10">
        <v>55</v>
      </c>
      <c r="AE5" s="9" t="s">
        <v>122</v>
      </c>
      <c r="AF5" s="10">
        <v>13</v>
      </c>
      <c r="AG5" s="9" t="s">
        <v>118</v>
      </c>
      <c r="AH5" s="10">
        <v>3</v>
      </c>
      <c r="AI5" s="9"/>
      <c r="AJ5" s="10"/>
      <c r="AK5" s="9" t="s">
        <v>128</v>
      </c>
      <c r="AL5" s="10">
        <v>2</v>
      </c>
      <c r="AM5" s="9" t="s">
        <v>134</v>
      </c>
      <c r="AN5" s="10">
        <v>2</v>
      </c>
    </row>
    <row r="6" spans="1:40" x14ac:dyDescent="0.25">
      <c r="A6" s="9" t="s">
        <v>3</v>
      </c>
      <c r="B6" s="10">
        <v>7</v>
      </c>
      <c r="C6" s="9"/>
      <c r="D6" s="10"/>
      <c r="E6" s="9" t="s">
        <v>16</v>
      </c>
      <c r="F6" s="10">
        <v>3</v>
      </c>
      <c r="G6" s="9" t="s">
        <v>25</v>
      </c>
      <c r="H6" s="10">
        <v>18</v>
      </c>
      <c r="I6" s="9" t="s">
        <v>31</v>
      </c>
      <c r="J6" s="10">
        <v>11</v>
      </c>
      <c r="K6" s="9" t="s">
        <v>39</v>
      </c>
      <c r="L6" s="11">
        <v>4</v>
      </c>
      <c r="M6" s="9" t="s">
        <v>47</v>
      </c>
      <c r="N6" s="10">
        <v>2</v>
      </c>
      <c r="O6" s="9" t="s">
        <v>52</v>
      </c>
      <c r="P6" s="10">
        <v>5</v>
      </c>
      <c r="Q6" s="9" t="s">
        <v>157</v>
      </c>
      <c r="R6" s="11">
        <v>1</v>
      </c>
      <c r="S6" s="9" t="s">
        <v>70</v>
      </c>
      <c r="T6" s="10">
        <v>28</v>
      </c>
      <c r="U6" s="9" t="s">
        <v>84</v>
      </c>
      <c r="V6" s="10">
        <v>7</v>
      </c>
      <c r="W6" s="9" t="s">
        <v>88</v>
      </c>
      <c r="X6" s="10">
        <v>2</v>
      </c>
      <c r="Y6" s="9" t="s">
        <v>94</v>
      </c>
      <c r="Z6" s="10">
        <v>2</v>
      </c>
      <c r="AA6" s="13" t="s">
        <v>159</v>
      </c>
      <c r="AB6" s="15">
        <v>26</v>
      </c>
      <c r="AC6" s="9" t="s">
        <v>26</v>
      </c>
      <c r="AD6" s="10">
        <v>43</v>
      </c>
      <c r="AE6" s="9" t="s">
        <v>123</v>
      </c>
      <c r="AF6" s="10">
        <v>2</v>
      </c>
      <c r="AG6" s="9"/>
      <c r="AH6" s="10"/>
      <c r="AI6" s="9"/>
      <c r="AJ6" s="10"/>
      <c r="AK6" s="9" t="s">
        <v>129</v>
      </c>
      <c r="AL6" s="10">
        <v>2</v>
      </c>
      <c r="AM6" s="9" t="s">
        <v>135</v>
      </c>
      <c r="AN6" s="10">
        <v>1</v>
      </c>
    </row>
    <row r="7" spans="1:40" x14ac:dyDescent="0.25">
      <c r="A7" s="9" t="s">
        <v>6</v>
      </c>
      <c r="B7" s="10">
        <v>5</v>
      </c>
      <c r="C7" s="9"/>
      <c r="D7" s="10"/>
      <c r="E7" s="9"/>
      <c r="F7" s="10"/>
      <c r="G7" s="9" t="s">
        <v>148</v>
      </c>
      <c r="H7" s="10">
        <v>11</v>
      </c>
      <c r="I7" s="9" t="s">
        <v>32</v>
      </c>
      <c r="J7" s="10">
        <v>10</v>
      </c>
      <c r="K7" s="13"/>
      <c r="L7" s="15"/>
      <c r="M7" s="9" t="s">
        <v>43</v>
      </c>
      <c r="N7" s="10">
        <v>2</v>
      </c>
      <c r="O7" s="9" t="s">
        <v>56</v>
      </c>
      <c r="P7" s="10">
        <v>5</v>
      </c>
      <c r="Q7" s="9" t="s">
        <v>59</v>
      </c>
      <c r="R7" s="11">
        <v>1</v>
      </c>
      <c r="S7" s="9" t="s">
        <v>75</v>
      </c>
      <c r="T7" s="10">
        <v>23</v>
      </c>
      <c r="U7" s="9" t="s">
        <v>81</v>
      </c>
      <c r="V7" s="10">
        <v>3</v>
      </c>
      <c r="W7" s="9"/>
      <c r="X7" s="10"/>
      <c r="Y7" s="9"/>
      <c r="Z7" s="10"/>
      <c r="AA7" s="13" t="s">
        <v>161</v>
      </c>
      <c r="AB7" s="15">
        <v>23</v>
      </c>
      <c r="AC7" s="9" t="s">
        <v>97</v>
      </c>
      <c r="AD7" s="10">
        <v>40</v>
      </c>
      <c r="AE7" s="13"/>
      <c r="AF7" s="14"/>
      <c r="AG7" s="9"/>
      <c r="AH7" s="10"/>
      <c r="AI7" s="9"/>
      <c r="AJ7" s="10"/>
      <c r="AK7" s="9" t="s">
        <v>167</v>
      </c>
      <c r="AL7" s="10">
        <v>2</v>
      </c>
      <c r="AM7" s="9" t="s">
        <v>136</v>
      </c>
      <c r="AN7" s="10">
        <v>1</v>
      </c>
    </row>
    <row r="8" spans="1:40" x14ac:dyDescent="0.25">
      <c r="A8" s="9" t="s">
        <v>10</v>
      </c>
      <c r="B8" s="10">
        <v>4</v>
      </c>
      <c r="C8" s="9"/>
      <c r="D8" s="10"/>
      <c r="E8" s="9"/>
      <c r="F8" s="10"/>
      <c r="G8" s="9" t="s">
        <v>149</v>
      </c>
      <c r="H8" s="10">
        <v>5</v>
      </c>
      <c r="I8" s="9" t="s">
        <v>28</v>
      </c>
      <c r="J8" s="10">
        <v>6</v>
      </c>
      <c r="K8" s="13"/>
      <c r="L8" s="15"/>
      <c r="M8" s="13"/>
      <c r="N8" s="14"/>
      <c r="O8" s="9" t="s">
        <v>54</v>
      </c>
      <c r="P8" s="10">
        <v>3</v>
      </c>
      <c r="Q8" s="9" t="s">
        <v>60</v>
      </c>
      <c r="R8" s="11">
        <v>1</v>
      </c>
      <c r="S8" s="9" t="s">
        <v>67</v>
      </c>
      <c r="T8" s="10">
        <v>8</v>
      </c>
      <c r="U8" s="9"/>
      <c r="V8" s="10"/>
      <c r="W8" s="9"/>
      <c r="X8" s="10"/>
      <c r="Y8" s="9"/>
      <c r="Z8" s="10"/>
      <c r="AA8" s="9" t="s">
        <v>139</v>
      </c>
      <c r="AB8" s="11">
        <v>20</v>
      </c>
      <c r="AC8" s="9" t="s">
        <v>105</v>
      </c>
      <c r="AD8" s="10">
        <v>39</v>
      </c>
      <c r="AE8" s="9"/>
      <c r="AF8" s="10"/>
      <c r="AG8" s="9"/>
      <c r="AH8" s="10"/>
      <c r="AI8" s="9"/>
      <c r="AJ8" s="10"/>
      <c r="AK8" s="9" t="s">
        <v>127</v>
      </c>
      <c r="AL8" s="10">
        <v>2</v>
      </c>
      <c r="AM8" s="9"/>
      <c r="AN8" s="10"/>
    </row>
    <row r="9" spans="1:40" x14ac:dyDescent="0.25">
      <c r="A9" s="9" t="s">
        <v>7</v>
      </c>
      <c r="B9" s="10">
        <v>4</v>
      </c>
      <c r="C9" s="9"/>
      <c r="D9" s="10"/>
      <c r="E9" s="9"/>
      <c r="F9" s="10"/>
      <c r="G9" s="9"/>
      <c r="H9" s="10"/>
      <c r="I9" s="9" t="s">
        <v>33</v>
      </c>
      <c r="J9" s="10">
        <v>6</v>
      </c>
      <c r="K9" s="9"/>
      <c r="L9" s="11"/>
      <c r="M9" s="9"/>
      <c r="N9" s="10"/>
      <c r="O9" s="9" t="s">
        <v>49</v>
      </c>
      <c r="P9" s="10">
        <v>2</v>
      </c>
      <c r="Q9" s="9" t="s">
        <v>62</v>
      </c>
      <c r="R9" s="11">
        <v>1</v>
      </c>
      <c r="S9" s="9" t="s">
        <v>68</v>
      </c>
      <c r="T9" s="10">
        <v>5</v>
      </c>
      <c r="U9" s="9"/>
      <c r="V9" s="10"/>
      <c r="W9" s="9"/>
      <c r="X9" s="10"/>
      <c r="Y9" s="9"/>
      <c r="Z9" s="10"/>
      <c r="AA9" s="13" t="s">
        <v>137</v>
      </c>
      <c r="AB9" s="15">
        <v>19</v>
      </c>
      <c r="AC9" s="9" t="s">
        <v>101</v>
      </c>
      <c r="AD9" s="10">
        <v>7</v>
      </c>
      <c r="AE9" s="9"/>
      <c r="AF9" s="10"/>
      <c r="AG9" s="9"/>
      <c r="AH9" s="10"/>
      <c r="AI9" s="9"/>
      <c r="AJ9" s="10"/>
      <c r="AK9" s="9" t="s">
        <v>168</v>
      </c>
      <c r="AL9" s="10">
        <v>1</v>
      </c>
      <c r="AM9" s="9"/>
      <c r="AN9" s="10"/>
    </row>
    <row r="10" spans="1:40" x14ac:dyDescent="0.25">
      <c r="A10" s="9" t="s">
        <v>5</v>
      </c>
      <c r="B10" s="10">
        <v>4</v>
      </c>
      <c r="C10" s="9"/>
      <c r="D10" s="10"/>
      <c r="E10" s="9"/>
      <c r="F10" s="10"/>
      <c r="G10" s="27"/>
      <c r="H10" s="28"/>
      <c r="I10" s="9" t="s">
        <v>29</v>
      </c>
      <c r="J10" s="10">
        <v>3</v>
      </c>
      <c r="K10" s="9"/>
      <c r="L10" s="11"/>
      <c r="M10" s="9"/>
      <c r="N10" s="10"/>
      <c r="O10" s="9" t="s">
        <v>50</v>
      </c>
      <c r="P10" s="10">
        <v>2</v>
      </c>
      <c r="Q10" s="13"/>
      <c r="R10" s="15"/>
      <c r="S10" s="9" t="s">
        <v>69</v>
      </c>
      <c r="T10" s="10">
        <v>3</v>
      </c>
      <c r="U10" s="9"/>
      <c r="V10" s="10"/>
      <c r="W10" s="9"/>
      <c r="X10" s="10"/>
      <c r="Y10" s="9"/>
      <c r="Z10" s="10"/>
      <c r="AA10" s="13" t="s">
        <v>162</v>
      </c>
      <c r="AB10" s="15">
        <v>15</v>
      </c>
      <c r="AC10" s="9" t="s">
        <v>99</v>
      </c>
      <c r="AD10" s="10">
        <v>4</v>
      </c>
      <c r="AE10" s="9"/>
      <c r="AF10" s="10"/>
      <c r="AG10" s="9"/>
      <c r="AH10" s="10"/>
      <c r="AI10" s="9"/>
      <c r="AJ10" s="10"/>
      <c r="AK10" s="9" t="s">
        <v>169</v>
      </c>
      <c r="AL10" s="10">
        <v>2</v>
      </c>
      <c r="AM10" s="9"/>
      <c r="AN10" s="10"/>
    </row>
    <row r="11" spans="1:40" x14ac:dyDescent="0.25">
      <c r="A11" s="9" t="s">
        <v>2</v>
      </c>
      <c r="B11" s="10">
        <v>3</v>
      </c>
      <c r="C11" s="9"/>
      <c r="D11" s="10"/>
      <c r="E11" s="9"/>
      <c r="F11" s="10"/>
      <c r="G11" s="9"/>
      <c r="H11" s="10"/>
      <c r="I11" s="9" t="s">
        <v>37</v>
      </c>
      <c r="J11" s="10">
        <v>81</v>
      </c>
      <c r="K11" s="9"/>
      <c r="L11" s="11"/>
      <c r="M11" s="9"/>
      <c r="N11" s="10"/>
      <c r="O11" s="9"/>
      <c r="P11" s="10"/>
      <c r="Q11" s="13"/>
      <c r="R11" s="15"/>
      <c r="S11" s="9" t="s">
        <v>71</v>
      </c>
      <c r="T11" s="10">
        <v>3</v>
      </c>
      <c r="U11" s="9"/>
      <c r="V11" s="10"/>
      <c r="W11" s="9"/>
      <c r="X11" s="10"/>
      <c r="Y11" s="9"/>
      <c r="Z11" s="10"/>
      <c r="AA11" s="13" t="s">
        <v>140</v>
      </c>
      <c r="AB11" s="15">
        <v>14</v>
      </c>
      <c r="AC11" s="9" t="s">
        <v>104</v>
      </c>
      <c r="AD11" s="10">
        <v>4</v>
      </c>
      <c r="AE11" s="9"/>
      <c r="AF11" s="10"/>
      <c r="AG11" s="9"/>
      <c r="AH11" s="10"/>
      <c r="AI11" s="9"/>
      <c r="AJ11" s="10"/>
      <c r="AK11" s="13"/>
      <c r="AL11" s="14"/>
      <c r="AM11" s="9"/>
      <c r="AN11" s="10"/>
    </row>
    <row r="12" spans="1:40" x14ac:dyDescent="0.25">
      <c r="A12" s="9"/>
      <c r="B12" s="10"/>
      <c r="C12" s="9"/>
      <c r="D12" s="10"/>
      <c r="E12" s="9"/>
      <c r="F12" s="10"/>
      <c r="G12" s="9"/>
      <c r="H12" s="10"/>
      <c r="I12" s="9"/>
      <c r="J12" s="10"/>
      <c r="K12" s="9"/>
      <c r="L12" s="11"/>
      <c r="M12" s="9"/>
      <c r="N12" s="10"/>
      <c r="O12" s="9"/>
      <c r="P12" s="10"/>
      <c r="Q12" s="13"/>
      <c r="R12" s="15"/>
      <c r="S12" s="9" t="s">
        <v>76</v>
      </c>
      <c r="T12" s="10">
        <v>3</v>
      </c>
      <c r="U12" s="9"/>
      <c r="V12" s="10"/>
      <c r="W12" s="9"/>
      <c r="X12" s="10"/>
      <c r="Y12" s="9"/>
      <c r="Z12" s="10"/>
      <c r="AA12" s="9" t="s">
        <v>11</v>
      </c>
      <c r="AB12" s="11">
        <v>13</v>
      </c>
      <c r="AC12" s="9" t="s">
        <v>107</v>
      </c>
      <c r="AD12" s="10">
        <v>2</v>
      </c>
      <c r="AE12" s="9"/>
      <c r="AF12" s="10"/>
      <c r="AG12" s="9"/>
      <c r="AH12" s="10"/>
      <c r="AI12" s="9"/>
      <c r="AJ12" s="10"/>
      <c r="AK12" s="9"/>
      <c r="AL12" s="10"/>
      <c r="AM12" s="9"/>
      <c r="AN12" s="10"/>
    </row>
    <row r="13" spans="1:40" x14ac:dyDescent="0.25">
      <c r="A13" s="9"/>
      <c r="B13" s="10"/>
      <c r="C13" s="9"/>
      <c r="D13" s="10"/>
      <c r="E13" s="9"/>
      <c r="F13" s="10"/>
      <c r="G13" s="9"/>
      <c r="H13" s="10"/>
      <c r="I13" s="9"/>
      <c r="J13" s="10"/>
      <c r="K13" s="9"/>
      <c r="L13" s="11"/>
      <c r="M13" s="9"/>
      <c r="N13" s="10"/>
      <c r="O13" s="9"/>
      <c r="P13" s="10"/>
      <c r="Q13" s="13"/>
      <c r="R13" s="15"/>
      <c r="S13" s="13"/>
      <c r="U13" s="9"/>
      <c r="V13" s="10"/>
      <c r="W13" s="9"/>
      <c r="X13" s="10"/>
      <c r="Y13" s="9"/>
      <c r="Z13" s="10"/>
      <c r="AA13" s="13" t="s">
        <v>163</v>
      </c>
      <c r="AB13" s="15">
        <v>12</v>
      </c>
      <c r="AC13" s="9" t="s">
        <v>106</v>
      </c>
      <c r="AD13" s="10">
        <v>2</v>
      </c>
      <c r="AE13" s="9"/>
      <c r="AF13" s="10"/>
      <c r="AG13" s="9"/>
      <c r="AH13" s="10"/>
      <c r="AI13" s="9"/>
      <c r="AJ13" s="10"/>
      <c r="AK13" s="9"/>
      <c r="AL13" s="10"/>
      <c r="AM13" s="9"/>
      <c r="AN13" s="10"/>
    </row>
    <row r="14" spans="1:40" x14ac:dyDescent="0.25">
      <c r="A14" s="9"/>
      <c r="B14" s="10"/>
      <c r="C14" s="9"/>
      <c r="D14" s="10"/>
      <c r="E14" s="9"/>
      <c r="F14" s="10"/>
      <c r="G14" s="9"/>
      <c r="H14" s="10"/>
      <c r="I14" s="9"/>
      <c r="J14" s="10"/>
      <c r="K14" s="9"/>
      <c r="L14" s="11"/>
      <c r="M14" s="9"/>
      <c r="N14" s="10"/>
      <c r="O14" s="9"/>
      <c r="P14" s="10"/>
      <c r="Q14" s="13"/>
      <c r="R14" s="15"/>
      <c r="S14" s="9"/>
      <c r="T14" s="10"/>
      <c r="U14" s="9"/>
      <c r="V14" s="10"/>
      <c r="W14" s="9"/>
      <c r="X14" s="10"/>
      <c r="Y14" s="9"/>
      <c r="Z14" s="10"/>
      <c r="AA14" s="9" t="s">
        <v>138</v>
      </c>
      <c r="AB14" s="11">
        <v>12</v>
      </c>
      <c r="AC14" s="13"/>
      <c r="AD14" s="14"/>
      <c r="AE14" s="9"/>
      <c r="AF14" s="10"/>
      <c r="AG14" s="9"/>
      <c r="AH14" s="10"/>
      <c r="AI14" s="9"/>
      <c r="AJ14" s="10"/>
      <c r="AK14" s="9"/>
      <c r="AL14" s="10"/>
      <c r="AM14" s="9"/>
      <c r="AN14" s="10"/>
    </row>
    <row r="15" spans="1:40" x14ac:dyDescent="0.25">
      <c r="A15" s="9"/>
      <c r="B15" s="10"/>
      <c r="C15" s="10"/>
      <c r="D15" s="10"/>
      <c r="E15" s="10"/>
      <c r="F15" s="10"/>
      <c r="G15" s="27"/>
      <c r="H15" s="19"/>
      <c r="I15" s="10"/>
      <c r="J15" s="19"/>
      <c r="K15" s="10"/>
      <c r="M15" s="10"/>
      <c r="O15" s="10"/>
      <c r="Q15" s="10"/>
      <c r="S15" s="10"/>
      <c r="U15" s="10"/>
      <c r="W15" s="10"/>
      <c r="Y15" s="10"/>
      <c r="AA15" s="9" t="s">
        <v>164</v>
      </c>
      <c r="AB15" s="11">
        <v>10</v>
      </c>
      <c r="AC15" s="9"/>
      <c r="AE15" s="10"/>
      <c r="AG15" s="10"/>
      <c r="AI15" s="10"/>
      <c r="AK15" s="10"/>
      <c r="AM15" s="10"/>
      <c r="AN15" s="14"/>
    </row>
    <row r="16" spans="1:40" x14ac:dyDescent="0.25">
      <c r="A16" s="9">
        <f>COUNTA(A2:A13)</f>
        <v>10</v>
      </c>
      <c r="B16" s="12">
        <f>SUM(B2:B15)</f>
        <v>83</v>
      </c>
      <c r="C16" s="10">
        <f>COUNTA(C2:C13)</f>
        <v>3</v>
      </c>
      <c r="D16" s="12">
        <f>SUM(D2:D13)</f>
        <v>56</v>
      </c>
      <c r="E16" s="10">
        <f>COUNTA(E2:E14)</f>
        <v>5</v>
      </c>
      <c r="F16" s="12">
        <f>SUM(F2:F13)</f>
        <v>206</v>
      </c>
      <c r="G16" s="10">
        <f>COUNTA(H2:H14)</f>
        <v>7</v>
      </c>
      <c r="H16" s="12">
        <f>SUM(H2:H14)</f>
        <v>311</v>
      </c>
      <c r="I16" s="10">
        <f>COUNTA(J2:J13)</f>
        <v>10</v>
      </c>
      <c r="J16" s="12">
        <f t="shared" ref="J16" si="0">SUM(J2:J13)</f>
        <v>577</v>
      </c>
      <c r="K16" s="10">
        <f>COUNTA(L2:L13)</f>
        <v>5</v>
      </c>
      <c r="L16" s="12">
        <f>SUM(L2:L13)</f>
        <v>211</v>
      </c>
      <c r="M16" s="10">
        <f>COUNTA(N2:N13)</f>
        <v>6</v>
      </c>
      <c r="N16" s="12">
        <f>SUM(N2:N13)</f>
        <v>67</v>
      </c>
      <c r="O16" s="10">
        <f>COUNTA(P2:P13)</f>
        <v>9</v>
      </c>
      <c r="P16" s="12">
        <f>SUM(P2:P13)</f>
        <v>86</v>
      </c>
      <c r="Q16" s="10">
        <f>COUNTA(R2:R13)</f>
        <v>8</v>
      </c>
      <c r="R16" s="16">
        <f>SUM(R2:R14)</f>
        <v>20</v>
      </c>
      <c r="S16" s="10">
        <f>COUNTA(T2:T12)</f>
        <v>11</v>
      </c>
      <c r="T16" s="12">
        <f>SUM(T2:T12)</f>
        <v>259</v>
      </c>
      <c r="U16" s="10">
        <f>COUNTA(V2:V13)</f>
        <v>6</v>
      </c>
      <c r="V16" s="12">
        <f>SUM(V2:V13)</f>
        <v>229</v>
      </c>
      <c r="W16" s="10">
        <f>COUNTA(X2:X13)</f>
        <v>5</v>
      </c>
      <c r="X16" s="12">
        <f>SUM(X2:X13)</f>
        <v>153</v>
      </c>
      <c r="Y16" s="10">
        <f>COUNTA(Z2:Z13)</f>
        <v>5</v>
      </c>
      <c r="Z16" s="12">
        <f>SUM(Z2:Z13)</f>
        <v>44</v>
      </c>
      <c r="AA16" s="9" t="s">
        <v>165</v>
      </c>
      <c r="AB16" s="11">
        <v>8</v>
      </c>
      <c r="AC16" s="10">
        <f>COUNTA(AD2:AD13)</f>
        <v>12</v>
      </c>
      <c r="AD16" s="12">
        <f>SUM(AD2:AD13)</f>
        <v>845</v>
      </c>
      <c r="AE16" s="10">
        <f>COUNTA(AF2:AF13)</f>
        <v>5</v>
      </c>
      <c r="AF16" s="12">
        <f>SUM(AF2:AF14)</f>
        <v>66</v>
      </c>
      <c r="AG16" s="10">
        <f>COUNTA(AH2:AH13)</f>
        <v>4</v>
      </c>
      <c r="AH16" s="12">
        <f>SUM(AH2:AH14)</f>
        <v>103</v>
      </c>
      <c r="AI16" s="10">
        <f>COUNTA(AJ2:AJ13)</f>
        <v>3</v>
      </c>
      <c r="AJ16" s="12">
        <f>SUM(AJ2:AJ14)</f>
        <v>114</v>
      </c>
      <c r="AK16" s="10">
        <f>COUNTA(AL2:AL13)</f>
        <v>9</v>
      </c>
      <c r="AL16" s="12">
        <f t="shared" ref="AL16:AN16" si="1">SUM(AL2:AL14)</f>
        <v>37</v>
      </c>
      <c r="AM16" s="10">
        <f>COUNTA(AN2:AN13)</f>
        <v>6</v>
      </c>
      <c r="AN16" s="12">
        <f t="shared" si="1"/>
        <v>12</v>
      </c>
    </row>
    <row r="17" spans="1:40" x14ac:dyDescent="0.25">
      <c r="A17"/>
      <c r="B17"/>
      <c r="C17"/>
      <c r="D17"/>
      <c r="E17"/>
      <c r="F17"/>
      <c r="G17"/>
      <c r="H17" s="1"/>
      <c r="I17"/>
      <c r="J17"/>
      <c r="L17"/>
      <c r="N17"/>
      <c r="P17"/>
      <c r="R17"/>
      <c r="T17"/>
      <c r="V17"/>
      <c r="X17"/>
      <c r="Z17"/>
      <c r="AA17" s="13"/>
      <c r="AB17" s="15"/>
      <c r="AD17"/>
      <c r="AF17"/>
      <c r="AH17"/>
      <c r="AJ17"/>
      <c r="AL17"/>
      <c r="AN17"/>
    </row>
    <row r="18" spans="1:40" x14ac:dyDescent="0.25">
      <c r="A18"/>
      <c r="B18"/>
      <c r="C18"/>
      <c r="D18"/>
      <c r="E18"/>
      <c r="F18"/>
      <c r="G18"/>
      <c r="H18" s="1"/>
      <c r="I18"/>
      <c r="J18"/>
      <c r="L18"/>
      <c r="N18"/>
      <c r="P18"/>
      <c r="R18"/>
      <c r="T18"/>
      <c r="V18"/>
      <c r="X18"/>
      <c r="Z18"/>
      <c r="AA18" s="2">
        <f ca="1">COUNTA(AB2:AB30)</f>
        <v>15</v>
      </c>
      <c r="AB18" s="16">
        <f ca="1">SUM(AB2:AB30)</f>
        <v>481</v>
      </c>
      <c r="AD18"/>
      <c r="AF18"/>
      <c r="AH18"/>
      <c r="AJ18"/>
      <c r="AL18"/>
      <c r="AN18"/>
    </row>
    <row r="19" spans="1:40" x14ac:dyDescent="0.25">
      <c r="A19" s="17" t="s">
        <v>141</v>
      </c>
      <c r="B19">
        <f ca="1">SUM(B16,D16,F16,H16,J16,L16,N16,P16,R16,T16,V16,X16,Z16,AB18,AD16,AF16,AH16,AJ16,AL16,AN16)</f>
        <v>0</v>
      </c>
      <c r="C19" t="s">
        <v>142</v>
      </c>
      <c r="D19"/>
      <c r="E19"/>
      <c r="F19"/>
      <c r="G19"/>
      <c r="H19" s="1"/>
      <c r="I19"/>
      <c r="J19"/>
      <c r="L19"/>
      <c r="N19"/>
      <c r="P19"/>
      <c r="R19"/>
      <c r="T19"/>
      <c r="V19"/>
      <c r="X19"/>
      <c r="Z19"/>
      <c r="AA19" s="1"/>
      <c r="AB19"/>
      <c r="AD19"/>
      <c r="AF19"/>
      <c r="AH19"/>
      <c r="AL19"/>
      <c r="AN19"/>
    </row>
    <row r="20" spans="1:40" x14ac:dyDescent="0.25">
      <c r="A20"/>
      <c r="B20"/>
      <c r="C20"/>
      <c r="D20"/>
      <c r="E20"/>
      <c r="F20"/>
      <c r="G20"/>
      <c r="H20" s="1"/>
      <c r="I20"/>
      <c r="J20"/>
      <c r="L20"/>
      <c r="N20"/>
      <c r="P20"/>
      <c r="R20"/>
      <c r="T20"/>
      <c r="V20"/>
      <c r="X20"/>
      <c r="Z20"/>
      <c r="AA20" s="1"/>
      <c r="AB20"/>
    </row>
    <row r="21" spans="1:40" x14ac:dyDescent="0.25">
      <c r="A21" s="20" t="s">
        <v>143</v>
      </c>
      <c r="B21" s="12" t="s">
        <v>20</v>
      </c>
      <c r="C21" s="12" t="s">
        <v>145</v>
      </c>
      <c r="D21" s="12" t="s">
        <v>146</v>
      </c>
      <c r="E21" s="29"/>
      <c r="F21" s="24"/>
      <c r="G21" s="29"/>
      <c r="H21" s="19"/>
      <c r="I21"/>
      <c r="J21"/>
      <c r="L21"/>
      <c r="N21"/>
      <c r="P21"/>
      <c r="R21"/>
      <c r="T21"/>
      <c r="V21"/>
      <c r="X21"/>
      <c r="Z21"/>
      <c r="AA21" s="1"/>
      <c r="AB21"/>
    </row>
    <row r="22" spans="1:40" x14ac:dyDescent="0.25">
      <c r="A22" s="33" t="s">
        <v>144</v>
      </c>
      <c r="B22" s="34">
        <v>845</v>
      </c>
      <c r="C22" s="35">
        <f t="shared" ref="C22:C41" si="2">B22*$C$43/$B$42</f>
        <v>0.21338383838383837</v>
      </c>
      <c r="D22" s="36">
        <v>12</v>
      </c>
      <c r="E22" s="24"/>
      <c r="F22" s="24"/>
      <c r="G22" s="24"/>
      <c r="H22" s="19"/>
      <c r="I22"/>
      <c r="J22"/>
      <c r="L22"/>
      <c r="N22"/>
      <c r="P22"/>
      <c r="R22"/>
      <c r="T22"/>
      <c r="V22"/>
      <c r="X22"/>
      <c r="Z22"/>
      <c r="AA22" s="1"/>
      <c r="AB22"/>
    </row>
    <row r="23" spans="1:40" x14ac:dyDescent="0.25">
      <c r="A23" s="33" t="s">
        <v>27</v>
      </c>
      <c r="B23" s="34">
        <v>577</v>
      </c>
      <c r="C23" s="35">
        <f t="shared" si="2"/>
        <v>0.1457070707070707</v>
      </c>
      <c r="D23" s="36">
        <v>10</v>
      </c>
      <c r="E23" s="19"/>
      <c r="F23" s="19"/>
      <c r="G23" s="19"/>
      <c r="H23" s="19"/>
      <c r="I23"/>
      <c r="J23"/>
      <c r="L23"/>
      <c r="N23"/>
      <c r="P23"/>
      <c r="R23"/>
      <c r="T23"/>
      <c r="V23"/>
      <c r="X23"/>
      <c r="Z23"/>
      <c r="AA23" s="1"/>
      <c r="AB23"/>
    </row>
    <row r="24" spans="1:40" x14ac:dyDescent="0.25">
      <c r="A24" s="33" t="s">
        <v>95</v>
      </c>
      <c r="B24" s="34">
        <v>481</v>
      </c>
      <c r="C24" s="35">
        <f t="shared" si="2"/>
        <v>0.12146464646464647</v>
      </c>
      <c r="D24" s="36">
        <v>15</v>
      </c>
      <c r="E24" s="19"/>
      <c r="F24" s="19"/>
      <c r="G24" s="19"/>
      <c r="H24" s="19"/>
      <c r="I24"/>
      <c r="J24"/>
      <c r="L24"/>
      <c r="N24"/>
      <c r="P24"/>
      <c r="R24"/>
      <c r="T24"/>
      <c r="V24"/>
      <c r="X24"/>
      <c r="Z24"/>
      <c r="AA24" s="1"/>
      <c r="AB24"/>
    </row>
    <row r="25" spans="1:40" x14ac:dyDescent="0.25">
      <c r="A25" s="33" t="s">
        <v>21</v>
      </c>
      <c r="B25" s="34">
        <v>311</v>
      </c>
      <c r="C25" s="35">
        <f t="shared" si="2"/>
        <v>7.8535353535353541E-2</v>
      </c>
      <c r="D25" s="36">
        <v>7</v>
      </c>
      <c r="E25" s="19"/>
      <c r="F25" s="19"/>
      <c r="G25" s="19"/>
      <c r="H25" s="19"/>
      <c r="I25"/>
      <c r="J25"/>
      <c r="L25"/>
      <c r="N25"/>
      <c r="P25"/>
      <c r="R25"/>
      <c r="T25"/>
      <c r="V25"/>
      <c r="X25"/>
      <c r="Z25"/>
      <c r="AA25" s="1"/>
      <c r="AB25"/>
    </row>
    <row r="26" spans="1:40" x14ac:dyDescent="0.25">
      <c r="A26" s="33" t="s">
        <v>66</v>
      </c>
      <c r="B26" s="34">
        <v>259</v>
      </c>
      <c r="C26" s="35">
        <f t="shared" si="2"/>
        <v>6.5404040404040409E-2</v>
      </c>
      <c r="D26" s="36">
        <v>11</v>
      </c>
      <c r="E26" s="19"/>
      <c r="F26" s="19"/>
      <c r="G26" s="19"/>
      <c r="H26" s="19"/>
      <c r="I26"/>
      <c r="J26"/>
      <c r="L26"/>
      <c r="N26"/>
      <c r="P26"/>
      <c r="R26"/>
      <c r="T26"/>
      <c r="V26"/>
      <c r="X26"/>
      <c r="Z26"/>
      <c r="AA26" s="1"/>
      <c r="AB26"/>
    </row>
    <row r="27" spans="1:40" x14ac:dyDescent="0.25">
      <c r="A27" s="33" t="s">
        <v>78</v>
      </c>
      <c r="B27" s="34">
        <v>229</v>
      </c>
      <c r="C27" s="35">
        <f t="shared" si="2"/>
        <v>5.7828282828282826E-2</v>
      </c>
      <c r="D27" s="36">
        <v>6</v>
      </c>
      <c r="E27" s="19"/>
      <c r="F27" s="19"/>
      <c r="G27" s="19"/>
      <c r="H27" s="19"/>
      <c r="I27"/>
      <c r="J27"/>
      <c r="L27"/>
      <c r="N27"/>
      <c r="P27"/>
      <c r="R27"/>
      <c r="T27"/>
      <c r="V27"/>
      <c r="X27"/>
      <c r="Z27"/>
      <c r="AA27" s="1"/>
      <c r="AB27"/>
    </row>
    <row r="28" spans="1:40" x14ac:dyDescent="0.25">
      <c r="A28" s="33" t="s">
        <v>38</v>
      </c>
      <c r="B28" s="34">
        <v>211</v>
      </c>
      <c r="C28" s="35">
        <f t="shared" si="2"/>
        <v>5.3282828282828286E-2</v>
      </c>
      <c r="D28" s="36">
        <v>5</v>
      </c>
      <c r="E28" s="19"/>
      <c r="F28" s="19"/>
      <c r="G28" s="19"/>
      <c r="H28" s="19"/>
      <c r="I28"/>
      <c r="J28"/>
      <c r="L28"/>
      <c r="N28"/>
      <c r="P28"/>
      <c r="R28"/>
      <c r="T28"/>
      <c r="V28"/>
      <c r="X28"/>
      <c r="Z28"/>
      <c r="AA28" s="1"/>
      <c r="AB28"/>
    </row>
    <row r="29" spans="1:40" x14ac:dyDescent="0.25">
      <c r="A29" s="33" t="s">
        <v>15</v>
      </c>
      <c r="B29" s="34">
        <v>206</v>
      </c>
      <c r="C29" s="35">
        <f t="shared" si="2"/>
        <v>5.2020202020202022E-2</v>
      </c>
      <c r="D29" s="36">
        <v>5</v>
      </c>
      <c r="E29" s="19"/>
      <c r="F29" s="19"/>
      <c r="G29" s="19"/>
      <c r="H29" s="19"/>
      <c r="I29"/>
      <c r="J29"/>
      <c r="L29"/>
      <c r="N29"/>
      <c r="P29"/>
      <c r="R29"/>
      <c r="T29"/>
      <c r="V29"/>
      <c r="X29"/>
      <c r="Z29"/>
      <c r="AA29" s="1"/>
      <c r="AB29"/>
    </row>
    <row r="30" spans="1:40" x14ac:dyDescent="0.25">
      <c r="A30" s="33" t="s">
        <v>85</v>
      </c>
      <c r="B30" s="34">
        <v>153</v>
      </c>
      <c r="C30" s="35">
        <f t="shared" si="2"/>
        <v>3.8636363636363635E-2</v>
      </c>
      <c r="D30" s="36">
        <v>5</v>
      </c>
      <c r="E30" s="19"/>
      <c r="F30" s="19"/>
      <c r="G30" s="19"/>
      <c r="H30" s="19"/>
      <c r="I30"/>
      <c r="J30"/>
      <c r="L30"/>
      <c r="N30"/>
      <c r="P30"/>
      <c r="R30"/>
      <c r="T30"/>
      <c r="V30"/>
      <c r="X30"/>
      <c r="Z30"/>
      <c r="AA30" s="1"/>
      <c r="AB30"/>
    </row>
    <row r="31" spans="1:40" s="31" customFormat="1" x14ac:dyDescent="0.25">
      <c r="A31" s="33" t="s">
        <v>110</v>
      </c>
      <c r="B31" s="34">
        <v>114</v>
      </c>
      <c r="C31" s="35">
        <f t="shared" si="2"/>
        <v>2.8787878787878789E-2</v>
      </c>
      <c r="D31" s="36">
        <v>3</v>
      </c>
      <c r="E31" s="30"/>
      <c r="F31" s="30"/>
      <c r="G31" s="30"/>
      <c r="H31" s="30"/>
      <c r="AB31" s="32"/>
      <c r="AD31" s="30"/>
      <c r="AF31" s="30"/>
      <c r="AH31" s="30"/>
      <c r="AJ31" s="30"/>
      <c r="AL31" s="30"/>
      <c r="AN31" s="30"/>
    </row>
    <row r="32" spans="1:40" x14ac:dyDescent="0.25">
      <c r="A32" s="33" t="s">
        <v>111</v>
      </c>
      <c r="B32" s="34">
        <v>103</v>
      </c>
      <c r="C32" s="35">
        <f t="shared" si="2"/>
        <v>2.6010101010101011E-2</v>
      </c>
      <c r="D32" s="36">
        <v>4</v>
      </c>
      <c r="E32" s="19"/>
      <c r="F32" s="19"/>
      <c r="G32" s="19"/>
      <c r="H32" s="19"/>
      <c r="I32"/>
      <c r="J32"/>
      <c r="L32"/>
      <c r="N32"/>
      <c r="P32"/>
      <c r="R32"/>
      <c r="T32"/>
      <c r="V32"/>
      <c r="X32"/>
      <c r="Z32"/>
    </row>
    <row r="33" spans="1:26" x14ac:dyDescent="0.25">
      <c r="A33" s="33" t="s">
        <v>48</v>
      </c>
      <c r="B33" s="34">
        <v>86</v>
      </c>
      <c r="C33" s="35">
        <f t="shared" si="2"/>
        <v>2.1717171717171718E-2</v>
      </c>
      <c r="D33" s="36">
        <v>9</v>
      </c>
      <c r="E33" s="19"/>
      <c r="F33" s="19"/>
      <c r="G33" s="19"/>
      <c r="H33" s="19"/>
      <c r="I33"/>
      <c r="J33"/>
      <c r="L33"/>
      <c r="N33"/>
      <c r="P33"/>
      <c r="R33"/>
      <c r="T33"/>
      <c r="V33"/>
      <c r="X33"/>
      <c r="Z33"/>
    </row>
    <row r="34" spans="1:26" x14ac:dyDescent="0.25">
      <c r="A34" s="33" t="s">
        <v>0</v>
      </c>
      <c r="B34" s="34">
        <v>83</v>
      </c>
      <c r="C34" s="35">
        <f t="shared" si="2"/>
        <v>2.0959595959595959E-2</v>
      </c>
      <c r="D34" s="36">
        <v>10</v>
      </c>
      <c r="E34" s="19"/>
      <c r="F34" s="19"/>
      <c r="G34" s="19"/>
      <c r="H34" s="19"/>
      <c r="I34"/>
      <c r="J34"/>
      <c r="L34"/>
      <c r="N34"/>
      <c r="P34"/>
      <c r="R34"/>
      <c r="T34"/>
      <c r="V34"/>
      <c r="X34"/>
      <c r="Z34"/>
    </row>
    <row r="35" spans="1:26" x14ac:dyDescent="0.25">
      <c r="A35" s="33" t="s">
        <v>41</v>
      </c>
      <c r="B35" s="34">
        <v>67</v>
      </c>
      <c r="C35" s="35">
        <f t="shared" si="2"/>
        <v>1.6919191919191921E-2</v>
      </c>
      <c r="D35" s="36">
        <v>6</v>
      </c>
      <c r="E35" s="19"/>
      <c r="F35" s="19"/>
      <c r="G35" s="19"/>
      <c r="H35" s="19"/>
      <c r="I35"/>
      <c r="J35"/>
      <c r="L35"/>
      <c r="N35"/>
      <c r="P35"/>
      <c r="R35"/>
      <c r="T35"/>
      <c r="V35"/>
      <c r="X35"/>
      <c r="Z35"/>
    </row>
    <row r="36" spans="1:26" x14ac:dyDescent="0.25">
      <c r="A36" s="37" t="s">
        <v>112</v>
      </c>
      <c r="B36" s="38">
        <v>66</v>
      </c>
      <c r="C36" s="39">
        <f t="shared" si="2"/>
        <v>1.6666666666666666E-2</v>
      </c>
      <c r="D36" s="40">
        <v>5</v>
      </c>
      <c r="E36" s="19"/>
      <c r="F36" s="19"/>
      <c r="G36" s="19"/>
      <c r="H36" s="19"/>
      <c r="I36"/>
      <c r="J36"/>
      <c r="L36"/>
      <c r="N36"/>
      <c r="P36"/>
      <c r="R36"/>
      <c r="T36"/>
      <c r="V36"/>
      <c r="X36"/>
      <c r="Z36"/>
    </row>
    <row r="37" spans="1:26" x14ac:dyDescent="0.25">
      <c r="A37" s="33" t="s">
        <v>11</v>
      </c>
      <c r="B37" s="34">
        <v>56</v>
      </c>
      <c r="C37" s="35">
        <f t="shared" si="2"/>
        <v>1.4141414141414142E-2</v>
      </c>
      <c r="D37" s="36">
        <v>3</v>
      </c>
      <c r="E37" s="19"/>
      <c r="F37" s="19"/>
      <c r="G37" s="19"/>
      <c r="H37" s="19"/>
      <c r="I37"/>
      <c r="J37"/>
      <c r="L37"/>
      <c r="N37"/>
      <c r="P37"/>
      <c r="R37"/>
      <c r="T37"/>
      <c r="V37"/>
      <c r="X37"/>
      <c r="Z37"/>
    </row>
    <row r="38" spans="1:26" x14ac:dyDescent="0.25">
      <c r="A38" s="33" t="s">
        <v>93</v>
      </c>
      <c r="B38" s="34">
        <v>44</v>
      </c>
      <c r="C38" s="35">
        <f t="shared" si="2"/>
        <v>1.1111111111111112E-2</v>
      </c>
      <c r="D38" s="36">
        <v>5</v>
      </c>
      <c r="E38" s="19"/>
      <c r="F38" s="19"/>
      <c r="G38" s="19"/>
      <c r="H38" s="19"/>
      <c r="I38"/>
      <c r="J38"/>
      <c r="L38"/>
      <c r="N38"/>
      <c r="P38"/>
      <c r="R38"/>
      <c r="T38"/>
      <c r="V38"/>
      <c r="X38"/>
      <c r="Z38"/>
    </row>
    <row r="39" spans="1:26" x14ac:dyDescent="0.25">
      <c r="A39" s="33" t="s">
        <v>125</v>
      </c>
      <c r="B39" s="34">
        <v>37</v>
      </c>
      <c r="C39" s="35">
        <f t="shared" si="2"/>
        <v>9.3434343434343429E-3</v>
      </c>
      <c r="D39" s="36">
        <v>9</v>
      </c>
      <c r="E39" s="19"/>
      <c r="F39" s="19"/>
      <c r="G39" s="19"/>
      <c r="H39" s="19"/>
      <c r="I39"/>
      <c r="J39"/>
      <c r="L39"/>
      <c r="N39"/>
      <c r="P39"/>
      <c r="R39"/>
      <c r="T39"/>
      <c r="V39"/>
      <c r="X39"/>
      <c r="Z39"/>
    </row>
    <row r="40" spans="1:26" x14ac:dyDescent="0.25">
      <c r="A40" s="33" t="s">
        <v>155</v>
      </c>
      <c r="B40" s="34">
        <v>20</v>
      </c>
      <c r="C40" s="35">
        <f t="shared" si="2"/>
        <v>5.0505050505050509E-3</v>
      </c>
      <c r="D40" s="36">
        <v>8</v>
      </c>
      <c r="E40" s="19"/>
      <c r="F40" s="19"/>
      <c r="G40" s="19"/>
      <c r="H40" s="19"/>
      <c r="I40"/>
      <c r="J40"/>
      <c r="L40"/>
      <c r="N40"/>
      <c r="P40"/>
      <c r="R40"/>
      <c r="T40"/>
      <c r="V40"/>
      <c r="X40"/>
      <c r="Z40"/>
    </row>
    <row r="41" spans="1:26" x14ac:dyDescent="0.25">
      <c r="A41" s="33" t="s">
        <v>126</v>
      </c>
      <c r="B41" s="34">
        <v>12</v>
      </c>
      <c r="C41" s="35">
        <f t="shared" si="2"/>
        <v>3.0303030303030303E-3</v>
      </c>
      <c r="D41" s="36">
        <v>6</v>
      </c>
      <c r="E41" s="19"/>
      <c r="F41" s="19"/>
      <c r="G41" s="19"/>
      <c r="H41" s="19"/>
      <c r="I41"/>
      <c r="J41"/>
      <c r="L41"/>
      <c r="N41"/>
      <c r="P41"/>
      <c r="R41"/>
      <c r="T41"/>
      <c r="V41"/>
      <c r="X41"/>
      <c r="Z41"/>
    </row>
    <row r="42" spans="1:26" x14ac:dyDescent="0.25">
      <c r="A42" s="20">
        <f>COUNTA(A22:A41)</f>
        <v>20</v>
      </c>
      <c r="B42" s="20">
        <f>SUM(B22:B41)</f>
        <v>3960</v>
      </c>
      <c r="C42" s="23">
        <f>SUM(C22:C41)</f>
        <v>0.99999999999999978</v>
      </c>
      <c r="D42" s="12">
        <f>SUM(D22:D41)</f>
        <v>144</v>
      </c>
      <c r="E42" s="25"/>
      <c r="F42" s="25"/>
      <c r="G42" s="25"/>
      <c r="H42" s="19"/>
      <c r="I42"/>
      <c r="J42"/>
      <c r="L42"/>
      <c r="N42"/>
      <c r="P42"/>
      <c r="R42"/>
      <c r="T42"/>
      <c r="V42"/>
      <c r="X42"/>
      <c r="Z42"/>
    </row>
    <row r="43" spans="1:26" x14ac:dyDescent="0.25">
      <c r="A43" s="22"/>
      <c r="B43" s="22"/>
      <c r="C43" s="21">
        <v>1</v>
      </c>
      <c r="D43" s="19"/>
      <c r="E43" s="18"/>
      <c r="F43"/>
      <c r="G43"/>
      <c r="H43" s="1"/>
      <c r="I43"/>
      <c r="J43"/>
      <c r="L43"/>
      <c r="N43"/>
      <c r="P43"/>
      <c r="R43"/>
      <c r="T43"/>
      <c r="V43"/>
      <c r="X43"/>
      <c r="Z43"/>
    </row>
    <row r="44" spans="1:26" x14ac:dyDescent="0.25">
      <c r="A44"/>
      <c r="B44"/>
      <c r="C44" s="18"/>
      <c r="D44" s="19"/>
      <c r="E44" s="18"/>
      <c r="F44"/>
      <c r="G44"/>
      <c r="H44" s="1"/>
      <c r="I44"/>
      <c r="J44"/>
      <c r="L44"/>
      <c r="N44"/>
      <c r="P44"/>
      <c r="R44"/>
      <c r="T44"/>
      <c r="V44"/>
      <c r="X44"/>
      <c r="Z44"/>
    </row>
    <row r="45" spans="1:26" x14ac:dyDescent="0.25">
      <c r="A45" t="s">
        <v>152</v>
      </c>
      <c r="B45" s="20">
        <v>5250</v>
      </c>
      <c r="C45" s="18"/>
      <c r="D45" s="18"/>
      <c r="E45" s="18"/>
      <c r="F45"/>
      <c r="G45"/>
      <c r="H45" s="1"/>
      <c r="I45"/>
      <c r="J45"/>
      <c r="L45"/>
      <c r="N45"/>
      <c r="P45"/>
      <c r="R45"/>
      <c r="T45"/>
      <c r="V45"/>
      <c r="X45"/>
      <c r="Z45"/>
    </row>
    <row r="46" spans="1:26" x14ac:dyDescent="0.25">
      <c r="A46"/>
      <c r="B46" s="26">
        <f>B45-B42</f>
        <v>1290</v>
      </c>
      <c r="C46" s="18" t="s">
        <v>151</v>
      </c>
      <c r="D46" s="18"/>
      <c r="E46" s="18"/>
      <c r="F46"/>
      <c r="G46"/>
      <c r="H46" s="1"/>
      <c r="I46"/>
      <c r="J46"/>
      <c r="L46"/>
      <c r="N46"/>
      <c r="P46"/>
      <c r="R46"/>
      <c r="T46"/>
      <c r="V46"/>
      <c r="X46"/>
      <c r="Z46"/>
    </row>
    <row r="47" spans="1:26" x14ac:dyDescent="0.25">
      <c r="A47"/>
      <c r="B47"/>
      <c r="C47" s="18"/>
      <c r="D47" s="18"/>
      <c r="E47" s="18"/>
      <c r="F47"/>
      <c r="G47"/>
      <c r="H47" s="1"/>
      <c r="I47"/>
      <c r="J47"/>
      <c r="L47"/>
      <c r="N47"/>
      <c r="P47"/>
      <c r="R47"/>
      <c r="T47"/>
      <c r="V47"/>
      <c r="X47"/>
      <c r="Z47"/>
    </row>
    <row r="48" spans="1:26" x14ac:dyDescent="0.25">
      <c r="A48"/>
      <c r="B48"/>
      <c r="C48" s="18"/>
      <c r="D48" s="18"/>
      <c r="E48" s="18"/>
      <c r="F48"/>
      <c r="G48"/>
      <c r="H48" s="1"/>
      <c r="I48"/>
      <c r="J48"/>
      <c r="L48"/>
      <c r="N48"/>
      <c r="P48"/>
      <c r="R48"/>
      <c r="T48"/>
      <c r="V48"/>
      <c r="X48"/>
      <c r="Z48"/>
    </row>
    <row r="49" spans="1:28" x14ac:dyDescent="0.25">
      <c r="A49"/>
      <c r="B49"/>
      <c r="C49" s="18"/>
      <c r="D49" s="18"/>
      <c r="E49" s="18"/>
      <c r="F49"/>
      <c r="G49"/>
      <c r="H49" s="1"/>
      <c r="I49"/>
      <c r="J49"/>
      <c r="L49"/>
      <c r="N49"/>
      <c r="P49"/>
      <c r="R49"/>
      <c r="T49"/>
      <c r="V49"/>
      <c r="X49"/>
      <c r="Z49"/>
    </row>
    <row r="50" spans="1:28" x14ac:dyDescent="0.25">
      <c r="A50"/>
      <c r="B50"/>
      <c r="C50"/>
      <c r="D50"/>
      <c r="E50"/>
      <c r="F50"/>
      <c r="G50"/>
      <c r="H50" s="1"/>
      <c r="I50"/>
      <c r="J50"/>
      <c r="L50"/>
      <c r="N50"/>
      <c r="P50"/>
      <c r="R50"/>
      <c r="T50"/>
      <c r="V50"/>
      <c r="X50"/>
      <c r="Z50"/>
    </row>
    <row r="51" spans="1:28" x14ac:dyDescent="0.25">
      <c r="A51"/>
      <c r="B51"/>
      <c r="C51"/>
      <c r="D51"/>
      <c r="E51"/>
      <c r="F51"/>
      <c r="G51"/>
      <c r="H51" s="1"/>
      <c r="I51"/>
      <c r="J51"/>
      <c r="L51"/>
      <c r="N51"/>
      <c r="P51"/>
      <c r="R51"/>
      <c r="T51"/>
      <c r="V51"/>
      <c r="X51"/>
      <c r="Z51"/>
      <c r="AB51" s="2">
        <f ca="1">SUM(AB2:AB49)</f>
        <v>962</v>
      </c>
    </row>
    <row r="52" spans="1:28" x14ac:dyDescent="0.25">
      <c r="A52"/>
      <c r="B52"/>
      <c r="C52"/>
      <c r="D52"/>
      <c r="E52"/>
      <c r="F52"/>
      <c r="G52"/>
      <c r="H52" s="1"/>
      <c r="I52"/>
      <c r="J52"/>
      <c r="L52"/>
      <c r="N52"/>
      <c r="P52"/>
      <c r="R52"/>
      <c r="T52"/>
      <c r="V52"/>
      <c r="X52"/>
      <c r="Z52"/>
    </row>
    <row r="53" spans="1:28" x14ac:dyDescent="0.25">
      <c r="A53"/>
      <c r="B53"/>
      <c r="C53"/>
      <c r="D53"/>
      <c r="E53"/>
      <c r="F53"/>
      <c r="G53"/>
      <c r="H53" s="1"/>
      <c r="I53"/>
      <c r="J53"/>
      <c r="L53"/>
      <c r="N53"/>
      <c r="P53"/>
      <c r="R53"/>
      <c r="T53"/>
      <c r="V53"/>
      <c r="X53"/>
      <c r="Z53"/>
    </row>
    <row r="54" spans="1:28" x14ac:dyDescent="0.25">
      <c r="A54"/>
      <c r="B54"/>
      <c r="C54"/>
      <c r="D54"/>
      <c r="E54"/>
      <c r="F54"/>
      <c r="G54"/>
      <c r="H54" s="1"/>
      <c r="I54"/>
      <c r="J54"/>
      <c r="L54"/>
      <c r="N54"/>
      <c r="P54"/>
      <c r="R54"/>
      <c r="T54"/>
      <c r="V54"/>
      <c r="X54"/>
      <c r="Z54"/>
    </row>
    <row r="55" spans="1:28" x14ac:dyDescent="0.25">
      <c r="A55"/>
      <c r="B55"/>
      <c r="C55"/>
      <c r="D55"/>
      <c r="E55"/>
      <c r="F55"/>
      <c r="G55"/>
      <c r="H55" s="1"/>
      <c r="I55"/>
      <c r="J55"/>
      <c r="L55"/>
      <c r="N55"/>
      <c r="P55"/>
      <c r="R55"/>
      <c r="T55"/>
      <c r="V55"/>
      <c r="X55"/>
      <c r="Z55"/>
    </row>
    <row r="56" spans="1:28" x14ac:dyDescent="0.25">
      <c r="A56"/>
      <c r="B56"/>
      <c r="C56"/>
      <c r="D56"/>
      <c r="E56"/>
      <c r="F56"/>
      <c r="G56"/>
      <c r="H56" s="1"/>
      <c r="I56"/>
      <c r="J56"/>
      <c r="L56"/>
      <c r="N56"/>
      <c r="P56"/>
      <c r="R56"/>
      <c r="T56"/>
      <c r="V56"/>
      <c r="X56"/>
      <c r="Z56"/>
    </row>
    <row r="57" spans="1:28" x14ac:dyDescent="0.25">
      <c r="A57"/>
      <c r="B57"/>
      <c r="C57"/>
      <c r="D57"/>
      <c r="E57"/>
      <c r="F57"/>
      <c r="G57"/>
      <c r="H57" s="1"/>
      <c r="I57"/>
      <c r="J57"/>
      <c r="L57"/>
      <c r="N57"/>
      <c r="P57"/>
      <c r="R57"/>
      <c r="T57"/>
      <c r="V57"/>
      <c r="X57"/>
      <c r="Z57"/>
    </row>
    <row r="58" spans="1:28" x14ac:dyDescent="0.25">
      <c r="A58"/>
      <c r="B58"/>
      <c r="C58"/>
      <c r="D58"/>
      <c r="E58"/>
      <c r="F58"/>
      <c r="G58"/>
      <c r="H58" s="1"/>
      <c r="I58"/>
      <c r="J58"/>
      <c r="L58"/>
      <c r="N58"/>
      <c r="P58"/>
      <c r="R58"/>
      <c r="T58"/>
      <c r="V58"/>
      <c r="X58"/>
      <c r="Z58"/>
    </row>
    <row r="59" spans="1:28" x14ac:dyDescent="0.25">
      <c r="A59"/>
      <c r="B59"/>
      <c r="C59"/>
      <c r="D59"/>
      <c r="E59"/>
      <c r="F59"/>
      <c r="G59"/>
      <c r="H59" s="1"/>
      <c r="I59"/>
      <c r="J59"/>
      <c r="L59"/>
      <c r="N59"/>
      <c r="P59"/>
      <c r="R59"/>
      <c r="T59"/>
      <c r="V59"/>
      <c r="X59"/>
      <c r="Z59"/>
    </row>
    <row r="60" spans="1:28" x14ac:dyDescent="0.25">
      <c r="A60"/>
      <c r="B60"/>
      <c r="C60"/>
      <c r="D60"/>
      <c r="E60"/>
      <c r="F60"/>
      <c r="G60"/>
      <c r="H60" s="1"/>
      <c r="I60"/>
      <c r="J60"/>
      <c r="L60"/>
      <c r="N60"/>
      <c r="P60"/>
      <c r="R60"/>
      <c r="T60"/>
      <c r="V60"/>
      <c r="X60"/>
      <c r="Z60"/>
    </row>
    <row r="61" spans="1:28" x14ac:dyDescent="0.25">
      <c r="A61"/>
      <c r="B61"/>
      <c r="C61"/>
      <c r="D61"/>
      <c r="E61"/>
      <c r="F61"/>
      <c r="G61"/>
      <c r="H61" s="1"/>
      <c r="I61"/>
      <c r="J61"/>
      <c r="L61"/>
      <c r="N61"/>
      <c r="P61"/>
      <c r="R61"/>
      <c r="T61"/>
      <c r="V61"/>
      <c r="X61"/>
      <c r="Z61"/>
    </row>
    <row r="62" spans="1:28" x14ac:dyDescent="0.25">
      <c r="A62"/>
      <c r="B62"/>
      <c r="C62"/>
      <c r="D62"/>
      <c r="E62"/>
      <c r="F62"/>
      <c r="G62"/>
      <c r="H62" s="1"/>
      <c r="I62"/>
      <c r="J62"/>
      <c r="L62"/>
      <c r="N62"/>
      <c r="P62"/>
      <c r="R62"/>
      <c r="T62"/>
      <c r="V62"/>
      <c r="X62"/>
      <c r="Z62"/>
    </row>
    <row r="63" spans="1:28" x14ac:dyDescent="0.25">
      <c r="A63"/>
      <c r="B63"/>
      <c r="C63"/>
      <c r="D63"/>
      <c r="E63"/>
      <c r="F63"/>
      <c r="G63"/>
      <c r="H63" s="1"/>
      <c r="I63"/>
      <c r="J63"/>
      <c r="L63"/>
      <c r="N63"/>
      <c r="P63"/>
      <c r="R63"/>
      <c r="T63"/>
      <c r="V63"/>
      <c r="X63"/>
      <c r="Z63"/>
    </row>
    <row r="64" spans="1:28" x14ac:dyDescent="0.25">
      <c r="A64"/>
      <c r="B64"/>
      <c r="C64"/>
      <c r="D64"/>
      <c r="E64"/>
      <c r="F64"/>
      <c r="G64"/>
      <c r="H64" s="1"/>
      <c r="I64"/>
      <c r="J64"/>
      <c r="L64"/>
      <c r="N64"/>
      <c r="P64"/>
      <c r="R64"/>
      <c r="T64"/>
      <c r="V64"/>
      <c r="X64"/>
      <c r="Z64"/>
    </row>
    <row r="65" spans="1:26" x14ac:dyDescent="0.25">
      <c r="A65"/>
      <c r="B65"/>
      <c r="C65"/>
      <c r="D65"/>
      <c r="E65"/>
      <c r="F65"/>
      <c r="G65"/>
      <c r="H65" s="1"/>
      <c r="I65"/>
      <c r="J65"/>
      <c r="L65"/>
      <c r="N65"/>
      <c r="P65"/>
      <c r="R65"/>
      <c r="T65"/>
      <c r="V65"/>
      <c r="X65"/>
      <c r="Z65"/>
    </row>
    <row r="66" spans="1:26" x14ac:dyDescent="0.25">
      <c r="A66"/>
      <c r="B66"/>
      <c r="C66"/>
      <c r="D66"/>
      <c r="E66"/>
      <c r="F66"/>
      <c r="G66"/>
      <c r="H66" s="1"/>
      <c r="I66"/>
      <c r="J66"/>
      <c r="L66"/>
      <c r="N66"/>
      <c r="P66"/>
      <c r="R66"/>
      <c r="T66"/>
      <c r="V66"/>
      <c r="X66"/>
      <c r="Z66"/>
    </row>
    <row r="67" spans="1:26" x14ac:dyDescent="0.25">
      <c r="A67"/>
      <c r="B67"/>
      <c r="C67"/>
      <c r="D67"/>
      <c r="E67"/>
      <c r="F67"/>
      <c r="G67"/>
      <c r="H67" s="1"/>
      <c r="I67"/>
      <c r="J67"/>
      <c r="L67"/>
      <c r="N67"/>
      <c r="P67"/>
      <c r="R67"/>
      <c r="T67"/>
      <c r="V67"/>
      <c r="X67"/>
      <c r="Z67"/>
    </row>
    <row r="68" spans="1:26" x14ac:dyDescent="0.25">
      <c r="A68"/>
      <c r="B68"/>
      <c r="C68"/>
      <c r="D68"/>
      <c r="E68"/>
      <c r="F68"/>
      <c r="G68"/>
      <c r="H68" s="1"/>
      <c r="I68"/>
      <c r="J68"/>
      <c r="L68"/>
      <c r="N68"/>
      <c r="P68"/>
      <c r="R68"/>
      <c r="T68"/>
      <c r="V68"/>
      <c r="X68"/>
      <c r="Z68"/>
    </row>
    <row r="69" spans="1:26" x14ac:dyDescent="0.25">
      <c r="A69"/>
      <c r="B69"/>
      <c r="C69"/>
      <c r="D69"/>
      <c r="E69"/>
      <c r="F69"/>
      <c r="G69"/>
      <c r="H69" s="1"/>
      <c r="I69"/>
      <c r="J69"/>
      <c r="L69"/>
      <c r="N69"/>
      <c r="P69"/>
      <c r="R69"/>
      <c r="T69"/>
      <c r="V69"/>
      <c r="X69"/>
      <c r="Z69"/>
    </row>
    <row r="70" spans="1:26" x14ac:dyDescent="0.25">
      <c r="A70"/>
      <c r="B70"/>
      <c r="C70"/>
      <c r="D70"/>
      <c r="E70"/>
      <c r="F70"/>
      <c r="G70"/>
      <c r="H70" s="1"/>
      <c r="I70"/>
      <c r="J70"/>
      <c r="L70"/>
      <c r="N70"/>
      <c r="P70"/>
      <c r="R70"/>
      <c r="T70"/>
      <c r="V70"/>
      <c r="X70"/>
      <c r="Z70"/>
    </row>
    <row r="71" spans="1:26" x14ac:dyDescent="0.25">
      <c r="A71"/>
      <c r="B71"/>
      <c r="C71"/>
      <c r="D71"/>
      <c r="E71"/>
      <c r="F71"/>
      <c r="G71"/>
      <c r="H71" s="1"/>
      <c r="I71"/>
      <c r="J71"/>
      <c r="L71"/>
      <c r="N71"/>
      <c r="P71"/>
      <c r="R71"/>
      <c r="T71"/>
      <c r="V71"/>
      <c r="X71"/>
      <c r="Z71"/>
    </row>
    <row r="72" spans="1:26" x14ac:dyDescent="0.25">
      <c r="A72"/>
      <c r="B72"/>
      <c r="C72"/>
      <c r="D72"/>
      <c r="E72"/>
      <c r="F72"/>
      <c r="G72"/>
      <c r="H72" s="1"/>
      <c r="I72"/>
      <c r="J72"/>
      <c r="L72"/>
      <c r="N72"/>
      <c r="P72"/>
      <c r="R72"/>
      <c r="T72"/>
      <c r="V72"/>
      <c r="X72"/>
      <c r="Z72"/>
    </row>
    <row r="73" spans="1:26" x14ac:dyDescent="0.25">
      <c r="A73"/>
      <c r="B73"/>
      <c r="C73"/>
      <c r="D73"/>
      <c r="E73"/>
      <c r="F73"/>
      <c r="G73"/>
      <c r="H73" s="1"/>
      <c r="I73"/>
      <c r="J73"/>
      <c r="L73"/>
      <c r="N73"/>
      <c r="P73"/>
      <c r="R73"/>
      <c r="T73"/>
      <c r="V73"/>
      <c r="X73"/>
      <c r="Z73"/>
    </row>
    <row r="74" spans="1:26" x14ac:dyDescent="0.25">
      <c r="A74"/>
      <c r="B74"/>
      <c r="C74"/>
      <c r="D74"/>
      <c r="E74"/>
      <c r="F74"/>
      <c r="G74"/>
      <c r="H74" s="1"/>
      <c r="I74"/>
      <c r="J74"/>
      <c r="L74"/>
      <c r="N74"/>
      <c r="P74"/>
      <c r="R74"/>
      <c r="T74"/>
      <c r="V74"/>
      <c r="X74"/>
      <c r="Z74"/>
    </row>
    <row r="75" spans="1:26" x14ac:dyDescent="0.25">
      <c r="A75"/>
      <c r="B75"/>
      <c r="C75"/>
      <c r="D75"/>
      <c r="E75"/>
      <c r="F75"/>
      <c r="G75"/>
      <c r="H75" s="1"/>
      <c r="I75"/>
      <c r="J75"/>
      <c r="L75"/>
      <c r="N75"/>
      <c r="P75"/>
      <c r="R75"/>
      <c r="T75"/>
      <c r="V75"/>
      <c r="X75"/>
      <c r="Z75"/>
    </row>
    <row r="76" spans="1:26" x14ac:dyDescent="0.25">
      <c r="A76"/>
      <c r="B76"/>
      <c r="C76"/>
      <c r="D76"/>
      <c r="E76"/>
      <c r="F76"/>
      <c r="G76"/>
      <c r="H76" s="1"/>
      <c r="I76"/>
      <c r="J76"/>
      <c r="L76"/>
      <c r="N76"/>
      <c r="P76"/>
      <c r="R76"/>
      <c r="T76"/>
      <c r="V76"/>
      <c r="X76"/>
      <c r="Z76"/>
    </row>
    <row r="77" spans="1:26" x14ac:dyDescent="0.25">
      <c r="A77"/>
      <c r="B77"/>
      <c r="C77"/>
      <c r="D77"/>
      <c r="E77"/>
      <c r="F77"/>
      <c r="G77"/>
      <c r="H77" s="1"/>
      <c r="I77"/>
      <c r="J77"/>
      <c r="L77"/>
      <c r="N77"/>
      <c r="P77"/>
      <c r="R77"/>
      <c r="T77"/>
      <c r="V77"/>
      <c r="X77"/>
      <c r="Z77"/>
    </row>
    <row r="78" spans="1:26" x14ac:dyDescent="0.25">
      <c r="A78"/>
      <c r="B78"/>
      <c r="C78"/>
      <c r="D78"/>
      <c r="E78"/>
      <c r="F78"/>
      <c r="G78"/>
      <c r="H78" s="1"/>
      <c r="I78"/>
      <c r="J78"/>
      <c r="L78"/>
      <c r="N78"/>
      <c r="P78"/>
      <c r="R78"/>
      <c r="T78"/>
      <c r="V78"/>
      <c r="X78"/>
      <c r="Z78"/>
    </row>
    <row r="79" spans="1:26" x14ac:dyDescent="0.25">
      <c r="A79"/>
      <c r="B79"/>
      <c r="C79"/>
      <c r="D79"/>
      <c r="E79"/>
      <c r="F79"/>
      <c r="G79"/>
      <c r="H79" s="1"/>
      <c r="I79"/>
      <c r="J79"/>
      <c r="L79"/>
      <c r="N79"/>
      <c r="P79"/>
      <c r="R79"/>
      <c r="T79"/>
      <c r="V79"/>
      <c r="X79"/>
      <c r="Z79"/>
    </row>
    <row r="80" spans="1:26" x14ac:dyDescent="0.25">
      <c r="A80"/>
      <c r="B80"/>
      <c r="C80"/>
      <c r="D80"/>
      <c r="E80"/>
      <c r="F80"/>
      <c r="G80"/>
      <c r="H80" s="1"/>
      <c r="I80"/>
      <c r="J80"/>
      <c r="L80"/>
      <c r="N80"/>
      <c r="P80"/>
      <c r="R80"/>
      <c r="T80"/>
      <c r="V80"/>
      <c r="X80"/>
      <c r="Z80"/>
    </row>
    <row r="81" spans="1:26" x14ac:dyDescent="0.25">
      <c r="A81"/>
      <c r="B81"/>
      <c r="C81"/>
      <c r="D81"/>
      <c r="E81"/>
      <c r="F81"/>
      <c r="G81"/>
      <c r="H81" s="1"/>
      <c r="I81"/>
      <c r="J81"/>
      <c r="L81"/>
      <c r="N81"/>
      <c r="P81"/>
      <c r="R81"/>
      <c r="T81"/>
      <c r="V81"/>
      <c r="X81"/>
      <c r="Z81"/>
    </row>
    <row r="82" spans="1:26" x14ac:dyDescent="0.25">
      <c r="A82"/>
      <c r="B82"/>
      <c r="C82"/>
      <c r="D82"/>
      <c r="E82"/>
      <c r="F82"/>
      <c r="G82"/>
      <c r="H82" s="1"/>
      <c r="I82"/>
      <c r="J82"/>
      <c r="L82"/>
      <c r="N82"/>
      <c r="P82"/>
      <c r="R82"/>
      <c r="T82"/>
      <c r="V82"/>
      <c r="X82"/>
      <c r="Z82"/>
    </row>
    <row r="83" spans="1:26" x14ac:dyDescent="0.25">
      <c r="A83"/>
      <c r="B83"/>
      <c r="C83"/>
      <c r="D83"/>
      <c r="E83"/>
      <c r="F83"/>
      <c r="G83"/>
      <c r="H83" s="1"/>
      <c r="I83"/>
      <c r="J83"/>
      <c r="L83"/>
      <c r="N83"/>
      <c r="P83"/>
      <c r="R83"/>
      <c r="T83"/>
      <c r="V83"/>
      <c r="X83"/>
      <c r="Z83"/>
    </row>
    <row r="84" spans="1:26" x14ac:dyDescent="0.25">
      <c r="A84"/>
      <c r="B84"/>
      <c r="C84"/>
      <c r="D84"/>
      <c r="E84"/>
      <c r="F84"/>
      <c r="G84"/>
      <c r="H84" s="1"/>
      <c r="I84"/>
      <c r="J84"/>
      <c r="L84"/>
      <c r="N84"/>
      <c r="P84"/>
      <c r="R84"/>
      <c r="T84"/>
      <c r="V84"/>
      <c r="X84"/>
      <c r="Z84"/>
    </row>
    <row r="85" spans="1:26" x14ac:dyDescent="0.25">
      <c r="A85"/>
      <c r="B85"/>
      <c r="C85"/>
      <c r="D85"/>
      <c r="E85"/>
      <c r="F85"/>
      <c r="G85"/>
      <c r="H85" s="1"/>
      <c r="I85"/>
      <c r="J85"/>
      <c r="L85"/>
      <c r="N85"/>
      <c r="P85"/>
      <c r="R85"/>
      <c r="T85"/>
      <c r="V85"/>
      <c r="X85"/>
      <c r="Z85"/>
    </row>
    <row r="86" spans="1:26" x14ac:dyDescent="0.25">
      <c r="A86"/>
      <c r="B86"/>
      <c r="C86"/>
      <c r="D86"/>
      <c r="E86"/>
      <c r="F86"/>
      <c r="G86"/>
      <c r="H86" s="1"/>
      <c r="I86"/>
      <c r="J86"/>
      <c r="L86"/>
      <c r="N86"/>
      <c r="P86"/>
      <c r="R86"/>
      <c r="T86"/>
      <c r="V86"/>
      <c r="X86"/>
      <c r="Z86"/>
    </row>
    <row r="87" spans="1:26" x14ac:dyDescent="0.25">
      <c r="A87"/>
      <c r="B87"/>
      <c r="C87"/>
      <c r="D87"/>
      <c r="E87"/>
      <c r="F87"/>
      <c r="G87"/>
      <c r="H87" s="1"/>
      <c r="I87"/>
      <c r="J87"/>
      <c r="L87"/>
      <c r="N87"/>
      <c r="P87"/>
      <c r="R87"/>
      <c r="T87"/>
      <c r="V87"/>
      <c r="X87"/>
      <c r="Z87"/>
    </row>
    <row r="88" spans="1:26" x14ac:dyDescent="0.25">
      <c r="A88"/>
      <c r="B88"/>
      <c r="C88"/>
      <c r="D88"/>
      <c r="E88"/>
      <c r="F88"/>
      <c r="G88"/>
      <c r="H88" s="1"/>
      <c r="I88"/>
      <c r="J88"/>
      <c r="L88"/>
      <c r="N88"/>
      <c r="P88"/>
      <c r="R88"/>
      <c r="T88"/>
      <c r="V88"/>
      <c r="X88"/>
      <c r="Z88"/>
    </row>
    <row r="89" spans="1:26" x14ac:dyDescent="0.25">
      <c r="A89"/>
      <c r="B89"/>
      <c r="C89"/>
      <c r="D89"/>
      <c r="E89"/>
      <c r="F89"/>
      <c r="G89"/>
      <c r="H89" s="1"/>
      <c r="I89"/>
      <c r="J89"/>
      <c r="L89"/>
      <c r="N89"/>
      <c r="P89"/>
      <c r="R89"/>
      <c r="T89"/>
      <c r="V89"/>
      <c r="X89"/>
      <c r="Z89"/>
    </row>
    <row r="90" spans="1:26" x14ac:dyDescent="0.25">
      <c r="A90"/>
      <c r="B90"/>
      <c r="C90"/>
      <c r="D90"/>
      <c r="E90"/>
      <c r="F90"/>
      <c r="G90"/>
      <c r="H90" s="1"/>
      <c r="I90"/>
      <c r="J90"/>
      <c r="L90"/>
      <c r="N90"/>
      <c r="P90"/>
      <c r="R90"/>
      <c r="T90"/>
      <c r="V90"/>
      <c r="X90"/>
      <c r="Z90"/>
    </row>
    <row r="91" spans="1:26" x14ac:dyDescent="0.25">
      <c r="A91"/>
      <c r="B91"/>
      <c r="C91"/>
      <c r="D91"/>
      <c r="E91"/>
      <c r="F91"/>
      <c r="G91"/>
      <c r="H91" s="1"/>
      <c r="I91"/>
      <c r="J91"/>
      <c r="L91"/>
      <c r="N91"/>
      <c r="P91"/>
      <c r="R91"/>
      <c r="T91"/>
      <c r="V91"/>
      <c r="X91"/>
      <c r="Z91"/>
    </row>
    <row r="92" spans="1:26" x14ac:dyDescent="0.25">
      <c r="A92"/>
      <c r="B92"/>
      <c r="C92"/>
      <c r="D92"/>
      <c r="E92"/>
      <c r="F92"/>
      <c r="G92"/>
      <c r="H92" s="1"/>
      <c r="I92"/>
      <c r="J92"/>
      <c r="L92"/>
      <c r="N92"/>
      <c r="P92"/>
      <c r="R92"/>
      <c r="T92"/>
      <c r="V92"/>
      <c r="X92"/>
      <c r="Z92"/>
    </row>
    <row r="93" spans="1:26" x14ac:dyDescent="0.25">
      <c r="A93"/>
      <c r="B93"/>
      <c r="C93"/>
      <c r="D93"/>
      <c r="E93"/>
      <c r="F93"/>
      <c r="G93"/>
      <c r="H93" s="1"/>
      <c r="I93"/>
      <c r="J93"/>
      <c r="L93"/>
      <c r="N93"/>
      <c r="P93"/>
      <c r="R93"/>
      <c r="T93"/>
      <c r="V93"/>
      <c r="X93"/>
      <c r="Z93"/>
    </row>
    <row r="94" spans="1:26" x14ac:dyDescent="0.25">
      <c r="A94"/>
      <c r="B94"/>
      <c r="C94"/>
      <c r="D94"/>
      <c r="E94"/>
      <c r="F94"/>
      <c r="G94"/>
      <c r="H94" s="1"/>
      <c r="I94"/>
      <c r="J94"/>
      <c r="L94"/>
      <c r="N94"/>
      <c r="P94"/>
      <c r="R94"/>
      <c r="T94"/>
      <c r="V94"/>
      <c r="X94"/>
      <c r="Z94"/>
    </row>
    <row r="95" spans="1:26" x14ac:dyDescent="0.25">
      <c r="A95"/>
      <c r="B95"/>
      <c r="C95"/>
      <c r="D95"/>
      <c r="E95"/>
      <c r="F95"/>
      <c r="G95"/>
      <c r="H95" s="1"/>
      <c r="I95"/>
      <c r="J95"/>
      <c r="L95"/>
      <c r="N95"/>
      <c r="P95"/>
      <c r="R95"/>
      <c r="T95"/>
      <c r="V95"/>
      <c r="X95"/>
      <c r="Z95"/>
    </row>
    <row r="96" spans="1:26" x14ac:dyDescent="0.25">
      <c r="A96"/>
      <c r="B96"/>
      <c r="C96"/>
      <c r="D96"/>
      <c r="E96"/>
      <c r="F96"/>
      <c r="G96"/>
      <c r="H96" s="1"/>
      <c r="I96"/>
      <c r="J96"/>
      <c r="L96"/>
      <c r="N96"/>
      <c r="P96"/>
      <c r="R96"/>
      <c r="T96"/>
      <c r="V96"/>
      <c r="X96"/>
      <c r="Z96"/>
    </row>
    <row r="97" spans="1:26" x14ac:dyDescent="0.25">
      <c r="A97"/>
      <c r="B97"/>
      <c r="C97"/>
      <c r="D97"/>
      <c r="E97"/>
      <c r="F97"/>
      <c r="G97"/>
      <c r="H97" s="1"/>
      <c r="I97"/>
      <c r="J97"/>
      <c r="L97"/>
      <c r="N97"/>
      <c r="P97"/>
      <c r="R97"/>
      <c r="T97"/>
      <c r="V97"/>
      <c r="X97"/>
      <c r="Z97"/>
    </row>
    <row r="98" spans="1:26" x14ac:dyDescent="0.25">
      <c r="A98"/>
      <c r="B98"/>
      <c r="C98"/>
      <c r="D98"/>
      <c r="E98"/>
      <c r="F98"/>
      <c r="G98"/>
      <c r="H98" s="1"/>
      <c r="I98"/>
      <c r="J98"/>
      <c r="L98"/>
      <c r="N98"/>
      <c r="P98"/>
      <c r="R98"/>
      <c r="T98"/>
      <c r="V98"/>
      <c r="X98"/>
      <c r="Z98"/>
    </row>
    <row r="99" spans="1:26" x14ac:dyDescent="0.25">
      <c r="A99"/>
      <c r="B99"/>
      <c r="C99"/>
      <c r="D99"/>
      <c r="E99"/>
      <c r="F99"/>
      <c r="G99"/>
      <c r="H99" s="1"/>
      <c r="I99"/>
      <c r="J99"/>
      <c r="L99"/>
      <c r="N99"/>
      <c r="P99"/>
      <c r="R99"/>
      <c r="T99"/>
      <c r="V99"/>
      <c r="X99"/>
      <c r="Z99"/>
    </row>
    <row r="100" spans="1:26" x14ac:dyDescent="0.25">
      <c r="A100"/>
      <c r="B100"/>
      <c r="C100"/>
      <c r="D100"/>
      <c r="E100"/>
      <c r="F100"/>
      <c r="G100"/>
      <c r="H100" s="1"/>
      <c r="I100"/>
      <c r="J100"/>
      <c r="L100"/>
      <c r="N100"/>
      <c r="P100"/>
      <c r="R100"/>
      <c r="T100"/>
      <c r="V100"/>
      <c r="X100"/>
      <c r="Z100"/>
    </row>
    <row r="101" spans="1:26" x14ac:dyDescent="0.25">
      <c r="A101"/>
      <c r="B101"/>
      <c r="C101"/>
      <c r="D101"/>
      <c r="E101"/>
      <c r="F101"/>
      <c r="G101"/>
      <c r="H101" s="1"/>
      <c r="I101"/>
      <c r="J101"/>
      <c r="L101"/>
      <c r="N101"/>
      <c r="P101"/>
      <c r="R101"/>
      <c r="T101"/>
      <c r="V101"/>
      <c r="X101"/>
      <c r="Z101"/>
    </row>
    <row r="102" spans="1:26" x14ac:dyDescent="0.25">
      <c r="A102"/>
      <c r="B102"/>
      <c r="C102"/>
      <c r="D102"/>
      <c r="E102"/>
      <c r="F102"/>
      <c r="G102"/>
      <c r="H102" s="1"/>
      <c r="I102"/>
      <c r="J102"/>
      <c r="L102"/>
      <c r="N102"/>
      <c r="P102"/>
      <c r="R102"/>
      <c r="T102"/>
      <c r="V102"/>
      <c r="X102"/>
      <c r="Z102"/>
    </row>
    <row r="103" spans="1:26" x14ac:dyDescent="0.25">
      <c r="A103"/>
      <c r="B103"/>
      <c r="C103"/>
      <c r="D103"/>
      <c r="E103"/>
      <c r="F103"/>
      <c r="G103"/>
      <c r="H103" s="1"/>
      <c r="I103"/>
      <c r="J103"/>
      <c r="L103"/>
      <c r="N103"/>
      <c r="P103"/>
      <c r="R103"/>
      <c r="T103"/>
      <c r="V103"/>
      <c r="X103"/>
      <c r="Z103"/>
    </row>
    <row r="104" spans="1:26" x14ac:dyDescent="0.25">
      <c r="A104"/>
      <c r="B104"/>
      <c r="C104"/>
      <c r="D104"/>
      <c r="E104"/>
      <c r="F104"/>
      <c r="G104"/>
      <c r="H104" s="1"/>
      <c r="I104"/>
      <c r="J104"/>
      <c r="L104"/>
      <c r="N104"/>
      <c r="P104"/>
      <c r="R104"/>
      <c r="T104"/>
      <c r="V104"/>
      <c r="X104"/>
      <c r="Z104"/>
    </row>
    <row r="105" spans="1:26" x14ac:dyDescent="0.25">
      <c r="A105"/>
      <c r="B105"/>
      <c r="C105"/>
      <c r="D105"/>
      <c r="E105"/>
      <c r="F105"/>
      <c r="G105"/>
      <c r="H105" s="1"/>
      <c r="I105"/>
      <c r="J105"/>
      <c r="L105"/>
      <c r="N105"/>
      <c r="P105"/>
      <c r="R105"/>
      <c r="T105"/>
      <c r="V105"/>
      <c r="X105"/>
      <c r="Z105"/>
    </row>
    <row r="106" spans="1:26" x14ac:dyDescent="0.25">
      <c r="A106"/>
      <c r="B106"/>
      <c r="C106"/>
      <c r="D106"/>
      <c r="E106"/>
      <c r="F106"/>
      <c r="G106"/>
      <c r="H106" s="1"/>
      <c r="I106"/>
      <c r="J106"/>
      <c r="L106"/>
      <c r="N106"/>
      <c r="P106"/>
      <c r="R106"/>
      <c r="T106"/>
      <c r="V106"/>
      <c r="X106"/>
      <c r="Z106"/>
    </row>
    <row r="107" spans="1:26" x14ac:dyDescent="0.25">
      <c r="A107"/>
      <c r="B107"/>
      <c r="C107"/>
      <c r="D107"/>
      <c r="E107"/>
      <c r="F107"/>
      <c r="G107"/>
      <c r="H107" s="1"/>
      <c r="I107"/>
      <c r="J107"/>
      <c r="L107"/>
      <c r="N107"/>
      <c r="P107"/>
      <c r="R107"/>
      <c r="T107"/>
      <c r="V107"/>
      <c r="X107"/>
      <c r="Z107"/>
    </row>
    <row r="108" spans="1:26" x14ac:dyDescent="0.25">
      <c r="A108"/>
      <c r="B108"/>
      <c r="C108"/>
      <c r="D108"/>
      <c r="E108"/>
      <c r="F108"/>
      <c r="G108"/>
      <c r="H108" s="1"/>
      <c r="I108"/>
      <c r="J108"/>
      <c r="L108"/>
      <c r="N108"/>
      <c r="P108"/>
      <c r="R108"/>
      <c r="T108"/>
      <c r="V108"/>
      <c r="X108"/>
      <c r="Z108"/>
    </row>
    <row r="109" spans="1:26" x14ac:dyDescent="0.25">
      <c r="A109"/>
      <c r="B109"/>
      <c r="C109"/>
      <c r="D109"/>
      <c r="E109"/>
      <c r="F109"/>
      <c r="G109"/>
      <c r="H109" s="1"/>
      <c r="I109"/>
      <c r="J109"/>
      <c r="L109"/>
      <c r="N109"/>
      <c r="P109"/>
      <c r="R109"/>
      <c r="T109"/>
      <c r="V109"/>
      <c r="X109"/>
      <c r="Z109"/>
    </row>
    <row r="110" spans="1:26" x14ac:dyDescent="0.25">
      <c r="A110"/>
      <c r="B110"/>
      <c r="C110"/>
      <c r="D110"/>
      <c r="E110"/>
      <c r="F110"/>
      <c r="G110"/>
      <c r="H110" s="1"/>
      <c r="I110"/>
      <c r="J110"/>
      <c r="L110"/>
      <c r="N110"/>
      <c r="P110"/>
      <c r="R110"/>
      <c r="T110"/>
      <c r="V110"/>
      <c r="X110"/>
      <c r="Z110"/>
    </row>
    <row r="111" spans="1:26" x14ac:dyDescent="0.25">
      <c r="A111"/>
      <c r="B111"/>
      <c r="C111"/>
      <c r="D111"/>
      <c r="E111"/>
      <c r="F111"/>
      <c r="G111"/>
      <c r="H111" s="1"/>
      <c r="I111"/>
      <c r="J111"/>
      <c r="L111"/>
      <c r="N111"/>
      <c r="P111"/>
      <c r="R111"/>
      <c r="T111"/>
      <c r="V111"/>
      <c r="X111"/>
      <c r="Z111"/>
    </row>
    <row r="112" spans="1:26" x14ac:dyDescent="0.25">
      <c r="A112"/>
      <c r="B112"/>
      <c r="C112"/>
      <c r="D112"/>
      <c r="E112"/>
      <c r="F112"/>
      <c r="G112"/>
      <c r="H112" s="1"/>
      <c r="I112"/>
      <c r="J112"/>
      <c r="L112"/>
      <c r="N112"/>
      <c r="P112"/>
      <c r="R112"/>
      <c r="T112"/>
      <c r="V112"/>
      <c r="X112"/>
      <c r="Z112"/>
    </row>
    <row r="113" spans="1:26" x14ac:dyDescent="0.25">
      <c r="A113"/>
      <c r="B113"/>
      <c r="C113"/>
      <c r="D113"/>
      <c r="E113"/>
      <c r="F113"/>
      <c r="G113"/>
      <c r="H113" s="1"/>
      <c r="I113"/>
      <c r="J113"/>
      <c r="L113"/>
      <c r="N113"/>
      <c r="P113"/>
      <c r="R113"/>
      <c r="T113"/>
      <c r="V113"/>
      <c r="X113"/>
      <c r="Z113"/>
    </row>
    <row r="114" spans="1:26" x14ac:dyDescent="0.25">
      <c r="A114"/>
      <c r="B114"/>
      <c r="C114"/>
      <c r="D114"/>
      <c r="E114"/>
      <c r="F114"/>
      <c r="G114"/>
      <c r="H114" s="1"/>
      <c r="I114"/>
      <c r="J114"/>
      <c r="L114"/>
      <c r="N114"/>
      <c r="P114"/>
      <c r="R114"/>
      <c r="T114"/>
      <c r="V114"/>
      <c r="X114"/>
      <c r="Z114"/>
    </row>
    <row r="115" spans="1:26" x14ac:dyDescent="0.25">
      <c r="A115"/>
      <c r="B115"/>
      <c r="C115"/>
      <c r="D115"/>
      <c r="E115"/>
      <c r="F115"/>
      <c r="G115"/>
      <c r="H115" s="1"/>
      <c r="I115"/>
      <c r="J115"/>
      <c r="L115"/>
      <c r="N115"/>
      <c r="P115"/>
      <c r="R115"/>
      <c r="T115"/>
      <c r="V115"/>
      <c r="X115"/>
      <c r="Z115"/>
    </row>
    <row r="116" spans="1:26" x14ac:dyDescent="0.25">
      <c r="A116"/>
      <c r="B116"/>
      <c r="C116"/>
      <c r="D116"/>
      <c r="E116"/>
      <c r="F116"/>
      <c r="G116"/>
      <c r="H116" s="1"/>
      <c r="I116"/>
      <c r="J116"/>
      <c r="L116"/>
      <c r="N116"/>
      <c r="P116"/>
      <c r="R116"/>
      <c r="T116"/>
      <c r="V116"/>
      <c r="X116"/>
      <c r="Z116"/>
    </row>
    <row r="117" spans="1:26" x14ac:dyDescent="0.25">
      <c r="A117"/>
      <c r="B117"/>
      <c r="C117"/>
      <c r="D117"/>
      <c r="E117"/>
      <c r="F117"/>
      <c r="G117"/>
      <c r="H117" s="1"/>
      <c r="I117"/>
      <c r="J117"/>
      <c r="L117"/>
      <c r="N117"/>
      <c r="P117"/>
      <c r="R117"/>
      <c r="T117"/>
      <c r="V117"/>
      <c r="X117"/>
      <c r="Z117"/>
    </row>
    <row r="118" spans="1:26" x14ac:dyDescent="0.25">
      <c r="A118"/>
      <c r="B118"/>
      <c r="C118"/>
      <c r="D118"/>
      <c r="E118"/>
      <c r="F118"/>
      <c r="G118"/>
      <c r="H118" s="1"/>
      <c r="I118"/>
      <c r="J118"/>
      <c r="L118"/>
      <c r="N118"/>
      <c r="P118"/>
      <c r="R118"/>
      <c r="T118"/>
      <c r="V118"/>
      <c r="X118"/>
      <c r="Z118"/>
    </row>
    <row r="119" spans="1:26" x14ac:dyDescent="0.25">
      <c r="A119"/>
      <c r="B119"/>
      <c r="C119"/>
      <c r="D119"/>
      <c r="E119"/>
      <c r="F119"/>
      <c r="G119"/>
      <c r="H119" s="1"/>
      <c r="I119"/>
      <c r="J119"/>
      <c r="L119"/>
      <c r="N119"/>
      <c r="P119"/>
      <c r="R119"/>
      <c r="T119"/>
      <c r="V119"/>
      <c r="X119"/>
      <c r="Z119"/>
    </row>
    <row r="120" spans="1:26" x14ac:dyDescent="0.25">
      <c r="A120"/>
      <c r="B120"/>
      <c r="C120"/>
      <c r="D120"/>
      <c r="E120"/>
      <c r="F120"/>
      <c r="G120"/>
      <c r="H120" s="1"/>
      <c r="I120"/>
      <c r="J120"/>
      <c r="L120"/>
      <c r="N120"/>
      <c r="P120"/>
      <c r="R120"/>
      <c r="T120"/>
      <c r="V120"/>
      <c r="X120"/>
      <c r="Z120"/>
    </row>
    <row r="121" spans="1:26" x14ac:dyDescent="0.25">
      <c r="A121"/>
      <c r="B121"/>
      <c r="C121"/>
      <c r="D121"/>
      <c r="E121"/>
      <c r="F121"/>
      <c r="G121"/>
      <c r="H121" s="1"/>
      <c r="I121"/>
      <c r="J121"/>
      <c r="L121"/>
      <c r="N121"/>
      <c r="P121"/>
      <c r="R121"/>
      <c r="T121"/>
      <c r="V121"/>
      <c r="X121"/>
      <c r="Z121"/>
    </row>
    <row r="122" spans="1:26" x14ac:dyDescent="0.25">
      <c r="A122"/>
      <c r="B122"/>
      <c r="C122"/>
      <c r="D122"/>
      <c r="E122"/>
      <c r="F122"/>
      <c r="G122"/>
      <c r="H122" s="1"/>
      <c r="I122"/>
      <c r="J122"/>
      <c r="L122"/>
      <c r="N122"/>
      <c r="P122"/>
      <c r="R122"/>
      <c r="T122"/>
      <c r="V122"/>
      <c r="X122"/>
      <c r="Z122"/>
    </row>
    <row r="123" spans="1:26" x14ac:dyDescent="0.25">
      <c r="A123"/>
      <c r="B123"/>
      <c r="C123"/>
      <c r="D123"/>
      <c r="E123"/>
      <c r="F123"/>
      <c r="G123"/>
      <c r="H123" s="1"/>
      <c r="I123"/>
      <c r="J123"/>
      <c r="L123"/>
      <c r="N123"/>
      <c r="P123"/>
      <c r="R123"/>
      <c r="T123"/>
      <c r="V123"/>
      <c r="X123"/>
      <c r="Z123"/>
    </row>
    <row r="124" spans="1:26" x14ac:dyDescent="0.25">
      <c r="A124"/>
      <c r="B124"/>
      <c r="C124"/>
      <c r="D124"/>
      <c r="E124"/>
      <c r="F124"/>
      <c r="G124"/>
      <c r="H124" s="1"/>
      <c r="I124"/>
      <c r="J124"/>
      <c r="L124"/>
      <c r="N124"/>
      <c r="P124"/>
      <c r="R124"/>
      <c r="T124"/>
      <c r="V124"/>
      <c r="X124"/>
      <c r="Z124"/>
    </row>
    <row r="125" spans="1:26" x14ac:dyDescent="0.25">
      <c r="A125"/>
      <c r="B125"/>
      <c r="C125"/>
      <c r="D125"/>
      <c r="E125"/>
      <c r="F125"/>
      <c r="G125"/>
      <c r="H125" s="1"/>
      <c r="I125"/>
      <c r="J125"/>
      <c r="L125"/>
      <c r="N125"/>
      <c r="P125"/>
      <c r="R125"/>
      <c r="T125"/>
      <c r="V125"/>
      <c r="X125"/>
      <c r="Z125"/>
    </row>
    <row r="126" spans="1:26" x14ac:dyDescent="0.25">
      <c r="A126"/>
      <c r="B126"/>
      <c r="C126"/>
      <c r="D126"/>
      <c r="E126"/>
      <c r="F126"/>
      <c r="G126"/>
      <c r="H126" s="1"/>
      <c r="I126"/>
      <c r="J126"/>
      <c r="L126"/>
      <c r="N126"/>
      <c r="P126"/>
      <c r="R126"/>
      <c r="T126"/>
      <c r="V126"/>
      <c r="X126"/>
      <c r="Z126"/>
    </row>
    <row r="127" spans="1:26" x14ac:dyDescent="0.25">
      <c r="A127"/>
      <c r="B127"/>
      <c r="C127"/>
      <c r="D127"/>
      <c r="E127"/>
      <c r="F127"/>
      <c r="G127"/>
      <c r="H127" s="1"/>
      <c r="I127"/>
      <c r="J127"/>
      <c r="L127"/>
      <c r="N127"/>
      <c r="P127"/>
      <c r="R127"/>
      <c r="T127"/>
      <c r="V127"/>
      <c r="X127"/>
      <c r="Z127"/>
    </row>
    <row r="128" spans="1:26" x14ac:dyDescent="0.25">
      <c r="A128"/>
      <c r="B128"/>
      <c r="C128"/>
      <c r="D128"/>
      <c r="E128"/>
      <c r="F128"/>
      <c r="G128"/>
      <c r="H128" s="1"/>
      <c r="I128"/>
      <c r="J128"/>
      <c r="L128"/>
      <c r="N128"/>
      <c r="P128"/>
      <c r="R128"/>
      <c r="T128"/>
      <c r="V128"/>
      <c r="X128"/>
      <c r="Z128"/>
    </row>
    <row r="129" spans="1:26" x14ac:dyDescent="0.25">
      <c r="A129"/>
      <c r="B129"/>
      <c r="C129"/>
      <c r="D129"/>
      <c r="E129"/>
      <c r="F129"/>
      <c r="G129"/>
      <c r="H129" s="1"/>
      <c r="I129"/>
      <c r="J129"/>
      <c r="L129"/>
      <c r="N129"/>
      <c r="P129"/>
      <c r="R129"/>
      <c r="T129"/>
      <c r="V129"/>
      <c r="X129"/>
      <c r="Z129"/>
    </row>
    <row r="130" spans="1:26" x14ac:dyDescent="0.25">
      <c r="A130"/>
      <c r="B130"/>
      <c r="C130"/>
      <c r="D130"/>
      <c r="E130"/>
      <c r="F130"/>
      <c r="G130"/>
      <c r="H130" s="1"/>
      <c r="I130"/>
      <c r="J130"/>
      <c r="L130"/>
      <c r="N130"/>
      <c r="P130"/>
      <c r="R130"/>
      <c r="T130"/>
      <c r="V130"/>
      <c r="X130"/>
      <c r="Z130"/>
    </row>
    <row r="131" spans="1:26" x14ac:dyDescent="0.25">
      <c r="A131"/>
      <c r="B131"/>
      <c r="C131"/>
      <c r="D131"/>
      <c r="E131"/>
      <c r="F131"/>
      <c r="G131"/>
      <c r="H131" s="1"/>
      <c r="I131"/>
      <c r="J131"/>
      <c r="L131"/>
      <c r="N131"/>
      <c r="P131"/>
      <c r="R131"/>
      <c r="T131"/>
      <c r="V131"/>
      <c r="X131"/>
      <c r="Z131"/>
    </row>
    <row r="132" spans="1:26" x14ac:dyDescent="0.25">
      <c r="A132"/>
      <c r="B132"/>
      <c r="C132"/>
      <c r="D132"/>
      <c r="E132"/>
      <c r="F132"/>
      <c r="G132"/>
      <c r="H132" s="1"/>
      <c r="I132"/>
      <c r="J132"/>
      <c r="L132"/>
      <c r="N132"/>
      <c r="P132"/>
      <c r="R132"/>
      <c r="T132"/>
      <c r="V132"/>
      <c r="X132"/>
      <c r="Z132"/>
    </row>
    <row r="133" spans="1:26" x14ac:dyDescent="0.25">
      <c r="A133"/>
      <c r="B133"/>
      <c r="C133"/>
      <c r="D133"/>
      <c r="E133"/>
      <c r="F133"/>
      <c r="G133"/>
      <c r="H133" s="1"/>
      <c r="I133"/>
      <c r="J133"/>
      <c r="L133"/>
      <c r="N133"/>
      <c r="P133"/>
      <c r="R133"/>
      <c r="T133"/>
      <c r="V133"/>
      <c r="X133"/>
      <c r="Z133"/>
    </row>
    <row r="134" spans="1:26" x14ac:dyDescent="0.25">
      <c r="A134"/>
      <c r="B134"/>
      <c r="C134"/>
      <c r="D134"/>
      <c r="E134"/>
      <c r="F134"/>
      <c r="G134"/>
      <c r="H134" s="1"/>
      <c r="I134"/>
      <c r="J134"/>
      <c r="L134"/>
      <c r="N134"/>
      <c r="P134"/>
      <c r="R134"/>
      <c r="T134"/>
      <c r="V134"/>
      <c r="X134"/>
      <c r="Z134"/>
    </row>
    <row r="135" spans="1:26" x14ac:dyDescent="0.25">
      <c r="A135"/>
      <c r="B135"/>
      <c r="C135"/>
      <c r="D135"/>
      <c r="E135"/>
      <c r="F135"/>
      <c r="G135"/>
      <c r="H135" s="1"/>
      <c r="I135"/>
      <c r="J135"/>
      <c r="L135"/>
      <c r="N135"/>
      <c r="P135"/>
      <c r="R135"/>
      <c r="T135"/>
      <c r="V135"/>
      <c r="X135"/>
      <c r="Z135"/>
    </row>
    <row r="136" spans="1:26" x14ac:dyDescent="0.25">
      <c r="A136"/>
      <c r="B136"/>
      <c r="C136"/>
      <c r="D136"/>
      <c r="E136"/>
      <c r="F136"/>
      <c r="G136"/>
      <c r="H136" s="1"/>
      <c r="I136"/>
      <c r="J136"/>
      <c r="L136"/>
      <c r="N136"/>
      <c r="P136"/>
      <c r="R136"/>
      <c r="T136"/>
      <c r="V136"/>
      <c r="X136"/>
      <c r="Z136"/>
    </row>
    <row r="137" spans="1:26" x14ac:dyDescent="0.25">
      <c r="A137"/>
      <c r="B137"/>
      <c r="C137"/>
      <c r="D137"/>
      <c r="E137"/>
      <c r="F137"/>
      <c r="G137"/>
      <c r="H137" s="1"/>
      <c r="I137"/>
      <c r="J137"/>
      <c r="L137"/>
      <c r="N137"/>
      <c r="P137"/>
      <c r="R137"/>
      <c r="T137"/>
      <c r="V137"/>
      <c r="X137"/>
      <c r="Z137"/>
    </row>
    <row r="138" spans="1:26" x14ac:dyDescent="0.25">
      <c r="A138"/>
      <c r="B138"/>
      <c r="C138"/>
      <c r="D138"/>
      <c r="E138"/>
      <c r="F138"/>
      <c r="G138"/>
      <c r="H138" s="1"/>
      <c r="I138"/>
      <c r="J138"/>
      <c r="L138"/>
      <c r="N138"/>
      <c r="P138"/>
      <c r="R138"/>
      <c r="T138"/>
      <c r="V138"/>
      <c r="X138"/>
      <c r="Z138"/>
    </row>
    <row r="139" spans="1:26" x14ac:dyDescent="0.25">
      <c r="A139"/>
      <c r="B139"/>
      <c r="C139"/>
      <c r="D139"/>
      <c r="E139"/>
      <c r="F139"/>
      <c r="G139"/>
      <c r="H139" s="1"/>
      <c r="I139"/>
      <c r="J139"/>
      <c r="L139"/>
      <c r="N139"/>
      <c r="P139"/>
      <c r="R139"/>
      <c r="T139"/>
      <c r="V139"/>
      <c r="X139"/>
      <c r="Z139"/>
    </row>
    <row r="140" spans="1:26" x14ac:dyDescent="0.25">
      <c r="A140"/>
      <c r="B140"/>
      <c r="C140"/>
      <c r="D140"/>
      <c r="E140"/>
      <c r="F140"/>
      <c r="G140"/>
      <c r="H140" s="1"/>
      <c r="I140"/>
      <c r="J140"/>
      <c r="L140"/>
      <c r="N140"/>
      <c r="P140"/>
      <c r="R140"/>
      <c r="T140"/>
      <c r="V140"/>
      <c r="X140"/>
      <c r="Z140"/>
    </row>
    <row r="141" spans="1:26" x14ac:dyDescent="0.25">
      <c r="A141"/>
      <c r="B141"/>
      <c r="C141"/>
      <c r="D141"/>
      <c r="E141"/>
      <c r="F141"/>
      <c r="G141"/>
      <c r="H141" s="1"/>
      <c r="I141"/>
      <c r="J141"/>
      <c r="L141"/>
      <c r="N141"/>
      <c r="P141"/>
      <c r="R141"/>
      <c r="T141"/>
      <c r="V141"/>
      <c r="X141"/>
      <c r="Z141"/>
    </row>
    <row r="142" spans="1:26" x14ac:dyDescent="0.25">
      <c r="A142"/>
      <c r="B142"/>
      <c r="C142"/>
      <c r="D142"/>
      <c r="E142"/>
      <c r="F142"/>
      <c r="G142"/>
      <c r="H142" s="1"/>
      <c r="I142"/>
      <c r="J142"/>
      <c r="L142"/>
      <c r="N142"/>
      <c r="P142"/>
      <c r="R142"/>
      <c r="T142"/>
      <c r="V142"/>
      <c r="X142"/>
      <c r="Z142"/>
    </row>
    <row r="143" spans="1:26" x14ac:dyDescent="0.25">
      <c r="A143"/>
      <c r="B143"/>
      <c r="C143"/>
      <c r="D143"/>
      <c r="E143"/>
      <c r="F143"/>
      <c r="G143"/>
      <c r="H143" s="1"/>
      <c r="I143"/>
      <c r="J143"/>
      <c r="L143"/>
      <c r="N143"/>
      <c r="P143"/>
      <c r="R143"/>
      <c r="T143"/>
      <c r="V143"/>
      <c r="X143"/>
      <c r="Z143"/>
    </row>
    <row r="144" spans="1:26" x14ac:dyDescent="0.25">
      <c r="A144"/>
      <c r="B144"/>
      <c r="C144"/>
      <c r="D144"/>
      <c r="E144"/>
      <c r="F144"/>
      <c r="G144"/>
      <c r="H144" s="1"/>
      <c r="I144"/>
      <c r="J144"/>
      <c r="L144"/>
      <c r="N144"/>
      <c r="P144"/>
      <c r="R144"/>
      <c r="T144"/>
      <c r="V144"/>
      <c r="X144"/>
      <c r="Z144"/>
    </row>
    <row r="145" spans="1:26" x14ac:dyDescent="0.25">
      <c r="A145"/>
      <c r="B145"/>
      <c r="C145"/>
      <c r="D145"/>
      <c r="E145"/>
      <c r="F145"/>
      <c r="G145"/>
      <c r="H145" s="1"/>
      <c r="I145"/>
      <c r="J145"/>
      <c r="L145"/>
      <c r="N145"/>
      <c r="P145"/>
      <c r="R145"/>
      <c r="T145"/>
      <c r="V145"/>
      <c r="X145"/>
      <c r="Z145"/>
    </row>
    <row r="146" spans="1:26" x14ac:dyDescent="0.25">
      <c r="A146"/>
      <c r="B146"/>
      <c r="C146"/>
      <c r="D146"/>
      <c r="E146"/>
      <c r="F146"/>
      <c r="G146"/>
      <c r="H146" s="1"/>
      <c r="I146"/>
      <c r="J146"/>
      <c r="L146"/>
      <c r="N146"/>
      <c r="P146"/>
      <c r="R146"/>
      <c r="T146"/>
      <c r="V146"/>
      <c r="X146"/>
      <c r="Z146"/>
    </row>
    <row r="147" spans="1:26" x14ac:dyDescent="0.25">
      <c r="A147"/>
      <c r="B147"/>
      <c r="C147"/>
      <c r="D147"/>
      <c r="E147"/>
      <c r="F147"/>
      <c r="G147"/>
      <c r="H147" s="1"/>
      <c r="I147"/>
      <c r="J147"/>
      <c r="L147"/>
      <c r="N147"/>
      <c r="P147"/>
      <c r="R147"/>
      <c r="T147"/>
      <c r="V147"/>
      <c r="X147"/>
      <c r="Z147"/>
    </row>
    <row r="148" spans="1:26" x14ac:dyDescent="0.25">
      <c r="A148"/>
      <c r="B148"/>
      <c r="C148"/>
      <c r="D148"/>
      <c r="E148"/>
      <c r="F148"/>
      <c r="G148"/>
      <c r="H148" s="1"/>
      <c r="I148"/>
      <c r="J148"/>
      <c r="L148"/>
      <c r="N148"/>
      <c r="P148"/>
      <c r="R148"/>
      <c r="T148"/>
      <c r="V148"/>
      <c r="X148"/>
      <c r="Z148"/>
    </row>
    <row r="149" spans="1:26" x14ac:dyDescent="0.25">
      <c r="A149"/>
      <c r="B149"/>
      <c r="C149"/>
      <c r="D149"/>
      <c r="E149"/>
      <c r="F149"/>
      <c r="G149"/>
      <c r="H149" s="1"/>
      <c r="I149"/>
      <c r="J149"/>
      <c r="L149"/>
      <c r="N149"/>
      <c r="P149"/>
      <c r="R149"/>
      <c r="T149"/>
      <c r="V149"/>
      <c r="X149"/>
      <c r="Z149"/>
    </row>
    <row r="150" spans="1:26" x14ac:dyDescent="0.25">
      <c r="A150"/>
      <c r="B150"/>
      <c r="C150"/>
      <c r="D150"/>
      <c r="E150"/>
      <c r="F150"/>
      <c r="G150"/>
      <c r="H150" s="1"/>
      <c r="I150"/>
      <c r="J150"/>
      <c r="L150"/>
      <c r="N150"/>
      <c r="P150"/>
      <c r="R150"/>
      <c r="T150"/>
      <c r="V150"/>
      <c r="X150"/>
      <c r="Z150"/>
    </row>
    <row r="151" spans="1:26" x14ac:dyDescent="0.25">
      <c r="A151"/>
      <c r="B151"/>
      <c r="C151"/>
      <c r="D151"/>
      <c r="E151"/>
      <c r="F151"/>
      <c r="G151"/>
      <c r="H151" s="1"/>
      <c r="I151"/>
      <c r="J151"/>
      <c r="L151"/>
      <c r="N151"/>
      <c r="P151"/>
      <c r="R151"/>
      <c r="T151"/>
      <c r="V151"/>
      <c r="X151"/>
      <c r="Z151"/>
    </row>
    <row r="152" spans="1:26" x14ac:dyDescent="0.25">
      <c r="A152"/>
      <c r="B152"/>
      <c r="C152"/>
      <c r="D152"/>
      <c r="E152"/>
      <c r="F152"/>
      <c r="G152"/>
      <c r="H152" s="1"/>
      <c r="I152"/>
      <c r="J152"/>
      <c r="L152"/>
      <c r="N152"/>
      <c r="P152"/>
      <c r="R152"/>
      <c r="T152"/>
      <c r="V152"/>
      <c r="X152"/>
      <c r="Z152"/>
    </row>
    <row r="153" spans="1:26" x14ac:dyDescent="0.25">
      <c r="A153"/>
      <c r="B153"/>
      <c r="C153"/>
      <c r="D153"/>
      <c r="E153"/>
      <c r="F153"/>
      <c r="G153"/>
      <c r="H153" s="1"/>
      <c r="I153"/>
      <c r="J153"/>
      <c r="L153"/>
      <c r="N153"/>
      <c r="P153"/>
      <c r="R153"/>
      <c r="T153"/>
      <c r="V153"/>
      <c r="X153"/>
      <c r="Z153"/>
    </row>
    <row r="154" spans="1:26" x14ac:dyDescent="0.25">
      <c r="A154"/>
      <c r="B154"/>
      <c r="C154"/>
      <c r="D154"/>
      <c r="E154"/>
      <c r="F154"/>
      <c r="G154"/>
      <c r="H154" s="1"/>
      <c r="I154"/>
      <c r="J154"/>
      <c r="L154"/>
      <c r="N154"/>
      <c r="P154"/>
      <c r="R154"/>
      <c r="T154"/>
      <c r="V154"/>
      <c r="X154"/>
      <c r="Z154"/>
    </row>
    <row r="155" spans="1:26" x14ac:dyDescent="0.25">
      <c r="A155"/>
      <c r="B155"/>
      <c r="C155"/>
      <c r="D155"/>
      <c r="E155"/>
      <c r="F155"/>
      <c r="G155"/>
      <c r="H155" s="1"/>
      <c r="I155"/>
      <c r="J155"/>
      <c r="L155"/>
      <c r="N155"/>
      <c r="P155"/>
      <c r="R155"/>
      <c r="T155"/>
      <c r="V155"/>
      <c r="X155"/>
      <c r="Z155"/>
    </row>
    <row r="156" spans="1:26" x14ac:dyDescent="0.25">
      <c r="A156"/>
      <c r="B156"/>
      <c r="C156"/>
      <c r="D156"/>
      <c r="E156"/>
      <c r="F156"/>
      <c r="G156"/>
      <c r="H156" s="1"/>
      <c r="I156"/>
      <c r="J156"/>
      <c r="L156"/>
      <c r="N156"/>
      <c r="P156"/>
      <c r="R156"/>
      <c r="T156"/>
      <c r="V156"/>
      <c r="X156"/>
      <c r="Z156"/>
    </row>
    <row r="157" spans="1:26" x14ac:dyDescent="0.25">
      <c r="A157"/>
      <c r="B157"/>
      <c r="C157"/>
      <c r="D157"/>
      <c r="E157"/>
      <c r="F157"/>
      <c r="G157"/>
      <c r="H157" s="1"/>
      <c r="I157"/>
      <c r="J157"/>
      <c r="L157"/>
      <c r="N157"/>
      <c r="P157"/>
      <c r="R157"/>
      <c r="T157"/>
      <c r="V157"/>
      <c r="X157"/>
      <c r="Z157"/>
    </row>
    <row r="158" spans="1:26" x14ac:dyDescent="0.25">
      <c r="A158"/>
      <c r="B158"/>
      <c r="C158"/>
      <c r="D158"/>
      <c r="E158"/>
      <c r="F158"/>
      <c r="G158"/>
      <c r="H158" s="1"/>
      <c r="I158"/>
      <c r="J158"/>
      <c r="L158"/>
      <c r="N158"/>
      <c r="P158"/>
      <c r="R158"/>
      <c r="T158"/>
      <c r="V158"/>
      <c r="X158"/>
      <c r="Z158"/>
    </row>
    <row r="159" spans="1:26" x14ac:dyDescent="0.25">
      <c r="A159"/>
      <c r="B159"/>
      <c r="C159"/>
      <c r="D159"/>
      <c r="E159"/>
      <c r="F159"/>
      <c r="G159"/>
      <c r="H159" s="1"/>
      <c r="I159"/>
      <c r="J159"/>
      <c r="L159"/>
      <c r="N159"/>
      <c r="P159"/>
      <c r="R159"/>
      <c r="T159"/>
      <c r="V159"/>
      <c r="X159"/>
      <c r="Z159"/>
    </row>
    <row r="160" spans="1:26" x14ac:dyDescent="0.25">
      <c r="A160"/>
      <c r="B160"/>
      <c r="C160"/>
      <c r="D160"/>
      <c r="E160"/>
      <c r="F160"/>
      <c r="G160"/>
      <c r="H160" s="1"/>
      <c r="I160"/>
      <c r="J160"/>
      <c r="L160"/>
      <c r="N160"/>
      <c r="P160"/>
      <c r="R160"/>
      <c r="T160"/>
      <c r="V160"/>
      <c r="X160"/>
      <c r="Z160"/>
    </row>
    <row r="161" spans="1:26" x14ac:dyDescent="0.25">
      <c r="A161"/>
      <c r="B161"/>
      <c r="C161"/>
      <c r="D161"/>
      <c r="E161"/>
      <c r="F161"/>
      <c r="G161"/>
      <c r="H161" s="1"/>
      <c r="I161"/>
      <c r="J161"/>
      <c r="L161"/>
      <c r="N161"/>
      <c r="P161"/>
      <c r="R161"/>
      <c r="T161"/>
      <c r="V161"/>
      <c r="X161"/>
      <c r="Z161"/>
    </row>
    <row r="162" spans="1:26" x14ac:dyDescent="0.25">
      <c r="A162"/>
      <c r="B162"/>
      <c r="C162"/>
      <c r="D162"/>
      <c r="E162"/>
      <c r="F162"/>
      <c r="G162"/>
      <c r="H162" s="1"/>
      <c r="I162"/>
      <c r="J162"/>
      <c r="L162"/>
      <c r="N162"/>
      <c r="P162"/>
      <c r="R162"/>
      <c r="T162"/>
      <c r="V162"/>
      <c r="X162"/>
      <c r="Z162"/>
    </row>
    <row r="163" spans="1:26" x14ac:dyDescent="0.25">
      <c r="A163"/>
      <c r="B163"/>
      <c r="C163"/>
      <c r="D163"/>
      <c r="E163"/>
      <c r="F163"/>
      <c r="G163"/>
      <c r="H163" s="1"/>
      <c r="I163"/>
      <c r="J163"/>
      <c r="L163"/>
      <c r="N163"/>
      <c r="P163"/>
      <c r="R163"/>
      <c r="T163"/>
      <c r="V163"/>
      <c r="X163"/>
      <c r="Z163"/>
    </row>
    <row r="164" spans="1:26" x14ac:dyDescent="0.25">
      <c r="A164"/>
      <c r="B164"/>
      <c r="C164"/>
      <c r="D164"/>
      <c r="E164"/>
      <c r="F164"/>
      <c r="G164"/>
      <c r="H164" s="1"/>
      <c r="I164"/>
      <c r="J164"/>
      <c r="L164"/>
      <c r="N164"/>
      <c r="P164"/>
      <c r="R164"/>
      <c r="T164"/>
      <c r="V164"/>
      <c r="X164"/>
      <c r="Z164"/>
    </row>
    <row r="165" spans="1:26" x14ac:dyDescent="0.25">
      <c r="A165"/>
      <c r="B165"/>
      <c r="C165"/>
      <c r="D165"/>
      <c r="E165"/>
      <c r="F165"/>
      <c r="G165"/>
      <c r="H165" s="1"/>
      <c r="I165"/>
      <c r="J165"/>
      <c r="L165"/>
      <c r="N165"/>
      <c r="P165"/>
      <c r="R165"/>
      <c r="T165"/>
      <c r="V165"/>
      <c r="X165"/>
      <c r="Z165"/>
    </row>
    <row r="166" spans="1:26" x14ac:dyDescent="0.25">
      <c r="A166"/>
      <c r="B166"/>
      <c r="C166"/>
      <c r="D166"/>
      <c r="E166"/>
      <c r="F166"/>
      <c r="G166"/>
      <c r="H166" s="1"/>
      <c r="I166"/>
      <c r="J166"/>
      <c r="L166"/>
      <c r="N166"/>
      <c r="P166"/>
      <c r="R166"/>
      <c r="T166"/>
      <c r="V166"/>
      <c r="X166"/>
      <c r="Z166"/>
    </row>
    <row r="167" spans="1:26" x14ac:dyDescent="0.25">
      <c r="A167"/>
      <c r="B167"/>
      <c r="C167"/>
      <c r="D167"/>
      <c r="E167"/>
      <c r="F167"/>
      <c r="G167"/>
      <c r="H167" s="1"/>
      <c r="I167"/>
      <c r="J167"/>
      <c r="L167"/>
      <c r="N167"/>
      <c r="P167"/>
      <c r="R167"/>
      <c r="T167"/>
      <c r="V167"/>
      <c r="X167"/>
      <c r="Z167"/>
    </row>
    <row r="168" spans="1:26" x14ac:dyDescent="0.25">
      <c r="A168"/>
      <c r="B168"/>
      <c r="C168"/>
      <c r="D168"/>
      <c r="E168"/>
      <c r="F168"/>
      <c r="G168"/>
      <c r="H168" s="1"/>
      <c r="I168"/>
      <c r="J168"/>
      <c r="L168"/>
      <c r="N168"/>
      <c r="P168"/>
      <c r="R168"/>
      <c r="T168"/>
      <c r="V168"/>
      <c r="X168"/>
      <c r="Z168"/>
    </row>
    <row r="169" spans="1:26" x14ac:dyDescent="0.25">
      <c r="A169"/>
      <c r="B169"/>
      <c r="C169"/>
      <c r="D169"/>
      <c r="E169"/>
      <c r="F169"/>
      <c r="G169"/>
      <c r="H169" s="1"/>
      <c r="I169"/>
      <c r="J169"/>
      <c r="L169"/>
      <c r="N169"/>
      <c r="P169"/>
      <c r="R169"/>
      <c r="T169"/>
      <c r="V169"/>
      <c r="X169"/>
      <c r="Z169"/>
    </row>
    <row r="170" spans="1:26" x14ac:dyDescent="0.25">
      <c r="A170"/>
      <c r="B170"/>
      <c r="C170"/>
      <c r="D170"/>
      <c r="E170"/>
      <c r="F170"/>
      <c r="G170"/>
      <c r="H170" s="1"/>
      <c r="I170"/>
      <c r="J170"/>
      <c r="L170"/>
      <c r="N170"/>
      <c r="P170"/>
      <c r="R170"/>
      <c r="T170"/>
      <c r="V170"/>
      <c r="X170"/>
      <c r="Z170"/>
    </row>
    <row r="171" spans="1:26" x14ac:dyDescent="0.25">
      <c r="A171"/>
      <c r="B171"/>
      <c r="C171"/>
      <c r="D171"/>
      <c r="E171"/>
      <c r="F171"/>
      <c r="G171"/>
      <c r="H171" s="1"/>
      <c r="I171"/>
      <c r="J171"/>
      <c r="L171"/>
      <c r="N171"/>
      <c r="P171"/>
      <c r="R171"/>
      <c r="T171"/>
      <c r="V171"/>
      <c r="X171"/>
      <c r="Z171"/>
    </row>
    <row r="172" spans="1:26" x14ac:dyDescent="0.25">
      <c r="A172"/>
      <c r="B172"/>
      <c r="C172"/>
      <c r="D172"/>
      <c r="E172"/>
      <c r="F172"/>
      <c r="G172"/>
      <c r="H172" s="1"/>
      <c r="I172"/>
      <c r="J172"/>
      <c r="L172"/>
      <c r="N172"/>
      <c r="P172"/>
      <c r="R172"/>
      <c r="T172"/>
      <c r="V172"/>
      <c r="X172"/>
      <c r="Z172"/>
    </row>
    <row r="173" spans="1:26" x14ac:dyDescent="0.25">
      <c r="A173"/>
      <c r="B173"/>
      <c r="C173"/>
      <c r="D173"/>
      <c r="E173"/>
      <c r="F173"/>
      <c r="G173"/>
      <c r="H173" s="1"/>
      <c r="I173"/>
      <c r="J173"/>
      <c r="L173"/>
      <c r="N173"/>
      <c r="P173"/>
      <c r="R173"/>
      <c r="T173"/>
      <c r="V173"/>
      <c r="X173"/>
      <c r="Z173"/>
    </row>
    <row r="174" spans="1:26" x14ac:dyDescent="0.25">
      <c r="A174"/>
      <c r="B174"/>
      <c r="C174"/>
      <c r="D174"/>
      <c r="E174"/>
      <c r="F174"/>
      <c r="G174"/>
      <c r="H174" s="1"/>
      <c r="I174"/>
      <c r="J174"/>
      <c r="L174"/>
      <c r="N174"/>
      <c r="P174"/>
      <c r="R174"/>
      <c r="T174"/>
      <c r="V174"/>
      <c r="X174"/>
      <c r="Z174"/>
    </row>
    <row r="175" spans="1:26" x14ac:dyDescent="0.25">
      <c r="A175"/>
      <c r="B175"/>
      <c r="C175"/>
      <c r="D175"/>
      <c r="E175"/>
      <c r="F175"/>
      <c r="G175"/>
      <c r="H175" s="1"/>
      <c r="I175"/>
      <c r="J175"/>
      <c r="L175"/>
      <c r="N175"/>
      <c r="P175"/>
      <c r="R175"/>
      <c r="T175"/>
      <c r="V175"/>
      <c r="X175"/>
      <c r="Z175"/>
    </row>
    <row r="176" spans="1:26" x14ac:dyDescent="0.25">
      <c r="A176"/>
      <c r="B176"/>
      <c r="C176"/>
      <c r="D176"/>
      <c r="E176"/>
      <c r="F176"/>
      <c r="G176"/>
      <c r="H176" s="1"/>
      <c r="I176"/>
      <c r="J176"/>
      <c r="L176"/>
      <c r="N176"/>
      <c r="P176"/>
      <c r="R176"/>
      <c r="T176"/>
      <c r="V176"/>
      <c r="X176"/>
      <c r="Z176"/>
    </row>
    <row r="177" spans="1:26" x14ac:dyDescent="0.25">
      <c r="A177"/>
      <c r="B177"/>
      <c r="C177"/>
      <c r="D177"/>
      <c r="E177"/>
      <c r="F177"/>
      <c r="G177"/>
      <c r="H177" s="1"/>
      <c r="I177"/>
      <c r="J177"/>
      <c r="L177"/>
      <c r="N177"/>
      <c r="P177"/>
      <c r="R177"/>
      <c r="T177"/>
      <c r="V177"/>
      <c r="X177"/>
      <c r="Z177"/>
    </row>
    <row r="178" spans="1:26" x14ac:dyDescent="0.25">
      <c r="A178"/>
      <c r="B178"/>
      <c r="C178"/>
      <c r="D178"/>
      <c r="E178"/>
      <c r="F178"/>
      <c r="G178"/>
      <c r="H178" s="1"/>
      <c r="I178"/>
      <c r="J178"/>
      <c r="L178"/>
      <c r="N178"/>
      <c r="P178"/>
      <c r="R178"/>
      <c r="T178"/>
      <c r="V178"/>
      <c r="X178"/>
      <c r="Z178"/>
    </row>
    <row r="179" spans="1:26" x14ac:dyDescent="0.25">
      <c r="A179"/>
      <c r="B179"/>
      <c r="C179"/>
      <c r="D179"/>
      <c r="E179"/>
      <c r="F179"/>
      <c r="G179"/>
      <c r="H179" s="1"/>
      <c r="I179"/>
      <c r="J179"/>
      <c r="L179"/>
      <c r="N179"/>
      <c r="P179"/>
      <c r="R179"/>
      <c r="T179"/>
      <c r="V179"/>
      <c r="X179"/>
      <c r="Z179"/>
    </row>
    <row r="180" spans="1:26" x14ac:dyDescent="0.25">
      <c r="A180"/>
      <c r="B180"/>
      <c r="C180"/>
      <c r="D180"/>
      <c r="E180"/>
      <c r="F180"/>
      <c r="G180"/>
      <c r="H180" s="1"/>
      <c r="I180"/>
      <c r="J180"/>
      <c r="L180"/>
      <c r="N180"/>
      <c r="P180"/>
      <c r="R180"/>
      <c r="T180"/>
      <c r="V180"/>
      <c r="X180"/>
      <c r="Z180"/>
    </row>
    <row r="181" spans="1:26" x14ac:dyDescent="0.25">
      <c r="A181"/>
      <c r="B181"/>
      <c r="C181"/>
      <c r="D181"/>
      <c r="E181"/>
      <c r="F181"/>
      <c r="G181"/>
      <c r="H181" s="1"/>
      <c r="I181"/>
      <c r="J181"/>
      <c r="L181"/>
      <c r="N181"/>
      <c r="P181"/>
      <c r="R181"/>
      <c r="T181"/>
      <c r="V181"/>
      <c r="X181"/>
      <c r="Z181"/>
    </row>
    <row r="182" spans="1:26" x14ac:dyDescent="0.25">
      <c r="A182"/>
      <c r="B182"/>
      <c r="C182"/>
      <c r="D182"/>
      <c r="E182"/>
      <c r="F182"/>
      <c r="G182"/>
      <c r="H182" s="1"/>
      <c r="I182"/>
      <c r="J182"/>
      <c r="L182"/>
      <c r="N182"/>
      <c r="P182"/>
      <c r="R182"/>
      <c r="T182"/>
      <c r="V182"/>
      <c r="X182"/>
      <c r="Z182"/>
    </row>
    <row r="183" spans="1:26" x14ac:dyDescent="0.25">
      <c r="A183"/>
      <c r="B183"/>
      <c r="C183"/>
      <c r="D183"/>
      <c r="E183"/>
      <c r="F183"/>
      <c r="G183"/>
      <c r="H183" s="1"/>
      <c r="I183"/>
      <c r="J183"/>
      <c r="L183"/>
      <c r="N183"/>
      <c r="P183"/>
      <c r="R183"/>
      <c r="T183"/>
      <c r="V183"/>
      <c r="X183"/>
      <c r="Z183"/>
    </row>
    <row r="184" spans="1:26" x14ac:dyDescent="0.25">
      <c r="A184"/>
      <c r="B184"/>
      <c r="C184"/>
      <c r="D184"/>
      <c r="E184"/>
      <c r="F184"/>
      <c r="G184"/>
      <c r="H184" s="1"/>
      <c r="I184"/>
      <c r="J184"/>
      <c r="L184"/>
      <c r="N184"/>
      <c r="P184"/>
      <c r="R184"/>
      <c r="T184"/>
      <c r="V184"/>
      <c r="X184"/>
      <c r="Z184"/>
    </row>
    <row r="185" spans="1:26" x14ac:dyDescent="0.25">
      <c r="A185"/>
      <c r="B185"/>
      <c r="C185"/>
      <c r="D185"/>
      <c r="E185"/>
      <c r="F185"/>
      <c r="G185"/>
      <c r="H185" s="1"/>
      <c r="I185"/>
      <c r="J185"/>
      <c r="L185"/>
      <c r="N185"/>
      <c r="P185"/>
      <c r="R185"/>
      <c r="T185"/>
      <c r="V185"/>
      <c r="X185"/>
      <c r="Z185"/>
    </row>
    <row r="186" spans="1:26" x14ac:dyDescent="0.25">
      <c r="A186"/>
      <c r="B186"/>
      <c r="C186"/>
      <c r="D186"/>
      <c r="E186"/>
      <c r="F186"/>
      <c r="G186"/>
      <c r="H186" s="1"/>
      <c r="I186"/>
      <c r="J186"/>
      <c r="L186"/>
      <c r="N186"/>
      <c r="P186"/>
      <c r="R186"/>
      <c r="T186"/>
      <c r="V186"/>
      <c r="X186"/>
      <c r="Z186"/>
    </row>
    <row r="187" spans="1:26" x14ac:dyDescent="0.25">
      <c r="A187"/>
      <c r="B187"/>
      <c r="C187"/>
      <c r="D187"/>
      <c r="E187"/>
      <c r="F187"/>
      <c r="G187"/>
      <c r="H187" s="1"/>
      <c r="I187"/>
      <c r="J187"/>
      <c r="L187"/>
      <c r="N187"/>
      <c r="P187"/>
      <c r="R187"/>
      <c r="T187"/>
      <c r="V187"/>
      <c r="X187"/>
      <c r="Z187"/>
    </row>
    <row r="188" spans="1:26" x14ac:dyDescent="0.25">
      <c r="A188"/>
      <c r="B188"/>
      <c r="C188"/>
      <c r="D188"/>
      <c r="E188"/>
      <c r="F188"/>
      <c r="G188"/>
      <c r="H188" s="1"/>
      <c r="I188"/>
      <c r="J188"/>
      <c r="L188"/>
      <c r="N188"/>
      <c r="P188"/>
      <c r="R188"/>
      <c r="T188"/>
      <c r="V188"/>
      <c r="X188"/>
      <c r="Z188"/>
    </row>
    <row r="189" spans="1:26" x14ac:dyDescent="0.25">
      <c r="A189"/>
      <c r="B189"/>
      <c r="C189"/>
      <c r="D189"/>
      <c r="E189"/>
      <c r="F189"/>
      <c r="G189"/>
      <c r="H189" s="1"/>
      <c r="I189"/>
      <c r="J189"/>
      <c r="L189"/>
      <c r="N189"/>
      <c r="P189"/>
      <c r="R189"/>
      <c r="T189"/>
      <c r="V189"/>
      <c r="X189"/>
      <c r="Z189"/>
    </row>
    <row r="190" spans="1:26" x14ac:dyDescent="0.25">
      <c r="A190"/>
      <c r="B190"/>
      <c r="C190"/>
      <c r="D190"/>
      <c r="E190"/>
      <c r="F190"/>
      <c r="G190"/>
      <c r="H190" s="1"/>
      <c r="I190"/>
      <c r="J190"/>
      <c r="L190"/>
      <c r="N190"/>
      <c r="P190"/>
      <c r="R190"/>
      <c r="T190"/>
      <c r="V190"/>
      <c r="X190"/>
      <c r="Z190"/>
    </row>
    <row r="191" spans="1:26" x14ac:dyDescent="0.25">
      <c r="A191"/>
      <c r="B191"/>
      <c r="C191"/>
      <c r="D191"/>
      <c r="E191"/>
      <c r="F191"/>
      <c r="G191"/>
      <c r="H191" s="1"/>
      <c r="I191"/>
      <c r="J191"/>
      <c r="L191"/>
      <c r="N191"/>
      <c r="P191"/>
      <c r="R191"/>
      <c r="T191"/>
      <c r="V191"/>
      <c r="X191"/>
      <c r="Z191"/>
    </row>
    <row r="192" spans="1:26" x14ac:dyDescent="0.25">
      <c r="A192"/>
      <c r="B192"/>
      <c r="C192"/>
      <c r="D192"/>
      <c r="E192"/>
      <c r="F192"/>
      <c r="G192"/>
      <c r="H192" s="1"/>
      <c r="I192"/>
      <c r="J192"/>
      <c r="L192"/>
      <c r="N192"/>
      <c r="P192"/>
      <c r="R192"/>
      <c r="T192"/>
      <c r="V192"/>
      <c r="X192"/>
      <c r="Z192"/>
    </row>
    <row r="193" spans="1:26" x14ac:dyDescent="0.25">
      <c r="A193"/>
      <c r="B193"/>
      <c r="C193"/>
      <c r="D193"/>
      <c r="E193"/>
      <c r="F193"/>
      <c r="G193"/>
      <c r="H193" s="1"/>
      <c r="I193"/>
      <c r="J193"/>
      <c r="L193"/>
      <c r="N193"/>
      <c r="P193"/>
      <c r="R193"/>
      <c r="T193"/>
      <c r="V193"/>
      <c r="X193"/>
      <c r="Z193"/>
    </row>
    <row r="194" spans="1:26" x14ac:dyDescent="0.25">
      <c r="A194"/>
      <c r="B194"/>
      <c r="C194"/>
      <c r="D194"/>
      <c r="E194"/>
      <c r="F194"/>
      <c r="G194"/>
      <c r="H194" s="1"/>
      <c r="I194"/>
      <c r="J194"/>
      <c r="L194"/>
      <c r="N194"/>
      <c r="P194"/>
      <c r="R194"/>
      <c r="T194"/>
      <c r="V194"/>
      <c r="X194"/>
      <c r="Z194"/>
    </row>
    <row r="195" spans="1:26" x14ac:dyDescent="0.25">
      <c r="A195"/>
      <c r="B195"/>
      <c r="C195"/>
      <c r="D195"/>
      <c r="E195"/>
      <c r="F195"/>
      <c r="G195"/>
      <c r="H195" s="1"/>
      <c r="I195"/>
      <c r="J195"/>
      <c r="L195"/>
      <c r="N195"/>
      <c r="P195"/>
      <c r="R195"/>
      <c r="T195"/>
      <c r="V195"/>
      <c r="X195"/>
      <c r="Z195"/>
    </row>
    <row r="196" spans="1:26" x14ac:dyDescent="0.25">
      <c r="A196"/>
      <c r="B196"/>
      <c r="C196"/>
      <c r="D196"/>
      <c r="E196"/>
      <c r="F196"/>
      <c r="G196"/>
      <c r="H196" s="1"/>
      <c r="I196"/>
      <c r="J196"/>
      <c r="L196"/>
      <c r="N196"/>
      <c r="P196"/>
      <c r="R196"/>
      <c r="T196"/>
      <c r="V196"/>
      <c r="X196"/>
      <c r="Z196"/>
    </row>
    <row r="197" spans="1:26" x14ac:dyDescent="0.25">
      <c r="A197"/>
      <c r="B197"/>
      <c r="C197"/>
      <c r="D197"/>
      <c r="E197"/>
      <c r="F197"/>
      <c r="G197"/>
      <c r="H197" s="1"/>
      <c r="I197"/>
      <c r="J197"/>
      <c r="L197"/>
      <c r="N197"/>
      <c r="P197"/>
      <c r="R197"/>
      <c r="T197"/>
      <c r="V197"/>
      <c r="X197"/>
      <c r="Z197"/>
    </row>
    <row r="198" spans="1:26" x14ac:dyDescent="0.25">
      <c r="A198"/>
      <c r="B198"/>
      <c r="C198"/>
      <c r="D198"/>
      <c r="E198"/>
      <c r="F198"/>
      <c r="G198"/>
      <c r="H198" s="1"/>
      <c r="I198"/>
      <c r="J198"/>
      <c r="L198"/>
      <c r="N198"/>
      <c r="P198"/>
      <c r="R198"/>
      <c r="T198"/>
      <c r="V198"/>
      <c r="X198"/>
      <c r="Z198"/>
    </row>
    <row r="199" spans="1:26" x14ac:dyDescent="0.25">
      <c r="A199"/>
      <c r="B199"/>
      <c r="C199"/>
      <c r="D199"/>
      <c r="E199"/>
      <c r="F199"/>
      <c r="G199"/>
      <c r="H199" s="1"/>
      <c r="I199"/>
      <c r="J199"/>
      <c r="L199"/>
      <c r="N199"/>
      <c r="P199"/>
      <c r="R199"/>
      <c r="T199"/>
      <c r="V199"/>
      <c r="X199"/>
      <c r="Z199"/>
    </row>
    <row r="200" spans="1:26" x14ac:dyDescent="0.25">
      <c r="A200"/>
      <c r="B200"/>
      <c r="C200"/>
      <c r="D200"/>
      <c r="E200"/>
      <c r="F200"/>
      <c r="G200"/>
      <c r="H200" s="1"/>
      <c r="I200"/>
      <c r="J200"/>
      <c r="L200"/>
      <c r="N200"/>
      <c r="P200"/>
      <c r="R200"/>
      <c r="T200"/>
      <c r="V200"/>
      <c r="X200"/>
      <c r="Z200"/>
    </row>
    <row r="201" spans="1:26" x14ac:dyDescent="0.25">
      <c r="A201"/>
      <c r="B201"/>
      <c r="C201"/>
      <c r="D201"/>
      <c r="E201"/>
      <c r="F201"/>
      <c r="G201"/>
      <c r="H201" s="1"/>
      <c r="I201"/>
      <c r="J201"/>
      <c r="L201"/>
      <c r="N201"/>
      <c r="P201"/>
      <c r="R201"/>
      <c r="T201"/>
      <c r="V201"/>
      <c r="X201"/>
      <c r="Z201"/>
    </row>
    <row r="202" spans="1:26" x14ac:dyDescent="0.25">
      <c r="A202"/>
      <c r="B202"/>
      <c r="C202"/>
      <c r="D202"/>
      <c r="E202"/>
      <c r="F202"/>
      <c r="G202"/>
      <c r="H202" s="1"/>
      <c r="I202"/>
      <c r="J202"/>
      <c r="L202"/>
      <c r="N202"/>
      <c r="P202"/>
      <c r="R202"/>
      <c r="T202"/>
      <c r="V202"/>
      <c r="X202"/>
      <c r="Z202"/>
    </row>
    <row r="203" spans="1:26" x14ac:dyDescent="0.25">
      <c r="A203"/>
      <c r="B203"/>
      <c r="C203"/>
      <c r="D203"/>
      <c r="E203"/>
      <c r="F203"/>
      <c r="G203"/>
      <c r="H203" s="1"/>
      <c r="I203"/>
      <c r="J203"/>
      <c r="L203"/>
      <c r="N203"/>
      <c r="P203"/>
      <c r="R203"/>
      <c r="T203"/>
      <c r="V203"/>
      <c r="X203"/>
      <c r="Z203"/>
    </row>
    <row r="204" spans="1:26" x14ac:dyDescent="0.25">
      <c r="A204"/>
      <c r="B204"/>
      <c r="C204"/>
      <c r="D204"/>
      <c r="E204"/>
      <c r="F204"/>
      <c r="G204"/>
      <c r="H204" s="1"/>
      <c r="I204"/>
      <c r="J204"/>
      <c r="L204"/>
      <c r="N204"/>
      <c r="P204"/>
      <c r="R204"/>
      <c r="T204"/>
      <c r="V204"/>
      <c r="X204"/>
      <c r="Z204"/>
    </row>
    <row r="205" spans="1:26" x14ac:dyDescent="0.25">
      <c r="A205"/>
      <c r="B205"/>
      <c r="C205"/>
      <c r="D205"/>
      <c r="E205"/>
      <c r="F205"/>
      <c r="G205"/>
      <c r="H205" s="1"/>
      <c r="I205"/>
      <c r="J205"/>
      <c r="L205"/>
      <c r="N205"/>
      <c r="P205"/>
      <c r="R205"/>
      <c r="T205"/>
      <c r="V205"/>
      <c r="X205"/>
      <c r="Z205"/>
    </row>
    <row r="206" spans="1:26" x14ac:dyDescent="0.25">
      <c r="A206"/>
      <c r="B206"/>
      <c r="C206"/>
      <c r="D206"/>
      <c r="E206"/>
      <c r="F206"/>
      <c r="G206"/>
      <c r="H206" s="1"/>
      <c r="I206"/>
      <c r="J206"/>
      <c r="L206"/>
      <c r="N206"/>
      <c r="P206"/>
      <c r="R206"/>
      <c r="T206"/>
      <c r="V206"/>
      <c r="X206"/>
      <c r="Z206"/>
    </row>
    <row r="207" spans="1:26" x14ac:dyDescent="0.25">
      <c r="A207"/>
      <c r="B207"/>
      <c r="C207"/>
      <c r="D207"/>
      <c r="E207"/>
      <c r="F207"/>
      <c r="G207"/>
      <c r="H207" s="1"/>
      <c r="I207"/>
      <c r="J207"/>
      <c r="L207"/>
      <c r="N207"/>
      <c r="P207"/>
      <c r="R207"/>
      <c r="T207"/>
      <c r="V207"/>
      <c r="X207"/>
      <c r="Z207"/>
    </row>
    <row r="208" spans="1:26" x14ac:dyDescent="0.25">
      <c r="A208"/>
      <c r="B208"/>
      <c r="C208"/>
      <c r="D208"/>
      <c r="E208"/>
      <c r="F208"/>
      <c r="G208"/>
      <c r="H208" s="1"/>
      <c r="I208"/>
      <c r="J208"/>
      <c r="L208"/>
      <c r="N208"/>
      <c r="P208"/>
      <c r="R208"/>
      <c r="T208"/>
      <c r="V208"/>
      <c r="X208"/>
      <c r="Z208"/>
    </row>
    <row r="209" spans="1:26" x14ac:dyDescent="0.25">
      <c r="A209"/>
      <c r="B209"/>
      <c r="C209"/>
      <c r="D209"/>
      <c r="E209"/>
      <c r="F209"/>
      <c r="G209"/>
      <c r="H209" s="1"/>
      <c r="I209"/>
      <c r="J209"/>
      <c r="L209"/>
      <c r="N209"/>
      <c r="P209"/>
      <c r="R209"/>
      <c r="T209"/>
      <c r="V209"/>
      <c r="X209"/>
      <c r="Z209"/>
    </row>
    <row r="210" spans="1:26" x14ac:dyDescent="0.25">
      <c r="A210"/>
      <c r="B210"/>
      <c r="C210"/>
      <c r="D210"/>
      <c r="E210"/>
      <c r="F210"/>
      <c r="G210"/>
      <c r="H210" s="1"/>
      <c r="I210"/>
      <c r="J210"/>
      <c r="L210"/>
      <c r="N210"/>
      <c r="P210"/>
      <c r="R210"/>
      <c r="T210"/>
      <c r="V210"/>
      <c r="X210"/>
      <c r="Z210"/>
    </row>
    <row r="211" spans="1:26" x14ac:dyDescent="0.25">
      <c r="A211"/>
      <c r="B211"/>
      <c r="C211"/>
      <c r="D211"/>
      <c r="E211"/>
      <c r="F211"/>
      <c r="G211"/>
      <c r="H211" s="1"/>
      <c r="I211"/>
      <c r="J211"/>
      <c r="L211"/>
      <c r="N211"/>
      <c r="P211"/>
      <c r="R211"/>
      <c r="T211"/>
      <c r="V211"/>
      <c r="X211"/>
      <c r="Z211"/>
    </row>
    <row r="212" spans="1:26" x14ac:dyDescent="0.25">
      <c r="A212"/>
      <c r="B212"/>
      <c r="C212"/>
      <c r="D212"/>
      <c r="E212"/>
      <c r="F212"/>
      <c r="G212"/>
      <c r="H212" s="1"/>
      <c r="I212"/>
      <c r="J212"/>
      <c r="L212"/>
      <c r="N212"/>
      <c r="P212"/>
      <c r="R212"/>
      <c r="T212"/>
      <c r="V212"/>
      <c r="X212"/>
      <c r="Z212"/>
    </row>
    <row r="213" spans="1:26" x14ac:dyDescent="0.25">
      <c r="A213"/>
      <c r="B213"/>
      <c r="C213"/>
      <c r="D213"/>
      <c r="E213"/>
      <c r="F213"/>
      <c r="G213"/>
      <c r="H213" s="1"/>
      <c r="I213"/>
      <c r="J213"/>
      <c r="L213"/>
      <c r="N213"/>
      <c r="P213"/>
      <c r="R213"/>
      <c r="T213"/>
      <c r="V213"/>
      <c r="X213"/>
      <c r="Z213"/>
    </row>
    <row r="214" spans="1:26" x14ac:dyDescent="0.25">
      <c r="A214"/>
      <c r="B214"/>
      <c r="C214"/>
      <c r="D214"/>
      <c r="E214"/>
      <c r="F214"/>
      <c r="G214"/>
      <c r="H214" s="1"/>
      <c r="I214"/>
      <c r="J214"/>
      <c r="L214"/>
      <c r="N214"/>
      <c r="P214"/>
      <c r="R214"/>
      <c r="T214"/>
      <c r="V214"/>
      <c r="X214"/>
      <c r="Z214"/>
    </row>
    <row r="215" spans="1:26" x14ac:dyDescent="0.25">
      <c r="A215"/>
      <c r="B215"/>
      <c r="C215"/>
      <c r="D215"/>
      <c r="E215"/>
      <c r="F215"/>
      <c r="G215"/>
      <c r="H215" s="1"/>
      <c r="I215"/>
      <c r="J215"/>
      <c r="L215"/>
      <c r="N215"/>
      <c r="P215"/>
      <c r="R215"/>
      <c r="T215"/>
      <c r="V215"/>
      <c r="X215"/>
      <c r="Z215"/>
    </row>
    <row r="216" spans="1:26" x14ac:dyDescent="0.25">
      <c r="A216"/>
      <c r="B216"/>
      <c r="C216"/>
      <c r="D216"/>
      <c r="E216"/>
      <c r="F216"/>
      <c r="G216"/>
      <c r="H216" s="1"/>
      <c r="I216"/>
      <c r="J216"/>
      <c r="L216"/>
      <c r="N216"/>
      <c r="P216"/>
      <c r="R216"/>
      <c r="T216"/>
      <c r="V216"/>
      <c r="X216"/>
      <c r="Z216"/>
    </row>
    <row r="217" spans="1:26" x14ac:dyDescent="0.25">
      <c r="A217"/>
      <c r="B217"/>
      <c r="C217"/>
      <c r="D217"/>
      <c r="E217"/>
      <c r="F217"/>
      <c r="G217"/>
      <c r="H217" s="1"/>
      <c r="I217"/>
      <c r="J217"/>
      <c r="L217"/>
      <c r="N217"/>
      <c r="P217"/>
      <c r="R217"/>
      <c r="T217"/>
      <c r="V217"/>
      <c r="X217"/>
      <c r="Z217"/>
    </row>
    <row r="218" spans="1:26" x14ac:dyDescent="0.25">
      <c r="A218"/>
      <c r="B218"/>
      <c r="C218"/>
      <c r="D218"/>
      <c r="E218"/>
      <c r="F218"/>
      <c r="G218"/>
      <c r="H218" s="1"/>
      <c r="I218"/>
      <c r="J218"/>
      <c r="L218"/>
      <c r="N218"/>
      <c r="P218"/>
      <c r="R218"/>
      <c r="T218"/>
      <c r="V218"/>
      <c r="X218"/>
      <c r="Z218"/>
    </row>
    <row r="219" spans="1:26" x14ac:dyDescent="0.25">
      <c r="A219"/>
      <c r="B219"/>
      <c r="C219"/>
      <c r="D219"/>
      <c r="E219"/>
      <c r="F219"/>
      <c r="G219"/>
      <c r="H219" s="1"/>
      <c r="I219"/>
      <c r="J219"/>
      <c r="L219"/>
      <c r="N219"/>
      <c r="P219"/>
      <c r="R219"/>
      <c r="T219"/>
      <c r="V219"/>
      <c r="X219"/>
      <c r="Z219"/>
    </row>
    <row r="220" spans="1:26" x14ac:dyDescent="0.25">
      <c r="A220"/>
      <c r="B220"/>
      <c r="C220"/>
      <c r="D220"/>
      <c r="E220"/>
      <c r="F220"/>
      <c r="G220"/>
      <c r="H220" s="1"/>
      <c r="I220"/>
      <c r="J220"/>
      <c r="L220"/>
      <c r="N220"/>
      <c r="P220"/>
      <c r="R220"/>
      <c r="T220"/>
      <c r="V220"/>
      <c r="X220"/>
      <c r="Z220"/>
    </row>
    <row r="221" spans="1:26" x14ac:dyDescent="0.25">
      <c r="A221"/>
      <c r="B221"/>
      <c r="C221"/>
      <c r="D221"/>
      <c r="E221"/>
      <c r="F221"/>
      <c r="G221"/>
      <c r="H221" s="1"/>
      <c r="I221"/>
      <c r="J221"/>
      <c r="L221"/>
      <c r="N221"/>
      <c r="P221"/>
      <c r="R221"/>
      <c r="T221"/>
      <c r="V221"/>
      <c r="X221"/>
      <c r="Z221"/>
    </row>
    <row r="222" spans="1:26" x14ac:dyDescent="0.25">
      <c r="A222"/>
      <c r="B222"/>
      <c r="C222"/>
      <c r="D222"/>
      <c r="E222"/>
      <c r="F222"/>
      <c r="G222"/>
      <c r="H222" s="1"/>
      <c r="I222"/>
      <c r="J222"/>
      <c r="L222"/>
      <c r="N222"/>
      <c r="P222"/>
      <c r="R222"/>
      <c r="T222"/>
      <c r="V222"/>
      <c r="X222"/>
      <c r="Z222"/>
    </row>
    <row r="223" spans="1:26" x14ac:dyDescent="0.25">
      <c r="A223"/>
      <c r="B223"/>
      <c r="C223"/>
      <c r="D223"/>
      <c r="E223"/>
      <c r="F223"/>
      <c r="G223"/>
      <c r="H223" s="1"/>
      <c r="I223"/>
      <c r="J223"/>
      <c r="L223"/>
      <c r="N223"/>
      <c r="P223"/>
      <c r="R223"/>
      <c r="T223"/>
      <c r="V223"/>
      <c r="X223"/>
      <c r="Z223"/>
    </row>
    <row r="224" spans="1:26" x14ac:dyDescent="0.25">
      <c r="A224"/>
      <c r="B224"/>
      <c r="C224"/>
      <c r="D224"/>
      <c r="E224"/>
      <c r="F224"/>
      <c r="G224"/>
      <c r="H224" s="1"/>
      <c r="I224"/>
      <c r="J224"/>
      <c r="L224"/>
      <c r="N224"/>
      <c r="P224"/>
      <c r="R224"/>
      <c r="T224"/>
      <c r="V224"/>
      <c r="X224"/>
      <c r="Z224"/>
    </row>
    <row r="225" spans="1:26" x14ac:dyDescent="0.25">
      <c r="A225"/>
      <c r="B225"/>
      <c r="C225"/>
      <c r="D225"/>
      <c r="E225"/>
      <c r="F225"/>
      <c r="G225"/>
      <c r="H225" s="1"/>
      <c r="I225"/>
      <c r="J225"/>
      <c r="L225"/>
      <c r="N225"/>
      <c r="P225"/>
      <c r="R225"/>
      <c r="T225"/>
      <c r="V225"/>
      <c r="X225"/>
      <c r="Z225"/>
    </row>
    <row r="226" spans="1:26" x14ac:dyDescent="0.25">
      <c r="A226"/>
      <c r="B226"/>
      <c r="C226"/>
      <c r="D226"/>
      <c r="E226"/>
      <c r="F226"/>
      <c r="G226"/>
      <c r="H226" s="1"/>
      <c r="I226"/>
      <c r="J226"/>
      <c r="L226"/>
      <c r="N226"/>
      <c r="P226"/>
      <c r="R226"/>
      <c r="T226"/>
      <c r="V226"/>
      <c r="X226"/>
      <c r="Z226"/>
    </row>
    <row r="227" spans="1:26" x14ac:dyDescent="0.25">
      <c r="A227"/>
      <c r="B227"/>
      <c r="C227"/>
      <c r="D227"/>
      <c r="E227"/>
      <c r="F227"/>
      <c r="G227"/>
      <c r="H227" s="1"/>
      <c r="I227"/>
      <c r="J227"/>
      <c r="L227"/>
      <c r="N227"/>
      <c r="P227"/>
      <c r="R227"/>
      <c r="T227"/>
      <c r="V227"/>
      <c r="X227"/>
      <c r="Z227"/>
    </row>
    <row r="228" spans="1:26" x14ac:dyDescent="0.25">
      <c r="A228"/>
      <c r="B228"/>
      <c r="C228"/>
      <c r="D228"/>
      <c r="E228"/>
      <c r="F228"/>
      <c r="G228"/>
      <c r="H228" s="1"/>
      <c r="I228"/>
      <c r="J228"/>
      <c r="L228"/>
      <c r="N228"/>
      <c r="P228"/>
      <c r="R228"/>
      <c r="T228"/>
      <c r="V228"/>
      <c r="X228"/>
      <c r="Z228"/>
    </row>
    <row r="229" spans="1:26" x14ac:dyDescent="0.25">
      <c r="A229"/>
      <c r="B229"/>
      <c r="C229"/>
      <c r="D229"/>
      <c r="E229"/>
      <c r="F229"/>
      <c r="G229"/>
      <c r="H229" s="1"/>
      <c r="I229"/>
      <c r="J229"/>
      <c r="L229"/>
      <c r="N229"/>
      <c r="P229"/>
      <c r="R229"/>
      <c r="T229"/>
      <c r="V229"/>
      <c r="X229"/>
      <c r="Z229"/>
    </row>
    <row r="230" spans="1:26" x14ac:dyDescent="0.25">
      <c r="A230"/>
      <c r="B230"/>
      <c r="C230"/>
      <c r="D230"/>
      <c r="E230"/>
      <c r="F230"/>
      <c r="G230"/>
      <c r="H230" s="1"/>
      <c r="I230"/>
      <c r="J230"/>
      <c r="L230"/>
      <c r="N230"/>
      <c r="P230"/>
      <c r="R230"/>
      <c r="T230"/>
      <c r="V230"/>
      <c r="X230"/>
      <c r="Z230"/>
    </row>
    <row r="231" spans="1:26" x14ac:dyDescent="0.25">
      <c r="A231"/>
      <c r="B231"/>
      <c r="C231"/>
      <c r="D231"/>
      <c r="E231"/>
      <c r="F231"/>
      <c r="G231"/>
      <c r="H231" s="1"/>
      <c r="I231"/>
      <c r="J231"/>
      <c r="L231"/>
      <c r="N231"/>
      <c r="P231"/>
      <c r="R231"/>
      <c r="T231"/>
      <c r="V231"/>
      <c r="X231"/>
      <c r="Z231"/>
    </row>
    <row r="232" spans="1:26" x14ac:dyDescent="0.25">
      <c r="A232"/>
      <c r="B232"/>
      <c r="C232"/>
      <c r="D232"/>
      <c r="E232"/>
      <c r="F232"/>
      <c r="G232"/>
      <c r="H232" s="1"/>
      <c r="I232"/>
      <c r="J232"/>
      <c r="L232"/>
      <c r="N232"/>
      <c r="P232"/>
      <c r="R232"/>
      <c r="T232"/>
      <c r="V232"/>
      <c r="X232"/>
      <c r="Z232"/>
    </row>
    <row r="233" spans="1:26" x14ac:dyDescent="0.25">
      <c r="A233"/>
      <c r="B233"/>
      <c r="C233"/>
      <c r="D233"/>
      <c r="E233"/>
      <c r="F233"/>
      <c r="G233"/>
      <c r="H233" s="1"/>
      <c r="I233"/>
      <c r="J233"/>
      <c r="L233"/>
      <c r="N233"/>
      <c r="P233"/>
      <c r="R233"/>
      <c r="T233"/>
      <c r="V233"/>
      <c r="X233"/>
      <c r="Z233"/>
    </row>
    <row r="234" spans="1:26" x14ac:dyDescent="0.25">
      <c r="A234"/>
      <c r="B234"/>
      <c r="C234"/>
      <c r="D234"/>
      <c r="E234"/>
      <c r="F234"/>
      <c r="G234"/>
      <c r="H234" s="1"/>
      <c r="I234"/>
      <c r="J234"/>
      <c r="L234"/>
      <c r="N234"/>
      <c r="P234"/>
      <c r="R234"/>
      <c r="T234"/>
      <c r="V234"/>
      <c r="X234"/>
      <c r="Z234"/>
    </row>
    <row r="235" spans="1:26" x14ac:dyDescent="0.25">
      <c r="A235"/>
      <c r="B235"/>
      <c r="C235"/>
      <c r="D235"/>
      <c r="E235"/>
      <c r="F235"/>
      <c r="G235"/>
      <c r="H235" s="1"/>
      <c r="I235"/>
      <c r="J235"/>
      <c r="L235"/>
      <c r="N235"/>
      <c r="P235"/>
      <c r="R235"/>
      <c r="T235"/>
      <c r="V235"/>
      <c r="X235"/>
      <c r="Z235"/>
    </row>
    <row r="236" spans="1:26" x14ac:dyDescent="0.25">
      <c r="A236"/>
      <c r="B236"/>
      <c r="C236"/>
      <c r="D236"/>
      <c r="E236"/>
      <c r="F236"/>
      <c r="G236"/>
      <c r="H236" s="1"/>
      <c r="I236"/>
      <c r="J236"/>
      <c r="L236"/>
      <c r="N236"/>
      <c r="P236"/>
      <c r="R236"/>
      <c r="T236"/>
      <c r="V236"/>
      <c r="X236"/>
      <c r="Z236"/>
    </row>
    <row r="237" spans="1:26" x14ac:dyDescent="0.25">
      <c r="A237"/>
      <c r="B237"/>
      <c r="C237"/>
      <c r="D237"/>
      <c r="E237"/>
      <c r="F237"/>
      <c r="G237"/>
      <c r="H237" s="1"/>
      <c r="I237"/>
      <c r="J237"/>
      <c r="L237"/>
      <c r="N237"/>
      <c r="P237"/>
      <c r="R237"/>
      <c r="T237"/>
      <c r="V237"/>
      <c r="X237"/>
      <c r="Z237"/>
    </row>
    <row r="238" spans="1:26" x14ac:dyDescent="0.25">
      <c r="A238"/>
      <c r="B238"/>
      <c r="C238"/>
      <c r="D238"/>
      <c r="E238"/>
      <c r="F238"/>
      <c r="G238"/>
      <c r="H238" s="1"/>
      <c r="I238"/>
      <c r="J238"/>
      <c r="L238"/>
      <c r="N238"/>
      <c r="P238"/>
      <c r="R238"/>
      <c r="T238"/>
      <c r="V238"/>
      <c r="X238"/>
      <c r="Z238"/>
    </row>
    <row r="239" spans="1:26" x14ac:dyDescent="0.25">
      <c r="A239"/>
      <c r="B239"/>
      <c r="C239"/>
      <c r="D239"/>
      <c r="E239"/>
      <c r="F239"/>
      <c r="G239"/>
      <c r="H239" s="1"/>
      <c r="I239"/>
      <c r="J239"/>
      <c r="L239"/>
      <c r="N239"/>
      <c r="P239"/>
      <c r="R239"/>
      <c r="T239"/>
      <c r="V239"/>
      <c r="X239"/>
      <c r="Z239"/>
    </row>
    <row r="240" spans="1:26" x14ac:dyDescent="0.25">
      <c r="A240"/>
      <c r="B240"/>
      <c r="C240"/>
      <c r="D240"/>
      <c r="E240"/>
      <c r="F240"/>
      <c r="G240"/>
      <c r="H240" s="1"/>
      <c r="I240"/>
      <c r="J240"/>
      <c r="L240"/>
      <c r="N240"/>
      <c r="P240"/>
      <c r="R240"/>
      <c r="T240"/>
      <c r="V240"/>
      <c r="X240"/>
      <c r="Z240"/>
    </row>
    <row r="241" spans="1:26" x14ac:dyDescent="0.25">
      <c r="A241"/>
      <c r="B241"/>
      <c r="C241"/>
      <c r="D241"/>
      <c r="E241"/>
      <c r="F241"/>
      <c r="G241"/>
      <c r="H241" s="1"/>
      <c r="I241"/>
      <c r="J241"/>
      <c r="L241"/>
      <c r="N241"/>
      <c r="P241"/>
      <c r="R241"/>
      <c r="T241"/>
      <c r="V241"/>
      <c r="X241"/>
      <c r="Z241"/>
    </row>
    <row r="242" spans="1:26" x14ac:dyDescent="0.25">
      <c r="A242"/>
      <c r="B242"/>
      <c r="C242"/>
      <c r="D242"/>
      <c r="E242"/>
      <c r="F242"/>
      <c r="G242"/>
      <c r="H242" s="1"/>
      <c r="I242"/>
      <c r="J242"/>
      <c r="L242"/>
      <c r="N242"/>
      <c r="P242"/>
      <c r="R242"/>
      <c r="T242"/>
      <c r="V242"/>
      <c r="X242"/>
      <c r="Z242"/>
    </row>
    <row r="243" spans="1:26" x14ac:dyDescent="0.25">
      <c r="A243"/>
      <c r="B243"/>
      <c r="C243"/>
      <c r="D243"/>
      <c r="E243"/>
      <c r="F243"/>
      <c r="G243"/>
      <c r="H243" s="1"/>
      <c r="I243"/>
      <c r="J243"/>
      <c r="L243"/>
      <c r="N243"/>
      <c r="P243"/>
      <c r="R243"/>
      <c r="T243"/>
      <c r="V243"/>
      <c r="X243"/>
      <c r="Z243"/>
    </row>
    <row r="244" spans="1:26" x14ac:dyDescent="0.25">
      <c r="A244"/>
      <c r="B244"/>
      <c r="C244"/>
      <c r="D244"/>
      <c r="E244"/>
      <c r="F244"/>
      <c r="G244"/>
      <c r="H244" s="1"/>
      <c r="I244"/>
      <c r="J244"/>
      <c r="L244"/>
      <c r="N244"/>
      <c r="P244"/>
      <c r="R244"/>
      <c r="T244"/>
      <c r="V244"/>
      <c r="X244"/>
      <c r="Z244"/>
    </row>
    <row r="245" spans="1:26" x14ac:dyDescent="0.25">
      <c r="A245"/>
      <c r="B245"/>
      <c r="C245"/>
      <c r="D245"/>
      <c r="E245"/>
      <c r="F245"/>
      <c r="G245"/>
      <c r="H245" s="1"/>
      <c r="I245"/>
      <c r="J245"/>
      <c r="L245"/>
      <c r="N245"/>
      <c r="P245"/>
      <c r="R245"/>
      <c r="T245"/>
      <c r="V245"/>
      <c r="X245"/>
      <c r="Z245"/>
    </row>
    <row r="246" spans="1:26" x14ac:dyDescent="0.25">
      <c r="A246"/>
      <c r="B246"/>
      <c r="C246"/>
      <c r="D246"/>
      <c r="E246"/>
      <c r="F246"/>
      <c r="G246"/>
      <c r="H246" s="1"/>
      <c r="I246"/>
      <c r="J246"/>
      <c r="L246"/>
      <c r="N246"/>
      <c r="P246"/>
      <c r="R246"/>
      <c r="T246"/>
      <c r="V246"/>
      <c r="X246"/>
      <c r="Z246"/>
    </row>
    <row r="247" spans="1:26" x14ac:dyDescent="0.25">
      <c r="A247"/>
      <c r="B247"/>
      <c r="C247"/>
      <c r="D247"/>
      <c r="E247"/>
      <c r="F247"/>
      <c r="G247"/>
      <c r="H247" s="1"/>
      <c r="I247"/>
      <c r="J247"/>
      <c r="L247"/>
      <c r="N247"/>
      <c r="P247"/>
      <c r="R247"/>
      <c r="T247"/>
      <c r="V247"/>
      <c r="X247"/>
      <c r="Z247"/>
    </row>
    <row r="248" spans="1:26" x14ac:dyDescent="0.25">
      <c r="A248"/>
      <c r="B248"/>
      <c r="C248"/>
      <c r="D248"/>
      <c r="E248"/>
      <c r="F248"/>
      <c r="G248"/>
      <c r="H248" s="1"/>
      <c r="I248"/>
      <c r="J248"/>
      <c r="L248"/>
      <c r="N248"/>
      <c r="P248"/>
      <c r="R248"/>
      <c r="T248"/>
      <c r="V248"/>
      <c r="X248"/>
      <c r="Z248"/>
    </row>
    <row r="249" spans="1:26" x14ac:dyDescent="0.25">
      <c r="A249"/>
      <c r="B249"/>
      <c r="C249"/>
      <c r="D249"/>
      <c r="E249"/>
      <c r="F249"/>
      <c r="G249"/>
      <c r="H249" s="1"/>
      <c r="I249"/>
      <c r="J249"/>
      <c r="L249"/>
      <c r="N249"/>
      <c r="P249"/>
      <c r="R249"/>
      <c r="T249"/>
      <c r="V249"/>
      <c r="X249"/>
      <c r="Z249"/>
    </row>
    <row r="250" spans="1:26" x14ac:dyDescent="0.25">
      <c r="A250"/>
      <c r="B250"/>
      <c r="C250"/>
      <c r="D250"/>
      <c r="E250"/>
      <c r="F250"/>
      <c r="G250"/>
      <c r="H250" s="1"/>
      <c r="I250"/>
      <c r="J250"/>
      <c r="L250"/>
      <c r="N250"/>
      <c r="P250"/>
      <c r="R250"/>
      <c r="T250"/>
      <c r="V250"/>
      <c r="X250"/>
      <c r="Z250"/>
    </row>
    <row r="251" spans="1:26" x14ac:dyDescent="0.25">
      <c r="A251"/>
      <c r="B251"/>
      <c r="C251"/>
      <c r="D251"/>
      <c r="E251"/>
      <c r="F251"/>
      <c r="G251"/>
      <c r="H251" s="1"/>
      <c r="I251"/>
      <c r="J251"/>
      <c r="L251"/>
      <c r="N251"/>
      <c r="P251"/>
      <c r="R251"/>
      <c r="T251"/>
      <c r="V251"/>
      <c r="X251"/>
      <c r="Z251"/>
    </row>
    <row r="252" spans="1:26" x14ac:dyDescent="0.25">
      <c r="A252"/>
      <c r="B252"/>
      <c r="C252"/>
      <c r="D252"/>
      <c r="E252"/>
      <c r="F252"/>
      <c r="G252"/>
      <c r="H252" s="1"/>
      <c r="I252"/>
      <c r="J252"/>
      <c r="L252"/>
      <c r="N252"/>
      <c r="P252"/>
      <c r="R252"/>
      <c r="T252"/>
      <c r="V252"/>
      <c r="X252"/>
      <c r="Z252"/>
    </row>
    <row r="253" spans="1:26" x14ac:dyDescent="0.25">
      <c r="A253"/>
      <c r="B253"/>
      <c r="C253"/>
      <c r="D253"/>
      <c r="E253"/>
      <c r="F253"/>
      <c r="G253"/>
      <c r="H253" s="1"/>
      <c r="I253"/>
      <c r="J253"/>
      <c r="L253"/>
      <c r="N253"/>
      <c r="P253"/>
      <c r="R253"/>
      <c r="T253"/>
      <c r="V253"/>
      <c r="X253"/>
      <c r="Z253"/>
    </row>
    <row r="254" spans="1:26" x14ac:dyDescent="0.25">
      <c r="A254"/>
      <c r="B254"/>
      <c r="C254"/>
      <c r="D254"/>
      <c r="E254"/>
      <c r="F254"/>
      <c r="G254"/>
      <c r="H254" s="1"/>
      <c r="I254"/>
      <c r="J254"/>
      <c r="L254"/>
      <c r="N254"/>
      <c r="P254"/>
      <c r="R254"/>
      <c r="T254"/>
      <c r="V254"/>
      <c r="X254"/>
      <c r="Z254"/>
    </row>
    <row r="255" spans="1:26" x14ac:dyDescent="0.25">
      <c r="A255"/>
      <c r="B255"/>
      <c r="C255"/>
      <c r="D255"/>
      <c r="E255"/>
      <c r="F255"/>
      <c r="G255"/>
      <c r="H255" s="1"/>
      <c r="I255"/>
      <c r="J255"/>
      <c r="L255"/>
      <c r="N255"/>
      <c r="P255"/>
      <c r="R255"/>
      <c r="T255"/>
      <c r="V255"/>
      <c r="X255"/>
      <c r="Z255"/>
    </row>
    <row r="256" spans="1:26" x14ac:dyDescent="0.25">
      <c r="A256"/>
      <c r="B256"/>
      <c r="C256"/>
      <c r="D256"/>
      <c r="E256"/>
      <c r="F256"/>
      <c r="G256"/>
      <c r="H256" s="1"/>
      <c r="I256"/>
      <c r="J256"/>
      <c r="L256"/>
      <c r="N256"/>
      <c r="P256"/>
      <c r="R256"/>
      <c r="T256"/>
      <c r="V256"/>
      <c r="X256"/>
      <c r="Z256"/>
    </row>
    <row r="257" spans="1:26" x14ac:dyDescent="0.25">
      <c r="A257"/>
      <c r="B257"/>
      <c r="C257"/>
      <c r="D257"/>
      <c r="E257"/>
      <c r="F257"/>
      <c r="G257"/>
      <c r="H257" s="1"/>
      <c r="I257"/>
      <c r="J257"/>
      <c r="L257"/>
      <c r="N257"/>
      <c r="P257"/>
      <c r="R257"/>
      <c r="T257"/>
      <c r="V257"/>
      <c r="X257"/>
      <c r="Z257"/>
    </row>
    <row r="258" spans="1:26" x14ac:dyDescent="0.25">
      <c r="A258"/>
      <c r="B258"/>
      <c r="C258"/>
      <c r="D258"/>
      <c r="E258"/>
      <c r="F258"/>
      <c r="G258"/>
      <c r="H258" s="1"/>
      <c r="I258"/>
      <c r="J258"/>
      <c r="L258"/>
      <c r="N258"/>
      <c r="P258"/>
      <c r="R258"/>
      <c r="T258"/>
      <c r="V258"/>
      <c r="X258"/>
      <c r="Z258"/>
    </row>
    <row r="259" spans="1:26" x14ac:dyDescent="0.25">
      <c r="A259"/>
      <c r="B259"/>
      <c r="C259"/>
      <c r="D259"/>
      <c r="E259"/>
      <c r="F259"/>
      <c r="G259"/>
      <c r="H259" s="1"/>
      <c r="I259"/>
      <c r="J259"/>
      <c r="L259"/>
      <c r="N259"/>
      <c r="P259"/>
      <c r="R259"/>
      <c r="T259"/>
      <c r="V259"/>
      <c r="X259"/>
      <c r="Z259"/>
    </row>
    <row r="260" spans="1:26" x14ac:dyDescent="0.25">
      <c r="A260"/>
      <c r="B260"/>
      <c r="C260"/>
      <c r="D260"/>
      <c r="E260"/>
      <c r="F260"/>
      <c r="G260"/>
      <c r="H260" s="1"/>
      <c r="I260"/>
      <c r="J260"/>
      <c r="L260"/>
      <c r="N260"/>
      <c r="P260"/>
      <c r="R260"/>
      <c r="T260"/>
      <c r="V260"/>
      <c r="X260"/>
      <c r="Z260"/>
    </row>
    <row r="261" spans="1:26" x14ac:dyDescent="0.25">
      <c r="A261"/>
      <c r="B261"/>
      <c r="C261"/>
      <c r="D261"/>
      <c r="E261"/>
      <c r="F261"/>
      <c r="G261"/>
      <c r="H261" s="1"/>
      <c r="I261"/>
      <c r="J261"/>
      <c r="L261"/>
      <c r="N261"/>
      <c r="P261"/>
      <c r="R261"/>
      <c r="T261"/>
      <c r="V261"/>
      <c r="X261"/>
      <c r="Z261"/>
    </row>
    <row r="262" spans="1:26" x14ac:dyDescent="0.25">
      <c r="A262"/>
      <c r="B262"/>
      <c r="C262"/>
      <c r="D262"/>
      <c r="E262"/>
      <c r="F262"/>
      <c r="G262"/>
      <c r="H262" s="1"/>
      <c r="I262"/>
      <c r="J262"/>
      <c r="L262"/>
      <c r="N262"/>
      <c r="P262"/>
      <c r="R262"/>
      <c r="T262"/>
      <c r="V262"/>
      <c r="X262"/>
      <c r="Z262"/>
    </row>
    <row r="263" spans="1:26" x14ac:dyDescent="0.25">
      <c r="A263"/>
      <c r="B263"/>
      <c r="C263"/>
      <c r="D263"/>
      <c r="E263"/>
      <c r="F263"/>
      <c r="G263"/>
      <c r="H263" s="1"/>
      <c r="I263"/>
      <c r="J263"/>
      <c r="L263"/>
      <c r="N263"/>
      <c r="P263"/>
      <c r="R263"/>
      <c r="T263"/>
      <c r="V263"/>
      <c r="X263"/>
      <c r="Z263"/>
    </row>
    <row r="264" spans="1:26" x14ac:dyDescent="0.25">
      <c r="A264"/>
      <c r="B264"/>
      <c r="C264"/>
      <c r="D264"/>
      <c r="E264"/>
      <c r="F264"/>
      <c r="G264"/>
      <c r="H264" s="1"/>
      <c r="I264"/>
      <c r="J264"/>
      <c r="L264"/>
      <c r="N264"/>
      <c r="P264"/>
      <c r="R264"/>
      <c r="T264"/>
      <c r="V264"/>
      <c r="X264"/>
      <c r="Z264"/>
    </row>
    <row r="265" spans="1:26" x14ac:dyDescent="0.25">
      <c r="A265"/>
      <c r="B265"/>
      <c r="C265"/>
      <c r="D265"/>
      <c r="E265"/>
      <c r="F265"/>
      <c r="G265"/>
      <c r="H265" s="1"/>
      <c r="I265"/>
      <c r="J265"/>
      <c r="L265"/>
      <c r="N265"/>
      <c r="P265"/>
      <c r="R265"/>
      <c r="T265"/>
      <c r="V265"/>
      <c r="X265"/>
      <c r="Z265"/>
    </row>
    <row r="266" spans="1:26" x14ac:dyDescent="0.25">
      <c r="A266"/>
      <c r="B266"/>
      <c r="C266"/>
      <c r="D266"/>
      <c r="E266"/>
      <c r="F266"/>
      <c r="G266"/>
      <c r="H266" s="1"/>
      <c r="I266"/>
      <c r="J266"/>
      <c r="L266"/>
      <c r="N266"/>
      <c r="P266"/>
      <c r="R266"/>
      <c r="T266"/>
      <c r="V266"/>
      <c r="X266"/>
      <c r="Z266"/>
    </row>
    <row r="267" spans="1:26" x14ac:dyDescent="0.25">
      <c r="A267"/>
      <c r="B267"/>
      <c r="C267"/>
      <c r="D267"/>
      <c r="E267"/>
      <c r="F267"/>
      <c r="G267"/>
      <c r="H267" s="1"/>
      <c r="I267"/>
      <c r="J267"/>
      <c r="L267"/>
      <c r="N267"/>
      <c r="P267"/>
      <c r="R267"/>
      <c r="T267"/>
      <c r="V267"/>
      <c r="X267"/>
      <c r="Z267"/>
    </row>
    <row r="268" spans="1:26" x14ac:dyDescent="0.25">
      <c r="A268"/>
      <c r="B268"/>
      <c r="C268"/>
      <c r="D268"/>
      <c r="E268"/>
      <c r="F268"/>
      <c r="G268"/>
      <c r="H268" s="1"/>
      <c r="I268"/>
      <c r="J268"/>
      <c r="L268"/>
      <c r="N268"/>
      <c r="P268"/>
      <c r="R268"/>
      <c r="T268"/>
      <c r="V268"/>
      <c r="X268"/>
      <c r="Z268"/>
    </row>
    <row r="269" spans="1:26" x14ac:dyDescent="0.25">
      <c r="A269"/>
      <c r="B269"/>
      <c r="C269"/>
      <c r="D269"/>
      <c r="E269"/>
      <c r="F269"/>
      <c r="G269"/>
      <c r="H269" s="1"/>
      <c r="I269"/>
      <c r="J269"/>
      <c r="L269"/>
      <c r="N269"/>
      <c r="P269"/>
      <c r="R269"/>
      <c r="T269"/>
      <c r="V269"/>
      <c r="X269"/>
      <c r="Z269"/>
    </row>
    <row r="270" spans="1:26" x14ac:dyDescent="0.25">
      <c r="A270"/>
      <c r="B270"/>
      <c r="C270"/>
      <c r="D270"/>
      <c r="E270"/>
      <c r="F270"/>
      <c r="G270"/>
      <c r="H270" s="1"/>
      <c r="I270"/>
      <c r="J270"/>
      <c r="L270"/>
      <c r="N270"/>
      <c r="P270"/>
      <c r="R270"/>
      <c r="T270"/>
      <c r="V270"/>
      <c r="X270"/>
      <c r="Z270"/>
    </row>
    <row r="271" spans="1:26" x14ac:dyDescent="0.25">
      <c r="A271"/>
      <c r="B271"/>
      <c r="C271"/>
      <c r="D271"/>
      <c r="E271"/>
      <c r="F271"/>
      <c r="G271"/>
      <c r="H271" s="1"/>
      <c r="I271"/>
      <c r="J271"/>
      <c r="L271"/>
      <c r="N271"/>
      <c r="P271"/>
      <c r="R271"/>
      <c r="T271"/>
      <c r="V271"/>
      <c r="X271"/>
      <c r="Z271"/>
    </row>
    <row r="272" spans="1:26" x14ac:dyDescent="0.25">
      <c r="A272"/>
      <c r="B272"/>
      <c r="C272"/>
      <c r="D272"/>
      <c r="E272"/>
      <c r="F272"/>
      <c r="G272"/>
      <c r="H272" s="1"/>
      <c r="I272"/>
      <c r="J272"/>
      <c r="L272"/>
      <c r="N272"/>
      <c r="P272"/>
      <c r="R272"/>
      <c r="T272"/>
      <c r="V272"/>
      <c r="X272"/>
      <c r="Z272"/>
    </row>
    <row r="273" spans="1:26" x14ac:dyDescent="0.25">
      <c r="A273"/>
      <c r="B273"/>
      <c r="C273"/>
      <c r="D273"/>
      <c r="E273"/>
      <c r="F273"/>
      <c r="G273"/>
      <c r="H273" s="1"/>
      <c r="I273"/>
      <c r="J273"/>
      <c r="L273"/>
      <c r="N273"/>
      <c r="P273"/>
      <c r="R273"/>
      <c r="T273"/>
      <c r="V273"/>
      <c r="X273"/>
      <c r="Z273"/>
    </row>
    <row r="274" spans="1:26" x14ac:dyDescent="0.25">
      <c r="A274"/>
      <c r="B274"/>
      <c r="C274"/>
      <c r="D274"/>
      <c r="E274"/>
      <c r="F274"/>
      <c r="G274"/>
      <c r="H274" s="1"/>
      <c r="I274"/>
      <c r="J274"/>
      <c r="L274"/>
      <c r="N274"/>
      <c r="P274"/>
      <c r="R274"/>
      <c r="T274"/>
      <c r="V274"/>
      <c r="X274"/>
      <c r="Z274"/>
    </row>
    <row r="275" spans="1:26" x14ac:dyDescent="0.25">
      <c r="A275"/>
      <c r="B275"/>
      <c r="C275"/>
      <c r="D275"/>
      <c r="E275"/>
      <c r="F275"/>
      <c r="G275"/>
      <c r="H275" s="1"/>
      <c r="I275"/>
      <c r="J275"/>
      <c r="L275"/>
      <c r="N275"/>
      <c r="P275"/>
      <c r="R275"/>
      <c r="T275"/>
      <c r="V275"/>
      <c r="X275"/>
      <c r="Z275"/>
    </row>
    <row r="276" spans="1:26" x14ac:dyDescent="0.25">
      <c r="A276"/>
      <c r="B276"/>
      <c r="C276"/>
      <c r="D276"/>
      <c r="E276"/>
      <c r="F276"/>
      <c r="G276"/>
      <c r="H276" s="1"/>
      <c r="I276"/>
      <c r="J276"/>
      <c r="L276"/>
      <c r="N276"/>
      <c r="P276"/>
      <c r="R276"/>
      <c r="T276"/>
      <c r="V276"/>
      <c r="X276"/>
      <c r="Z276"/>
    </row>
    <row r="277" spans="1:26" x14ac:dyDescent="0.25">
      <c r="A277"/>
      <c r="B277"/>
      <c r="C277"/>
      <c r="D277"/>
      <c r="E277"/>
      <c r="F277"/>
      <c r="G277"/>
      <c r="H277" s="1"/>
      <c r="I277"/>
      <c r="J277"/>
      <c r="L277"/>
      <c r="N277"/>
      <c r="P277"/>
      <c r="R277"/>
      <c r="T277"/>
      <c r="V277"/>
      <c r="X277"/>
      <c r="Z277"/>
    </row>
    <row r="278" spans="1:26" x14ac:dyDescent="0.25">
      <c r="A278"/>
      <c r="B278"/>
      <c r="C278"/>
      <c r="D278"/>
      <c r="E278"/>
      <c r="F278"/>
      <c r="G278"/>
      <c r="H278" s="1"/>
      <c r="I278"/>
      <c r="J278"/>
      <c r="L278"/>
      <c r="N278"/>
      <c r="P278"/>
      <c r="R278"/>
      <c r="T278"/>
      <c r="V278"/>
      <c r="X278"/>
      <c r="Z278"/>
    </row>
  </sheetData>
  <sortState ref="A22:D41">
    <sortCondition descending="1" ref="B22:B4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 Carossi</dc:creator>
  <cp:lastModifiedBy>Daniel F Carossi</cp:lastModifiedBy>
  <dcterms:created xsi:type="dcterms:W3CDTF">2016-09-19T22:11:49Z</dcterms:created>
  <dcterms:modified xsi:type="dcterms:W3CDTF">2016-11-22T13:02:26Z</dcterms:modified>
</cp:coreProperties>
</file>