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quisições" sheetId="1" r:id="rId4"/>
    <sheet state="visible" name="Contratações" sheetId="2" r:id="rId5"/>
  </sheets>
  <definedNames/>
  <calcPr/>
</workbook>
</file>

<file path=xl/sharedStrings.xml><?xml version="1.0" encoding="utf-8"?>
<sst xmlns="http://schemas.openxmlformats.org/spreadsheetml/2006/main" count="34" uniqueCount="30">
  <si>
    <t>ITEM</t>
  </si>
  <si>
    <t>BUDGET</t>
  </si>
  <si>
    <t>DEADLINE</t>
  </si>
  <si>
    <t>QUANTIDADE</t>
  </si>
  <si>
    <t>UNITÁRIO</t>
  </si>
  <si>
    <t>VALOR</t>
  </si>
  <si>
    <t>SAVING/PENALTY</t>
  </si>
  <si>
    <t>Estações de trabalho</t>
  </si>
  <si>
    <t>Servidor</t>
  </si>
  <si>
    <t>Cabeamento</t>
  </si>
  <si>
    <t>Equipamentos rede</t>
  </si>
  <si>
    <t>Aluguel escritório</t>
  </si>
  <si>
    <t>Material escritório</t>
  </si>
  <si>
    <t>Equipamento lixeiras</t>
  </si>
  <si>
    <t>Frota</t>
  </si>
  <si>
    <t>TOTAL</t>
  </si>
  <si>
    <t>FUNCIONÁRIO</t>
  </si>
  <si>
    <t>QUATIDADE</t>
  </si>
  <si>
    <t>MESES</t>
  </si>
  <si>
    <t>SALÁRIO MÊS</t>
  </si>
  <si>
    <t>Dev front-end PL</t>
  </si>
  <si>
    <t>Dev back-end PL</t>
  </si>
  <si>
    <t>Analista BD</t>
  </si>
  <si>
    <t>Gerente projeto</t>
  </si>
  <si>
    <t>Marketing</t>
  </si>
  <si>
    <t>Dev full-stack sênior</t>
  </si>
  <si>
    <t>Eng. mecatrônico</t>
  </si>
  <si>
    <t>Motorista</t>
  </si>
  <si>
    <t>Indef.</t>
  </si>
  <si>
    <t>Técnico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</si>
</sst>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</font>
    <font/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6" fontId="1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6" fontId="2" numFmtId="0" xfId="0" applyFont="1"/>
    <xf borderId="0" fillId="4" fontId="2" numFmtId="0" xfId="0" applyFont="1"/>
    <xf borderId="0" fillId="5" fontId="2" numFmtId="0" xfId="0" applyFont="1"/>
    <xf borderId="0" fillId="7" fontId="1" numFmtId="0" xfId="0" applyAlignment="1" applyFill="1" applyFont="1">
      <alignment readingOrder="0"/>
    </xf>
    <xf borderId="0" fillId="7" fontId="2" numFmtId="0" xfId="0" applyFont="1"/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4" max="6" width="18.0"/>
    <col customWidth="1" min="7" max="7" width="22.29"/>
  </cols>
  <sheetData>
    <row r="7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</row>
    <row r="8">
      <c r="A8" s="2" t="s">
        <v>7</v>
      </c>
      <c r="B8" s="3">
        <v>68500.0</v>
      </c>
      <c r="C8" s="4">
        <v>44270.0</v>
      </c>
      <c r="D8" s="3">
        <v>10.0</v>
      </c>
      <c r="E8" s="3">
        <v>6500.0</v>
      </c>
      <c r="F8" s="3">
        <v>65000.0</v>
      </c>
      <c r="G8" s="5">
        <v>3500.0</v>
      </c>
    </row>
    <row r="9">
      <c r="A9" s="2" t="s">
        <v>8</v>
      </c>
      <c r="B9" s="3">
        <v>52000.0</v>
      </c>
      <c r="C9" s="4">
        <v>44286.0</v>
      </c>
      <c r="D9" s="3">
        <v>1.0</v>
      </c>
      <c r="E9" s="3">
        <v>50000.0</v>
      </c>
      <c r="F9" s="3">
        <v>50000.0</v>
      </c>
      <c r="G9" s="5">
        <v>2000.0</v>
      </c>
    </row>
    <row r="10">
      <c r="A10" s="2" t="s">
        <v>9</v>
      </c>
      <c r="B10" s="3">
        <v>1800.0</v>
      </c>
      <c r="C10" s="4">
        <v>44286.0</v>
      </c>
      <c r="D10" s="3">
        <v>1.0</v>
      </c>
      <c r="E10" s="3">
        <v>2000.0</v>
      </c>
      <c r="F10" s="3">
        <v>2000.0</v>
      </c>
      <c r="G10" s="6">
        <v>-200.0</v>
      </c>
    </row>
    <row r="11">
      <c r="A11" s="2" t="s">
        <v>10</v>
      </c>
      <c r="B11" s="3">
        <v>5700.0</v>
      </c>
      <c r="C11" s="4">
        <v>44270.0</v>
      </c>
      <c r="D11" s="3">
        <v>2.0</v>
      </c>
      <c r="E11" s="3">
        <v>3500.0</v>
      </c>
      <c r="F11" s="3">
        <v>7000.0</v>
      </c>
      <c r="G11" s="6">
        <v>-1300.0</v>
      </c>
    </row>
    <row r="12">
      <c r="A12" s="2" t="s">
        <v>11</v>
      </c>
      <c r="B12" s="3">
        <v>11600.0</v>
      </c>
      <c r="C12" s="4">
        <v>44270.0</v>
      </c>
      <c r="D12" s="3">
        <v>1.0</v>
      </c>
      <c r="E12" s="3">
        <v>1000.0</v>
      </c>
      <c r="F12" s="3">
        <v>10000.0</v>
      </c>
      <c r="G12" s="5">
        <v>1600.0</v>
      </c>
    </row>
    <row r="13">
      <c r="A13" s="2" t="s">
        <v>12</v>
      </c>
      <c r="B13" s="3">
        <v>900.0</v>
      </c>
      <c r="C13" s="4">
        <v>44270.0</v>
      </c>
      <c r="D13" s="3">
        <v>1.0</v>
      </c>
      <c r="E13" s="3">
        <v>750.0</v>
      </c>
      <c r="F13" s="3">
        <v>750.0</v>
      </c>
      <c r="G13" s="5">
        <v>150.0</v>
      </c>
    </row>
    <row r="14">
      <c r="A14" s="2" t="s">
        <v>13</v>
      </c>
      <c r="B14" s="7">
        <v>22000.0</v>
      </c>
      <c r="C14" s="8">
        <v>44479.0</v>
      </c>
      <c r="D14" s="7">
        <v>15.0</v>
      </c>
      <c r="E14" s="7">
        <v>1300.0</v>
      </c>
      <c r="F14" s="7">
        <f t="shared" ref="F14:F15" si="1">D14*E14</f>
        <v>19500</v>
      </c>
      <c r="G14" s="5">
        <v>2500.0</v>
      </c>
    </row>
    <row r="15">
      <c r="A15" s="2" t="s">
        <v>14</v>
      </c>
      <c r="B15" s="7">
        <v>11300.0</v>
      </c>
      <c r="C15" s="8">
        <v>44523.0</v>
      </c>
      <c r="D15" s="7">
        <v>2.0</v>
      </c>
      <c r="E15" s="7">
        <v>6000.0</v>
      </c>
      <c r="F15" s="9">
        <f t="shared" si="1"/>
        <v>12000</v>
      </c>
      <c r="G15" s="6">
        <v>-700.0</v>
      </c>
    </row>
    <row r="16">
      <c r="B16" s="7"/>
      <c r="C16" s="7"/>
      <c r="D16" s="7"/>
      <c r="E16" s="3"/>
      <c r="F16" s="3"/>
    </row>
    <row r="17">
      <c r="B17" s="3"/>
      <c r="C17" s="3"/>
      <c r="D17" s="3"/>
      <c r="E17" s="10" t="s">
        <v>15</v>
      </c>
      <c r="F17" s="11">
        <f t="shared" ref="F17:G17" si="2">SUM(F8:F15)</f>
        <v>166250</v>
      </c>
      <c r="G17" s="12">
        <f t="shared" si="2"/>
        <v>7550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12.86"/>
    <col customWidth="1" min="3" max="3" width="11.29"/>
    <col customWidth="1" min="4" max="4" width="17.43"/>
    <col customWidth="1" min="7" max="7" width="19.0"/>
  </cols>
  <sheetData>
    <row r="5">
      <c r="A5" s="1" t="s">
        <v>16</v>
      </c>
      <c r="B5" s="1" t="s">
        <v>17</v>
      </c>
      <c r="C5" s="1" t="s">
        <v>18</v>
      </c>
      <c r="D5" s="1" t="s">
        <v>19</v>
      </c>
      <c r="E5" s="1" t="s">
        <v>15</v>
      </c>
      <c r="F5" s="1" t="s">
        <v>1</v>
      </c>
      <c r="G5" s="1" t="s">
        <v>6</v>
      </c>
    </row>
    <row r="6">
      <c r="A6" s="2" t="s">
        <v>20</v>
      </c>
      <c r="B6" s="3">
        <v>2.0</v>
      </c>
      <c r="C6" s="7">
        <v>8.0</v>
      </c>
      <c r="D6" s="7">
        <v>3400.0</v>
      </c>
      <c r="E6" s="9">
        <f t="shared" ref="E6:E12" si="1">B6*C6*D6</f>
        <v>54400</v>
      </c>
      <c r="F6" s="7">
        <v>55000.0</v>
      </c>
      <c r="G6" s="13">
        <f t="shared" ref="G6:G14" si="2">F6-E6</f>
        <v>600</v>
      </c>
    </row>
    <row r="7">
      <c r="A7" s="2" t="s">
        <v>21</v>
      </c>
      <c r="B7" s="3">
        <v>3.0</v>
      </c>
      <c r="C7" s="7">
        <v>12.0</v>
      </c>
      <c r="D7" s="3">
        <v>3750.0</v>
      </c>
      <c r="E7" s="9">
        <f t="shared" si="1"/>
        <v>135000</v>
      </c>
      <c r="F7" s="3">
        <v>138000.0</v>
      </c>
      <c r="G7" s="14">
        <f t="shared" si="2"/>
        <v>3000</v>
      </c>
    </row>
    <row r="8">
      <c r="A8" s="2" t="s">
        <v>22</v>
      </c>
      <c r="B8" s="7">
        <v>2.0</v>
      </c>
      <c r="C8" s="7">
        <v>4.0</v>
      </c>
      <c r="D8" s="7">
        <v>3600.0</v>
      </c>
      <c r="E8" s="9">
        <f t="shared" si="1"/>
        <v>28800</v>
      </c>
      <c r="F8" s="7">
        <v>30000.0</v>
      </c>
      <c r="G8" s="13">
        <f t="shared" si="2"/>
        <v>1200</v>
      </c>
    </row>
    <row r="9">
      <c r="A9" s="2" t="s">
        <v>23</v>
      </c>
      <c r="B9" s="7">
        <v>1.0</v>
      </c>
      <c r="C9" s="7">
        <v>13.0</v>
      </c>
      <c r="D9" s="7">
        <v>4120.0</v>
      </c>
      <c r="E9" s="9">
        <f t="shared" si="1"/>
        <v>53560</v>
      </c>
      <c r="F9" s="7">
        <v>54000.0</v>
      </c>
      <c r="G9" s="13">
        <f t="shared" si="2"/>
        <v>440</v>
      </c>
    </row>
    <row r="10">
      <c r="A10" s="2" t="s">
        <v>24</v>
      </c>
      <c r="B10" s="7">
        <v>2.0</v>
      </c>
      <c r="C10" s="7">
        <v>3.0</v>
      </c>
      <c r="D10" s="7">
        <v>2200.0</v>
      </c>
      <c r="E10" s="9">
        <f t="shared" si="1"/>
        <v>13200</v>
      </c>
      <c r="F10" s="7">
        <v>15000.0</v>
      </c>
      <c r="G10" s="13">
        <f t="shared" si="2"/>
        <v>1800</v>
      </c>
    </row>
    <row r="11">
      <c r="A11" s="2" t="s">
        <v>25</v>
      </c>
      <c r="B11" s="7">
        <v>2.0</v>
      </c>
      <c r="C11" s="7">
        <v>8.0</v>
      </c>
      <c r="D11" s="7">
        <v>4900.0</v>
      </c>
      <c r="E11" s="9">
        <f t="shared" si="1"/>
        <v>78400</v>
      </c>
      <c r="F11" s="7">
        <v>75000.0</v>
      </c>
      <c r="G11" s="14">
        <f t="shared" si="2"/>
        <v>-3400</v>
      </c>
    </row>
    <row r="12">
      <c r="A12" s="2" t="s">
        <v>26</v>
      </c>
      <c r="B12" s="7">
        <v>1.0</v>
      </c>
      <c r="C12" s="7">
        <v>1.0</v>
      </c>
      <c r="D12" s="7">
        <v>4600.0</v>
      </c>
      <c r="E12" s="9">
        <f t="shared" si="1"/>
        <v>4600</v>
      </c>
      <c r="F12" s="7">
        <v>4700.0</v>
      </c>
      <c r="G12" s="13">
        <f t="shared" si="2"/>
        <v>100</v>
      </c>
    </row>
    <row r="13">
      <c r="A13" s="2" t="s">
        <v>27</v>
      </c>
      <c r="B13" s="7">
        <v>2.0</v>
      </c>
      <c r="C13" s="7" t="s">
        <v>28</v>
      </c>
      <c r="D13" s="7">
        <v>2800.0</v>
      </c>
      <c r="G13" s="9">
        <f t="shared" si="2"/>
        <v>0</v>
      </c>
    </row>
    <row r="14">
      <c r="A14" s="2" t="s">
        <v>29</v>
      </c>
      <c r="B14" s="7">
        <v>3.0</v>
      </c>
      <c r="C14" s="3">
        <v>1.0</v>
      </c>
      <c r="D14" s="7">
        <v>1600.0</v>
      </c>
      <c r="E14" s="9">
        <f>B14*C14*D14</f>
        <v>4800</v>
      </c>
      <c r="F14" s="7">
        <v>5500.0</v>
      </c>
      <c r="G14" s="13">
        <f t="shared" si="2"/>
        <v>700</v>
      </c>
    </row>
    <row r="16">
      <c r="D16" s="15" t="s">
        <v>15</v>
      </c>
      <c r="E16" s="16">
        <f>SUM(E6:E14)</f>
        <v>372760</v>
      </c>
      <c r="F16" s="17"/>
      <c r="G16" s="16">
        <f>SUM(G6:G14)</f>
        <v>4440</v>
      </c>
    </row>
  </sheetData>
  <drawing r:id="rId1"/>
</worksheet>
</file>