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peu juliaca ciclo 1\"/>
    </mc:Choice>
  </mc:AlternateContent>
  <xr:revisionPtr revIDLastSave="0" documentId="8_{191BAD71-347F-4F14-94AF-CA6DA4DBD860}" xr6:coauthVersionLast="43" xr6:coauthVersionMax="43" xr10:uidLastSave="{00000000-0000-0000-0000-000000000000}"/>
  <bookViews>
    <workbookView xWindow="-110" yWindow="-110" windowWidth="19420" windowHeight="10420" tabRatio="713" firstSheet="3" activeTab="9" xr2:uid="{AD0D47AC-0022-4A20-8DAC-F26A4CE55B15}"/>
  </bookViews>
  <sheets>
    <sheet name="ejercicio 1" sheetId="1" r:id="rId1"/>
    <sheet name="ejercicio 2" sheetId="2" r:id="rId2"/>
    <sheet name="ejercicio 3 " sheetId="4" r:id="rId3"/>
    <sheet name="ejercicio 4" sheetId="3" r:id="rId4"/>
    <sheet name="ejercicio 5" sheetId="5" r:id="rId5"/>
    <sheet name="ejercicio 6" sheetId="17" r:id="rId6"/>
    <sheet name="ejercicio 7 " sheetId="6" r:id="rId7"/>
    <sheet name="ejercicio8 " sheetId="7" r:id="rId8"/>
    <sheet name="ejercicio9" sheetId="18" r:id="rId9"/>
    <sheet name="ejercicio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E13" i="6"/>
  <c r="E12" i="6"/>
  <c r="E11" i="6"/>
  <c r="B22" i="4"/>
  <c r="H11" i="2" l="1"/>
  <c r="H10" i="2"/>
</calcChain>
</file>

<file path=xl/sharedStrings.xml><?xml version="1.0" encoding="utf-8"?>
<sst xmlns="http://schemas.openxmlformats.org/spreadsheetml/2006/main" count="191" uniqueCount="155">
  <si>
    <t>nombres</t>
  </si>
  <si>
    <t>edad</t>
  </si>
  <si>
    <t>si puede</t>
  </si>
  <si>
    <t>no puede</t>
  </si>
  <si>
    <t>condiciones</t>
  </si>
  <si>
    <t>datos de entrada</t>
  </si>
  <si>
    <t>caso</t>
  </si>
  <si>
    <t>si puede botar</t>
  </si>
  <si>
    <t>no puede botar</t>
  </si>
  <si>
    <t>mario</t>
  </si>
  <si>
    <t>juana</t>
  </si>
  <si>
    <t>isaac</t>
  </si>
  <si>
    <t>sandra</t>
  </si>
  <si>
    <t>x</t>
  </si>
  <si>
    <t>edad&gt;=18</t>
  </si>
  <si>
    <t>&gt;=18</t>
  </si>
  <si>
    <t>puede botar</t>
  </si>
  <si>
    <t>fin</t>
  </si>
  <si>
    <t>si</t>
  </si>
  <si>
    <t>no</t>
  </si>
  <si>
    <t>variables</t>
  </si>
  <si>
    <t>sueldo</t>
  </si>
  <si>
    <t>horas de trabajo</t>
  </si>
  <si>
    <t>pago por hora</t>
  </si>
  <si>
    <t>representacion</t>
  </si>
  <si>
    <t>Htrabaj.</t>
  </si>
  <si>
    <t>pagoH</t>
  </si>
  <si>
    <t>proceso</t>
  </si>
  <si>
    <t>sueldo=Htrabaj*pagoH</t>
  </si>
  <si>
    <t>jose</t>
  </si>
  <si>
    <t>horas de T.</t>
  </si>
  <si>
    <t>pago por H.</t>
  </si>
  <si>
    <t>pago semanal</t>
  </si>
  <si>
    <t>si Htrabaj&lt;=40</t>
  </si>
  <si>
    <t>si Htrabaj&gt;40</t>
  </si>
  <si>
    <t>sueldo=((Htrabaj - 40)*2*pagoH)+ (40*pagoH)</t>
  </si>
  <si>
    <t>ejemplo</t>
  </si>
  <si>
    <t>regalo</t>
  </si>
  <si>
    <t>costo</t>
  </si>
  <si>
    <t>presupuesto</t>
  </si>
  <si>
    <t>tarjeta=1</t>
  </si>
  <si>
    <t>chocolates=2</t>
  </si>
  <si>
    <t>flores=3</t>
  </si>
  <si>
    <t>anillo=4</t>
  </si>
  <si>
    <t>10&gt;=costo</t>
  </si>
  <si>
    <t>11&lt;=costo&lt;=100</t>
  </si>
  <si>
    <t>101&lt;=costo&lt;=250</t>
  </si>
  <si>
    <t>costo&gt;=251</t>
  </si>
  <si>
    <t>pago</t>
  </si>
  <si>
    <t>tarifa</t>
  </si>
  <si>
    <t>hora</t>
  </si>
  <si>
    <t>2 primeras horas</t>
  </si>
  <si>
    <t>tarifa S/</t>
  </si>
  <si>
    <t>3 siguientes horas</t>
  </si>
  <si>
    <t>5 siguientes horas</t>
  </si>
  <si>
    <t>despues de 10 horas</t>
  </si>
  <si>
    <t>horas</t>
  </si>
  <si>
    <t>horas&lt;=2</t>
  </si>
  <si>
    <t>horas&gt;2&amp;&amp;horas&lt;=5</t>
  </si>
  <si>
    <t>horas&gt;10</t>
  </si>
  <si>
    <t>horas&gt;5&amp;&amp;horas&lt;=10</t>
  </si>
  <si>
    <t>nombre</t>
  </si>
  <si>
    <t>Yeni</t>
  </si>
  <si>
    <t>Rodrigo</t>
  </si>
  <si>
    <t>Susan</t>
  </si>
  <si>
    <t>el menor</t>
  </si>
  <si>
    <t>X</t>
  </si>
  <si>
    <t>si edad1&lt;edad2&amp;&amp;edad1&lt;edad3</t>
  </si>
  <si>
    <t>si edad2&lt;edad1&amp;&amp;edad2&lt;edad3</t>
  </si>
  <si>
    <t>si edad3&lt;edad1&amp;&amp;edad3&lt;edad2</t>
  </si>
  <si>
    <t>edad1=menor</t>
  </si>
  <si>
    <t>edad2=menor</t>
  </si>
  <si>
    <t>edad3=menor</t>
  </si>
  <si>
    <t>edad1</t>
  </si>
  <si>
    <t>edad2</t>
  </si>
  <si>
    <t>edad3</t>
  </si>
  <si>
    <t>resultado</t>
  </si>
  <si>
    <t>descuento</t>
  </si>
  <si>
    <t>costo&gt;=200</t>
  </si>
  <si>
    <t>costo&gt;=100&amp;&amp;costo&lt;200</t>
  </si>
  <si>
    <t>costo&lt;100</t>
  </si>
  <si>
    <t>Nany</t>
  </si>
  <si>
    <t>Analy</t>
  </si>
  <si>
    <t>Diego</t>
  </si>
  <si>
    <t>descueNto=costo*descuentoIn</t>
  </si>
  <si>
    <t>VARIABLES</t>
  </si>
  <si>
    <t>promedio</t>
  </si>
  <si>
    <t>montobeca</t>
  </si>
  <si>
    <t>promedio&gt;=9</t>
  </si>
  <si>
    <t>edad&gt;18</t>
  </si>
  <si>
    <t xml:space="preserve">edad </t>
  </si>
  <si>
    <t xml:space="preserve">promedio </t>
  </si>
  <si>
    <t>9&gt;promedio&gt;=7.5</t>
  </si>
  <si>
    <t>7.5&gt;promedio&gt;=6</t>
  </si>
  <si>
    <t>promedio&lt;6</t>
  </si>
  <si>
    <t>esfuersate para la proxima</t>
  </si>
  <si>
    <t>edad&lt;=18</t>
  </si>
  <si>
    <t>9&gt;promedio&gt;=8</t>
  </si>
  <si>
    <t>8&gt;promedio&gt;=6</t>
  </si>
  <si>
    <t>esfuerzate para la proxima</t>
  </si>
  <si>
    <t>juan</t>
  </si>
  <si>
    <t>elizabhet</t>
  </si>
  <si>
    <t>lidia</t>
  </si>
  <si>
    <r>
      <t>(</t>
    </r>
    <r>
      <rPr>
        <sz val="7"/>
        <color rgb="FF09885A"/>
        <rFont val="Consolas"/>
        <family val="3"/>
      </rPr>
      <t>2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5</t>
    </r>
    <r>
      <rPr>
        <sz val="7"/>
        <color rgb="FF000000"/>
        <rFont val="Consolas"/>
        <family val="3"/>
      </rPr>
      <t>)+(</t>
    </r>
    <r>
      <rPr>
        <sz val="7"/>
        <color rgb="FF09885A"/>
        <rFont val="Consolas"/>
        <family val="3"/>
      </rPr>
      <t>3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4</t>
    </r>
    <r>
      <rPr>
        <sz val="7"/>
        <color rgb="FF000000"/>
        <rFont val="Consolas"/>
        <family val="3"/>
      </rPr>
      <t>)+(</t>
    </r>
    <r>
      <rPr>
        <sz val="7"/>
        <color rgb="FF09885A"/>
        <rFont val="Consolas"/>
        <family val="3"/>
      </rPr>
      <t>5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3</t>
    </r>
    <r>
      <rPr>
        <sz val="7"/>
        <color rgb="FF000000"/>
        <rFont val="Consolas"/>
        <family val="3"/>
      </rPr>
      <t>)+((horas-</t>
    </r>
    <r>
      <rPr>
        <sz val="7"/>
        <color rgb="FF09885A"/>
        <rFont val="Consolas"/>
        <family val="3"/>
      </rPr>
      <t>10</t>
    </r>
    <r>
      <rPr>
        <sz val="7"/>
        <color rgb="FF000000"/>
        <rFont val="Consolas"/>
        <family val="3"/>
      </rPr>
      <t>)*</t>
    </r>
    <r>
      <rPr>
        <sz val="7"/>
        <color rgb="FF09885A"/>
        <rFont val="Consolas"/>
        <family val="3"/>
      </rPr>
      <t>2</t>
    </r>
    <r>
      <rPr>
        <sz val="7"/>
        <color rgb="FF000000"/>
        <rFont val="Consolas"/>
        <family val="3"/>
      </rPr>
      <t>)</t>
    </r>
  </si>
  <si>
    <r>
      <t>(</t>
    </r>
    <r>
      <rPr>
        <sz val="7"/>
        <color rgb="FF09885A"/>
        <rFont val="Consolas"/>
        <family val="3"/>
      </rPr>
      <t>2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5</t>
    </r>
    <r>
      <rPr>
        <sz val="7"/>
        <color rgb="FF000000"/>
        <rFont val="Consolas"/>
        <family val="3"/>
      </rPr>
      <t>)+(</t>
    </r>
    <r>
      <rPr>
        <sz val="7"/>
        <color rgb="FF09885A"/>
        <rFont val="Consolas"/>
        <family val="3"/>
      </rPr>
      <t>3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4</t>
    </r>
    <r>
      <rPr>
        <sz val="7"/>
        <color rgb="FF000000"/>
        <rFont val="Consolas"/>
        <family val="3"/>
      </rPr>
      <t>)+((horas-</t>
    </r>
    <r>
      <rPr>
        <sz val="7"/>
        <color rgb="FF09885A"/>
        <rFont val="Consolas"/>
        <family val="3"/>
      </rPr>
      <t>5</t>
    </r>
    <r>
      <rPr>
        <sz val="7"/>
        <color rgb="FF000000"/>
        <rFont val="Consolas"/>
        <family val="3"/>
      </rPr>
      <t>)*</t>
    </r>
    <r>
      <rPr>
        <sz val="7"/>
        <color rgb="FF09885A"/>
        <rFont val="Consolas"/>
        <family val="3"/>
      </rPr>
      <t>3</t>
    </r>
    <r>
      <rPr>
        <sz val="7"/>
        <color rgb="FF000000"/>
        <rFont val="Consolas"/>
        <family val="3"/>
      </rPr>
      <t>)</t>
    </r>
  </si>
  <si>
    <r>
      <t>(</t>
    </r>
    <r>
      <rPr>
        <sz val="7"/>
        <color rgb="FF09885A"/>
        <rFont val="Consolas"/>
        <family val="3"/>
      </rPr>
      <t>2</t>
    </r>
    <r>
      <rPr>
        <sz val="7"/>
        <color rgb="FF000000"/>
        <rFont val="Consolas"/>
        <family val="3"/>
      </rPr>
      <t>*</t>
    </r>
    <r>
      <rPr>
        <sz val="7"/>
        <color rgb="FF09885A"/>
        <rFont val="Consolas"/>
        <family val="3"/>
      </rPr>
      <t>5</t>
    </r>
    <r>
      <rPr>
        <sz val="7"/>
        <color rgb="FF000000"/>
        <rFont val="Consolas"/>
        <family val="3"/>
      </rPr>
      <t>)+((horas-</t>
    </r>
    <r>
      <rPr>
        <sz val="7"/>
        <color rgb="FF09885A"/>
        <rFont val="Consolas"/>
        <family val="3"/>
      </rPr>
      <t>2</t>
    </r>
    <r>
      <rPr>
        <sz val="7"/>
        <color rgb="FF000000"/>
        <rFont val="Consolas"/>
        <family val="3"/>
      </rPr>
      <t>)*</t>
    </r>
    <r>
      <rPr>
        <sz val="7"/>
        <color rgb="FF09885A"/>
        <rFont val="Consolas"/>
        <family val="3"/>
      </rPr>
      <t>4</t>
    </r>
    <r>
      <rPr>
        <sz val="7"/>
        <color rgb="FF000000"/>
        <rFont val="Consolas"/>
        <family val="3"/>
      </rPr>
      <t>)</t>
    </r>
  </si>
  <si>
    <r>
      <t>horas*</t>
    </r>
    <r>
      <rPr>
        <sz val="7"/>
        <color rgb="FF09885A"/>
        <rFont val="Consolas"/>
        <family val="3"/>
      </rPr>
      <t>5</t>
    </r>
  </si>
  <si>
    <t>bono</t>
  </si>
  <si>
    <t>Alumnos</t>
  </si>
  <si>
    <t>Costo</t>
  </si>
  <si>
    <t>$20</t>
  </si>
  <si>
    <t>$35</t>
  </si>
  <si>
    <t>$40</t>
  </si>
  <si>
    <t xml:space="preserve">$70 </t>
  </si>
  <si>
    <t>N. de alumnos</t>
  </si>
  <si>
    <t>N_alumnos&gt;100</t>
  </si>
  <si>
    <t>TARIFA</t>
  </si>
  <si>
    <t>50  &lt;=N_alumnos&lt;=100</t>
  </si>
  <si>
    <t>20  &lt;N_alumnos&lt;=49</t>
  </si>
  <si>
    <t>N_alumnos&lt;=20</t>
  </si>
  <si>
    <t>puntos</t>
  </si>
  <si>
    <t>s_minimo</t>
  </si>
  <si>
    <t>puntos&lt;=100</t>
  </si>
  <si>
    <t>bono=s_minimo</t>
  </si>
  <si>
    <t>101&lt;=puntos&lt;=150</t>
  </si>
  <si>
    <t>151&lt;=puntos</t>
  </si>
  <si>
    <r>
      <t>bono=s_minimo</t>
    </r>
    <r>
      <rPr>
        <b/>
        <sz val="11"/>
        <color theme="1"/>
        <rFont val="Calibri"/>
        <family val="2"/>
        <scheme val="minor"/>
      </rPr>
      <t>*2</t>
    </r>
  </si>
  <si>
    <t>bono=s_minimo*3</t>
  </si>
  <si>
    <t>modelo</t>
  </si>
  <si>
    <t>talla</t>
  </si>
  <si>
    <t>N_pantalones</t>
  </si>
  <si>
    <t>cargo por tela</t>
  </si>
  <si>
    <t>costo por tela</t>
  </si>
  <si>
    <t>ganancia</t>
  </si>
  <si>
    <t>ganacia extra</t>
  </si>
  <si>
    <t>mano de obra</t>
  </si>
  <si>
    <t>metro de tela</t>
  </si>
  <si>
    <t>metros de tela</t>
  </si>
  <si>
    <t>precio final</t>
  </si>
  <si>
    <t>int</t>
  </si>
  <si>
    <t>double1</t>
  </si>
  <si>
    <t>double2</t>
  </si>
  <si>
    <t>modelos</t>
  </si>
  <si>
    <t>A</t>
  </si>
  <si>
    <t>B</t>
  </si>
  <si>
    <t>tallas</t>
  </si>
  <si>
    <t>metro_T</t>
  </si>
  <si>
    <t>cargo_T</t>
  </si>
  <si>
    <t>mano_O=80%*costo_T</t>
  </si>
  <si>
    <t>mano_O=95%*costo_T</t>
  </si>
  <si>
    <t>cargo_T=mano_O*4%</t>
  </si>
  <si>
    <t xml:space="preserve">cargo_T </t>
  </si>
  <si>
    <t>-----</t>
  </si>
  <si>
    <t>Finalmente</t>
  </si>
  <si>
    <t>ganancia_E=(costo_T+mano_O+cargo_T)*30%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</si>
</sst>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09885A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5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Alignment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right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0" xfId="0" applyFill="1" applyBorder="1"/>
    <xf numFmtId="0" fontId="1" fillId="0" borderId="1" xfId="0" applyFont="1" applyBorder="1" applyAlignment="1">
      <alignment vertical="center"/>
    </xf>
    <xf numFmtId="0" fontId="0" fillId="9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11" borderId="1" xfId="0" applyFill="1" applyBorder="1"/>
    <xf numFmtId="0" fontId="0" fillId="0" borderId="8" xfId="0" applyBorder="1" applyAlignment="1">
      <alignment horizontal="center"/>
    </xf>
    <xf numFmtId="9" fontId="0" fillId="0" borderId="1" xfId="0" applyNumberFormat="1" applyBorder="1"/>
    <xf numFmtId="0" fontId="0" fillId="12" borderId="1" xfId="0" applyFill="1" applyBorder="1"/>
    <xf numFmtId="0" fontId="0" fillId="8" borderId="1" xfId="0" applyFill="1" applyBorder="1"/>
    <xf numFmtId="0" fontId="0" fillId="13" borderId="1" xfId="0" applyFill="1" applyBorder="1"/>
    <xf numFmtId="0" fontId="0" fillId="14" borderId="0" xfId="0" applyFill="1"/>
    <xf numFmtId="0" fontId="0" fillId="14" borderId="1" xfId="0" applyFill="1" applyBorder="1"/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382270</xdr:colOff>
      <xdr:row>5</xdr:row>
      <xdr:rowOff>139700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EED74D-E999-4F42-9560-6A80C87D82D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b="37833"/>
        <a:stretch/>
      </xdr:blipFill>
      <xdr:spPr bwMode="auto">
        <a:xfrm>
          <a:off x="0" y="184150"/>
          <a:ext cx="4954270" cy="8763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657225</xdr:colOff>
      <xdr:row>19</xdr:row>
      <xdr:rowOff>29766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34273AD-1ECC-446B-ABC6-5EA9BA48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5229225" cy="31603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3</xdr:col>
      <xdr:colOff>992505</xdr:colOff>
      <xdr:row>4</xdr:row>
      <xdr:rowOff>88265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420977-0862-401B-9961-A3CA424EC8B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771" t="63073" r="6051" b="-5861"/>
        <a:stretch/>
      </xdr:blipFill>
      <xdr:spPr bwMode="auto">
        <a:xfrm>
          <a:off x="0" y="222250"/>
          <a:ext cx="4688205" cy="6026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107950</xdr:rowOff>
    </xdr:from>
    <xdr:to>
      <xdr:col>3</xdr:col>
      <xdr:colOff>971550</xdr:colOff>
      <xdr:row>5</xdr:row>
      <xdr:rowOff>107950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EF2EC3-357D-45D9-ACFB-2D894752998D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r="770" b="87737"/>
        <a:stretch/>
      </xdr:blipFill>
      <xdr:spPr bwMode="auto">
        <a:xfrm>
          <a:off x="0" y="476250"/>
          <a:ext cx="4667250" cy="552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146050</xdr:colOff>
      <xdr:row>9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8E031D-2CF7-46DC-988E-568C02D2CB29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35" t="64841" r="-449" b="1187"/>
        <a:stretch/>
      </xdr:blipFill>
      <xdr:spPr bwMode="auto">
        <a:xfrm>
          <a:off x="0" y="184150"/>
          <a:ext cx="4718050" cy="15303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120650</xdr:rowOff>
    </xdr:from>
    <xdr:to>
      <xdr:col>6</xdr:col>
      <xdr:colOff>361950</xdr:colOff>
      <xdr:row>13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81381B2-8853-47AB-89C6-5ED18B69F35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135" t="13108" r="-2880" b="34170"/>
        <a:stretch/>
      </xdr:blipFill>
      <xdr:spPr bwMode="auto">
        <a:xfrm>
          <a:off x="101600" y="120650"/>
          <a:ext cx="4832350" cy="2374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736600</xdr:colOff>
      <xdr:row>3</xdr:row>
      <xdr:rowOff>126999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994CFCC-EDCE-482E-8107-DD269F802C4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1" t="-1" r="-2023" b="84013"/>
        <a:stretch/>
      </xdr:blipFill>
      <xdr:spPr bwMode="auto">
        <a:xfrm>
          <a:off x="0" y="0"/>
          <a:ext cx="4546600" cy="6794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60324</xdr:rowOff>
    </xdr:from>
    <xdr:to>
      <xdr:col>9</xdr:col>
      <xdr:colOff>105614</xdr:colOff>
      <xdr:row>10</xdr:row>
      <xdr:rowOff>177799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146AE7-4F2E-41BF-99EA-5B1AF324B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24"/>
          <a:ext cx="6836614" cy="1958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5</xdr:col>
      <xdr:colOff>660400</xdr:colOff>
      <xdr:row>6</xdr:row>
      <xdr:rowOff>44451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B71918-457E-4B46-94FD-DE34AD944D39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5836" r="-313" b="61454"/>
        <a:stretch/>
      </xdr:blipFill>
      <xdr:spPr bwMode="auto">
        <a:xfrm>
          <a:off x="0" y="184151"/>
          <a:ext cx="4470400" cy="9652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5</xdr:col>
      <xdr:colOff>635000</xdr:colOff>
      <xdr:row>14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09A935-FD66-42F0-B5AD-2BEDF6701B2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7799" r="257" b="1840"/>
        <a:stretch/>
      </xdr:blipFill>
      <xdr:spPr bwMode="auto">
        <a:xfrm>
          <a:off x="0" y="12700"/>
          <a:ext cx="4445000" cy="2565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74428</xdr:colOff>
      <xdr:row>13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B3ACD6-CAF3-4283-8BAC-90C047E7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4646428" cy="2120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D181-E1EA-4800-84F2-6621AC4BD785}">
  <dimension ref="C3:J14"/>
  <sheetViews>
    <sheetView workbookViewId="0">
      <selection activeCell="C22" sqref="C22"/>
    </sheetView>
  </sheetViews>
  <sheetFormatPr baseColWidth="10" defaultRowHeight="14.5" x14ac:dyDescent="0.35"/>
  <cols>
    <col min="8" max="8" width="13.81640625" customWidth="1"/>
    <col min="9" max="9" width="13.453125" customWidth="1"/>
    <col min="10" max="10" width="14.90625" customWidth="1"/>
  </cols>
  <sheetData>
    <row r="3" spans="3:10" x14ac:dyDescent="0.35">
      <c r="H3" s="19" t="s">
        <v>5</v>
      </c>
      <c r="I3" s="19"/>
    </row>
    <row r="4" spans="3:10" x14ac:dyDescent="0.35">
      <c r="H4" s="1" t="s">
        <v>4</v>
      </c>
      <c r="I4" s="1" t="s">
        <v>6</v>
      </c>
    </row>
    <row r="5" spans="3:10" x14ac:dyDescent="0.35">
      <c r="H5" s="2" t="s">
        <v>15</v>
      </c>
      <c r="I5" s="2" t="s">
        <v>7</v>
      </c>
    </row>
    <row r="6" spans="3:10" x14ac:dyDescent="0.35">
      <c r="H6" s="2">
        <v>18</v>
      </c>
      <c r="I6" s="2" t="s">
        <v>8</v>
      </c>
    </row>
    <row r="10" spans="3:10" x14ac:dyDescent="0.35">
      <c r="C10" s="3" t="s">
        <v>0</v>
      </c>
      <c r="D10" s="3" t="s">
        <v>1</v>
      </c>
      <c r="E10" s="3" t="s">
        <v>2</v>
      </c>
      <c r="F10" s="3" t="s">
        <v>3</v>
      </c>
      <c r="H10" s="5" t="s">
        <v>18</v>
      </c>
      <c r="I10" t="s">
        <v>14</v>
      </c>
      <c r="J10" s="6" t="s">
        <v>19</v>
      </c>
    </row>
    <row r="11" spans="3:10" x14ac:dyDescent="0.35">
      <c r="C11" s="4" t="s">
        <v>9</v>
      </c>
      <c r="D11" s="2">
        <v>19</v>
      </c>
      <c r="E11" s="2" t="s">
        <v>13</v>
      </c>
      <c r="F11" s="2"/>
    </row>
    <row r="12" spans="3:10" x14ac:dyDescent="0.35">
      <c r="C12" s="4" t="s">
        <v>10</v>
      </c>
      <c r="D12" s="2">
        <v>17</v>
      </c>
      <c r="E12" s="2"/>
      <c r="F12" s="2" t="s">
        <v>13</v>
      </c>
      <c r="H12" t="s">
        <v>16</v>
      </c>
      <c r="J12" t="s">
        <v>8</v>
      </c>
    </row>
    <row r="13" spans="3:10" x14ac:dyDescent="0.35">
      <c r="C13" s="4" t="s">
        <v>11</v>
      </c>
      <c r="D13" s="2">
        <v>15</v>
      </c>
      <c r="E13" s="2"/>
      <c r="F13" s="2" t="s">
        <v>13</v>
      </c>
    </row>
    <row r="14" spans="3:10" x14ac:dyDescent="0.35">
      <c r="C14" s="4" t="s">
        <v>12</v>
      </c>
      <c r="D14" s="2">
        <v>21</v>
      </c>
      <c r="E14" s="2" t="s">
        <v>13</v>
      </c>
      <c r="F14" s="2"/>
      <c r="I14" t="s">
        <v>17</v>
      </c>
    </row>
  </sheetData>
  <mergeCells count="1">
    <mergeCell ref="H3:I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3A94-E495-4D62-8A92-390B2F14B347}">
  <dimension ref="I4:L26"/>
  <sheetViews>
    <sheetView tabSelected="1" workbookViewId="0">
      <selection activeCell="J29" sqref="J29"/>
    </sheetView>
  </sheetViews>
  <sheetFormatPr baseColWidth="10" defaultRowHeight="14.5" x14ac:dyDescent="0.35"/>
  <cols>
    <col min="9" max="9" width="12.1796875" customWidth="1"/>
    <col min="10" max="10" width="13.453125" customWidth="1"/>
    <col min="11" max="11" width="13" customWidth="1"/>
  </cols>
  <sheetData>
    <row r="4" spans="9:12" x14ac:dyDescent="0.35">
      <c r="I4" s="19" t="s">
        <v>20</v>
      </c>
      <c r="J4" s="19"/>
      <c r="K4" s="19"/>
    </row>
    <row r="5" spans="9:12" x14ac:dyDescent="0.35">
      <c r="I5" s="31" t="s">
        <v>139</v>
      </c>
      <c r="J5" s="31" t="s">
        <v>140</v>
      </c>
      <c r="K5" s="31" t="s">
        <v>141</v>
      </c>
    </row>
    <row r="6" spans="9:12" x14ac:dyDescent="0.35">
      <c r="I6" s="2" t="s">
        <v>128</v>
      </c>
      <c r="J6" s="2" t="s">
        <v>130</v>
      </c>
      <c r="K6" s="2" t="s">
        <v>135</v>
      </c>
    </row>
    <row r="7" spans="9:12" x14ac:dyDescent="0.35">
      <c r="I7" s="2" t="s">
        <v>129</v>
      </c>
      <c r="J7" s="2" t="s">
        <v>131</v>
      </c>
      <c r="K7" s="2" t="s">
        <v>136</v>
      </c>
    </row>
    <row r="8" spans="9:12" x14ac:dyDescent="0.35">
      <c r="I8" s="2"/>
      <c r="J8" s="2" t="s">
        <v>132</v>
      </c>
      <c r="K8" s="2" t="s">
        <v>137</v>
      </c>
    </row>
    <row r="9" spans="9:12" x14ac:dyDescent="0.35">
      <c r="I9" s="2"/>
      <c r="J9" s="2" t="s">
        <v>133</v>
      </c>
      <c r="K9" s="2" t="s">
        <v>138</v>
      </c>
    </row>
    <row r="10" spans="9:12" x14ac:dyDescent="0.35">
      <c r="I10" s="2"/>
      <c r="J10" s="2" t="s">
        <v>134</v>
      </c>
      <c r="K10" s="2"/>
    </row>
    <row r="14" spans="9:12" x14ac:dyDescent="0.35">
      <c r="I14" s="27" t="s">
        <v>142</v>
      </c>
      <c r="J14" s="27" t="s">
        <v>146</v>
      </c>
      <c r="K14" s="40" t="s">
        <v>147</v>
      </c>
      <c r="L14" s="40"/>
    </row>
    <row r="15" spans="9:12" x14ac:dyDescent="0.35">
      <c r="I15" s="2" t="s">
        <v>143</v>
      </c>
      <c r="J15" s="2">
        <v>150</v>
      </c>
      <c r="K15" s="39" t="s">
        <v>148</v>
      </c>
      <c r="L15" s="39"/>
    </row>
    <row r="16" spans="9:12" x14ac:dyDescent="0.35">
      <c r="I16" s="2" t="s">
        <v>144</v>
      </c>
      <c r="J16" s="2">
        <v>180</v>
      </c>
      <c r="K16" s="38" t="s">
        <v>149</v>
      </c>
      <c r="L16" s="38"/>
    </row>
    <row r="20" spans="9:11" x14ac:dyDescent="0.35">
      <c r="I20" s="31" t="s">
        <v>145</v>
      </c>
      <c r="J20" s="42" t="s">
        <v>151</v>
      </c>
      <c r="K20" s="42"/>
    </row>
    <row r="21" spans="9:11" x14ac:dyDescent="0.35">
      <c r="I21" s="2">
        <v>30</v>
      </c>
      <c r="J21" s="41" t="s">
        <v>152</v>
      </c>
      <c r="K21" s="38"/>
    </row>
    <row r="22" spans="9:11" x14ac:dyDescent="0.35">
      <c r="I22" s="2">
        <v>32</v>
      </c>
      <c r="J22" s="35" t="s">
        <v>150</v>
      </c>
      <c r="K22" s="35"/>
    </row>
    <row r="23" spans="9:11" x14ac:dyDescent="0.35">
      <c r="I23" s="2">
        <v>36</v>
      </c>
      <c r="J23" s="35"/>
      <c r="K23" s="35"/>
    </row>
    <row r="25" spans="9:11" x14ac:dyDescent="0.35">
      <c r="I25" s="43" t="s">
        <v>153</v>
      </c>
      <c r="J25" s="44"/>
      <c r="K25" s="45"/>
    </row>
    <row r="26" spans="9:11" x14ac:dyDescent="0.35">
      <c r="I26" s="46" t="s">
        <v>154</v>
      </c>
      <c r="J26" s="47"/>
      <c r="K26" s="48"/>
    </row>
  </sheetData>
  <mergeCells count="9">
    <mergeCell ref="I25:K25"/>
    <mergeCell ref="I26:K26"/>
    <mergeCell ref="I4:K4"/>
    <mergeCell ref="K14:L14"/>
    <mergeCell ref="K15:L15"/>
    <mergeCell ref="K16:L16"/>
    <mergeCell ref="J22:K23"/>
    <mergeCell ref="J20:K20"/>
    <mergeCell ref="J21:K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11B8-98DC-4252-A809-8AC2BEE9208F}">
  <dimension ref="A2:I11"/>
  <sheetViews>
    <sheetView workbookViewId="0">
      <selection activeCell="C15" sqref="C15"/>
    </sheetView>
  </sheetViews>
  <sheetFormatPr baseColWidth="10" defaultRowHeight="14.5" x14ac:dyDescent="0.35"/>
  <cols>
    <col min="1" max="1" width="14.08984375" customWidth="1"/>
    <col min="3" max="3" width="27.90625" customWidth="1"/>
    <col min="4" max="4" width="18.08984375" customWidth="1"/>
    <col min="5" max="5" width="16.08984375" customWidth="1"/>
    <col min="6" max="6" width="14.36328125" customWidth="1"/>
    <col min="8" max="8" width="14.90625" customWidth="1"/>
    <col min="9" max="9" width="13.54296875" customWidth="1"/>
  </cols>
  <sheetData>
    <row r="2" spans="1:9" x14ac:dyDescent="0.35">
      <c r="H2" s="20"/>
      <c r="I2" s="20"/>
    </row>
    <row r="3" spans="1:9" x14ac:dyDescent="0.35">
      <c r="E3" s="8" t="s">
        <v>20</v>
      </c>
      <c r="F3" s="8" t="s">
        <v>24</v>
      </c>
    </row>
    <row r="4" spans="1:9" x14ac:dyDescent="0.35">
      <c r="E4" s="2" t="s">
        <v>21</v>
      </c>
      <c r="F4" s="2" t="s">
        <v>21</v>
      </c>
    </row>
    <row r="5" spans="1:9" x14ac:dyDescent="0.35">
      <c r="E5" s="2" t="s">
        <v>22</v>
      </c>
      <c r="F5" s="2" t="s">
        <v>25</v>
      </c>
    </row>
    <row r="6" spans="1:9" x14ac:dyDescent="0.35">
      <c r="E6" s="2" t="s">
        <v>23</v>
      </c>
      <c r="F6" s="2" t="s">
        <v>26</v>
      </c>
    </row>
    <row r="8" spans="1:9" x14ac:dyDescent="0.35">
      <c r="B8" s="7"/>
      <c r="C8" s="7"/>
      <c r="E8" s="20" t="s">
        <v>36</v>
      </c>
      <c r="F8" s="20"/>
      <c r="G8" s="20"/>
      <c r="H8" s="20"/>
    </row>
    <row r="9" spans="1:9" x14ac:dyDescent="0.35">
      <c r="A9" s="21" t="s">
        <v>27</v>
      </c>
      <c r="B9" s="21"/>
      <c r="C9" s="21"/>
      <c r="E9" s="9"/>
      <c r="F9" s="9" t="s">
        <v>30</v>
      </c>
      <c r="G9" s="9" t="s">
        <v>31</v>
      </c>
      <c r="H9" s="9" t="s">
        <v>32</v>
      </c>
    </row>
    <row r="10" spans="1:9" x14ac:dyDescent="0.35">
      <c r="A10" s="2" t="s">
        <v>33</v>
      </c>
      <c r="B10" s="2" t="s">
        <v>28</v>
      </c>
      <c r="C10" s="2"/>
      <c r="E10" s="2" t="s">
        <v>9</v>
      </c>
      <c r="F10" s="2">
        <v>35</v>
      </c>
      <c r="G10" s="2">
        <v>25</v>
      </c>
      <c r="H10" s="2">
        <f>F10*G10</f>
        <v>875</v>
      </c>
    </row>
    <row r="11" spans="1:9" x14ac:dyDescent="0.35">
      <c r="A11" s="2" t="s">
        <v>34</v>
      </c>
      <c r="B11" s="2" t="s">
        <v>35</v>
      </c>
      <c r="C11" s="2"/>
      <c r="E11" s="2" t="s">
        <v>29</v>
      </c>
      <c r="F11" s="2">
        <v>42</v>
      </c>
      <c r="G11" s="2">
        <v>20</v>
      </c>
      <c r="H11" s="2">
        <f>(F11-2)*G11+(2*2*20)</f>
        <v>880</v>
      </c>
    </row>
  </sheetData>
  <mergeCells count="3">
    <mergeCell ref="H2:I2"/>
    <mergeCell ref="A9:C9"/>
    <mergeCell ref="E8:H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8EA4-E89E-4268-95E4-41811BD6F490}">
  <dimension ref="B5:L22"/>
  <sheetViews>
    <sheetView workbookViewId="0">
      <selection activeCell="F21" sqref="F21"/>
    </sheetView>
  </sheetViews>
  <sheetFormatPr baseColWidth="10" defaultRowHeight="14.5" x14ac:dyDescent="0.35"/>
  <cols>
    <col min="8" max="8" width="18" customWidth="1"/>
    <col min="10" max="10" width="19.7265625" customWidth="1"/>
    <col min="11" max="11" width="5.90625" customWidth="1"/>
    <col min="12" max="12" width="25" customWidth="1"/>
  </cols>
  <sheetData>
    <row r="5" spans="2:12" x14ac:dyDescent="0.35">
      <c r="H5" s="4" t="s">
        <v>48</v>
      </c>
    </row>
    <row r="6" spans="2:12" x14ac:dyDescent="0.35">
      <c r="H6" s="2" t="s">
        <v>49</v>
      </c>
      <c r="J6" s="22" t="s">
        <v>27</v>
      </c>
      <c r="K6" s="22"/>
      <c r="L6" s="22"/>
    </row>
    <row r="7" spans="2:12" x14ac:dyDescent="0.35">
      <c r="H7" s="2" t="s">
        <v>50</v>
      </c>
      <c r="J7" s="2" t="s">
        <v>57</v>
      </c>
      <c r="K7" s="2">
        <v>5</v>
      </c>
      <c r="L7" s="17" t="s">
        <v>106</v>
      </c>
    </row>
    <row r="8" spans="2:12" x14ac:dyDescent="0.35">
      <c r="J8" s="2" t="s">
        <v>58</v>
      </c>
      <c r="K8" s="2">
        <v>4</v>
      </c>
      <c r="L8" s="17" t="s">
        <v>105</v>
      </c>
    </row>
    <row r="9" spans="2:12" x14ac:dyDescent="0.35">
      <c r="J9" s="2" t="s">
        <v>60</v>
      </c>
      <c r="K9" s="2">
        <v>3</v>
      </c>
      <c r="L9" s="17" t="s">
        <v>104</v>
      </c>
    </row>
    <row r="10" spans="2:12" x14ac:dyDescent="0.35">
      <c r="J10" s="2" t="s">
        <v>59</v>
      </c>
      <c r="K10" s="2">
        <v>2</v>
      </c>
      <c r="L10" s="17" t="s">
        <v>103</v>
      </c>
    </row>
    <row r="11" spans="2:12" x14ac:dyDescent="0.35">
      <c r="H11" s="18" t="s">
        <v>50</v>
      </c>
      <c r="I11" s="18" t="s">
        <v>52</v>
      </c>
    </row>
    <row r="12" spans="2:12" x14ac:dyDescent="0.35">
      <c r="B12" t="s">
        <v>36</v>
      </c>
      <c r="H12" s="2" t="s">
        <v>51</v>
      </c>
      <c r="I12" s="2">
        <v>5</v>
      </c>
    </row>
    <row r="13" spans="2:12" x14ac:dyDescent="0.35">
      <c r="B13" s="10" t="s">
        <v>61</v>
      </c>
      <c r="C13" s="10" t="s">
        <v>56</v>
      </c>
      <c r="D13" s="10" t="s">
        <v>48</v>
      </c>
      <c r="H13" s="2" t="s">
        <v>53</v>
      </c>
      <c r="I13" s="2">
        <v>4</v>
      </c>
    </row>
    <row r="14" spans="2:12" x14ac:dyDescent="0.35">
      <c r="B14" s="2" t="s">
        <v>9</v>
      </c>
      <c r="C14" s="2">
        <v>2</v>
      </c>
      <c r="D14" s="2">
        <f>C14*K7</f>
        <v>10</v>
      </c>
      <c r="H14" s="2" t="s">
        <v>54</v>
      </c>
      <c r="I14" s="2">
        <v>3</v>
      </c>
    </row>
    <row r="15" spans="2:12" x14ac:dyDescent="0.35">
      <c r="B15" s="2" t="s">
        <v>100</v>
      </c>
      <c r="C15" s="2">
        <v>4</v>
      </c>
      <c r="D15" s="2">
        <f>(2*5)+((C15-2)*4)</f>
        <v>18</v>
      </c>
      <c r="H15" s="2" t="s">
        <v>55</v>
      </c>
      <c r="I15" s="2">
        <v>2</v>
      </c>
    </row>
    <row r="16" spans="2:12" x14ac:dyDescent="0.35">
      <c r="B16" s="2" t="s">
        <v>101</v>
      </c>
      <c r="C16" s="2">
        <v>7</v>
      </c>
      <c r="D16" s="2">
        <f>(2*5)+(3*4)+((C16-5)*3)</f>
        <v>28</v>
      </c>
    </row>
    <row r="17" spans="2:4" x14ac:dyDescent="0.35">
      <c r="B17" s="2" t="s">
        <v>102</v>
      </c>
      <c r="C17" s="2">
        <v>13</v>
      </c>
      <c r="D17" s="2">
        <f>(2*5)+(3*4)+(5*3)+((C17-10)*2)</f>
        <v>43</v>
      </c>
    </row>
    <row r="22" spans="2:4" x14ac:dyDescent="0.35">
      <c r="B22">
        <f>+B23</f>
        <v>0</v>
      </c>
    </row>
  </sheetData>
  <mergeCells count="1">
    <mergeCell ref="J6:L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9019-2780-4487-97CD-83607FB66177}">
  <dimension ref="H4:I14"/>
  <sheetViews>
    <sheetView workbookViewId="0">
      <selection activeCell="I14" sqref="I14"/>
    </sheetView>
  </sheetViews>
  <sheetFormatPr baseColWidth="10" defaultRowHeight="14.5" x14ac:dyDescent="0.35"/>
  <cols>
    <col min="8" max="8" width="11.54296875" customWidth="1"/>
    <col min="9" max="9" width="14.81640625" customWidth="1"/>
  </cols>
  <sheetData>
    <row r="4" spans="8:9" x14ac:dyDescent="0.35">
      <c r="H4" s="9" t="s">
        <v>20</v>
      </c>
    </row>
    <row r="5" spans="8:9" x14ac:dyDescent="0.35">
      <c r="H5" s="2" t="s">
        <v>37</v>
      </c>
    </row>
    <row r="6" spans="8:9" x14ac:dyDescent="0.35">
      <c r="H6" s="2" t="s">
        <v>38</v>
      </c>
    </row>
    <row r="7" spans="8:9" x14ac:dyDescent="0.35">
      <c r="H7" s="2" t="s">
        <v>39</v>
      </c>
    </row>
    <row r="10" spans="8:9" x14ac:dyDescent="0.35">
      <c r="H10" s="10" t="s">
        <v>37</v>
      </c>
      <c r="I10" s="10" t="s">
        <v>38</v>
      </c>
    </row>
    <row r="11" spans="8:9" x14ac:dyDescent="0.35">
      <c r="H11" s="2" t="s">
        <v>40</v>
      </c>
      <c r="I11" s="2" t="s">
        <v>44</v>
      </c>
    </row>
    <row r="12" spans="8:9" x14ac:dyDescent="0.35">
      <c r="H12" s="2" t="s">
        <v>41</v>
      </c>
      <c r="I12" s="2" t="s">
        <v>45</v>
      </c>
    </row>
    <row r="13" spans="8:9" x14ac:dyDescent="0.35">
      <c r="H13" s="2" t="s">
        <v>42</v>
      </c>
      <c r="I13" s="2" t="s">
        <v>46</v>
      </c>
    </row>
    <row r="14" spans="8:9" x14ac:dyDescent="0.35">
      <c r="H14" s="2" t="s">
        <v>43</v>
      </c>
      <c r="I14" s="2" t="s">
        <v>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18A5-7E27-4291-A6E0-09F7122233D5}">
  <dimension ref="B4:H14"/>
  <sheetViews>
    <sheetView workbookViewId="0">
      <selection activeCell="G13" sqref="G13"/>
    </sheetView>
  </sheetViews>
  <sheetFormatPr baseColWidth="10" defaultRowHeight="14.5" x14ac:dyDescent="0.35"/>
  <cols>
    <col min="7" max="7" width="28.453125" customWidth="1"/>
    <col min="8" max="8" width="12.453125" customWidth="1"/>
  </cols>
  <sheetData>
    <row r="4" spans="2:8" x14ac:dyDescent="0.35">
      <c r="H4" s="9" t="s">
        <v>20</v>
      </c>
    </row>
    <row r="5" spans="2:8" x14ac:dyDescent="0.35">
      <c r="H5" s="2" t="s">
        <v>61</v>
      </c>
    </row>
    <row r="6" spans="2:8" x14ac:dyDescent="0.35">
      <c r="H6" s="2" t="s">
        <v>73</v>
      </c>
    </row>
    <row r="7" spans="2:8" x14ac:dyDescent="0.35">
      <c r="H7" s="2" t="s">
        <v>74</v>
      </c>
    </row>
    <row r="8" spans="2:8" x14ac:dyDescent="0.35">
      <c r="H8" s="2" t="s">
        <v>75</v>
      </c>
    </row>
    <row r="9" spans="2:8" x14ac:dyDescent="0.35">
      <c r="B9" s="12" t="s">
        <v>0</v>
      </c>
      <c r="C9" s="12" t="s">
        <v>1</v>
      </c>
      <c r="D9" s="12" t="s">
        <v>65</v>
      </c>
      <c r="G9" s="14"/>
      <c r="H9" s="14"/>
    </row>
    <row r="10" spans="2:8" x14ac:dyDescent="0.35">
      <c r="B10" s="2" t="s">
        <v>62</v>
      </c>
      <c r="C10" s="2">
        <v>22</v>
      </c>
      <c r="D10" s="2"/>
      <c r="G10" s="13"/>
      <c r="H10" s="13"/>
    </row>
    <row r="11" spans="2:8" x14ac:dyDescent="0.35">
      <c r="B11" s="2" t="s">
        <v>63</v>
      </c>
      <c r="C11" s="2">
        <v>18</v>
      </c>
      <c r="D11" s="11" t="s">
        <v>66</v>
      </c>
      <c r="G11" s="16" t="s">
        <v>27</v>
      </c>
      <c r="H11" s="16" t="s">
        <v>76</v>
      </c>
    </row>
    <row r="12" spans="2:8" x14ac:dyDescent="0.35">
      <c r="B12" s="2" t="s">
        <v>64</v>
      </c>
      <c r="C12" s="2">
        <v>34</v>
      </c>
      <c r="D12" s="2"/>
      <c r="G12" s="15" t="s">
        <v>67</v>
      </c>
      <c r="H12" s="15" t="s">
        <v>70</v>
      </c>
    </row>
    <row r="13" spans="2:8" x14ac:dyDescent="0.35">
      <c r="G13" s="2" t="s">
        <v>68</v>
      </c>
      <c r="H13" s="2" t="s">
        <v>71</v>
      </c>
    </row>
    <row r="14" spans="2:8" x14ac:dyDescent="0.35">
      <c r="G14" s="2" t="s">
        <v>69</v>
      </c>
      <c r="H14" s="2" t="s">
        <v>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AF64-9691-4279-A613-A5C16B306D0C}">
  <dimension ref="D5:K18"/>
  <sheetViews>
    <sheetView workbookViewId="0">
      <selection activeCell="H17" sqref="H17"/>
    </sheetView>
  </sheetViews>
  <sheetFormatPr baseColWidth="10" defaultRowHeight="14.5" x14ac:dyDescent="0.35"/>
  <cols>
    <col min="3" max="3" width="3.36328125" customWidth="1"/>
    <col min="4" max="4" width="23.26953125" customWidth="1"/>
    <col min="8" max="8" width="6.6328125" customWidth="1"/>
    <col min="9" max="9" width="8.54296875" customWidth="1"/>
    <col min="11" max="11" width="12.90625" customWidth="1"/>
  </cols>
  <sheetData>
    <row r="5" spans="4:11" x14ac:dyDescent="0.35">
      <c r="K5" s="27" t="s">
        <v>20</v>
      </c>
    </row>
    <row r="6" spans="4:11" x14ac:dyDescent="0.35">
      <c r="K6" s="2" t="s">
        <v>38</v>
      </c>
    </row>
    <row r="7" spans="4:11" x14ac:dyDescent="0.35">
      <c r="K7" s="2" t="s">
        <v>114</v>
      </c>
    </row>
    <row r="13" spans="4:11" ht="15" thickBot="1" x14ac:dyDescent="0.4">
      <c r="D13" s="28" t="s">
        <v>116</v>
      </c>
      <c r="E13" s="28"/>
    </row>
    <row r="14" spans="4:11" ht="15" thickBot="1" x14ac:dyDescent="0.4">
      <c r="D14" s="23" t="s">
        <v>108</v>
      </c>
      <c r="E14" s="24" t="s">
        <v>109</v>
      </c>
    </row>
    <row r="15" spans="4:11" ht="12" customHeight="1" thickBot="1" x14ac:dyDescent="0.4">
      <c r="D15" s="25" t="s">
        <v>115</v>
      </c>
      <c r="E15" s="26" t="s">
        <v>110</v>
      </c>
    </row>
    <row r="16" spans="4:11" ht="15.5" customHeight="1" thickBot="1" x14ac:dyDescent="0.4">
      <c r="D16" s="25" t="s">
        <v>117</v>
      </c>
      <c r="E16" s="26" t="s">
        <v>111</v>
      </c>
    </row>
    <row r="17" spans="4:5" ht="15" thickBot="1" x14ac:dyDescent="0.4">
      <c r="D17" s="25" t="s">
        <v>118</v>
      </c>
      <c r="E17" s="26" t="s">
        <v>112</v>
      </c>
    </row>
    <row r="18" spans="4:5" ht="15" thickBot="1" x14ac:dyDescent="0.4">
      <c r="D18" s="25" t="s">
        <v>119</v>
      </c>
      <c r="E18" s="26" t="s">
        <v>113</v>
      </c>
    </row>
  </sheetData>
  <mergeCells count="1">
    <mergeCell ref="D13:E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DC62B-61C2-439D-B56C-1773871ECE55}">
  <dimension ref="B6:H15"/>
  <sheetViews>
    <sheetView workbookViewId="0">
      <selection activeCell="H17" sqref="H17"/>
    </sheetView>
  </sheetViews>
  <sheetFormatPr baseColWidth="10" defaultRowHeight="14.5" x14ac:dyDescent="0.35"/>
  <cols>
    <col min="7" max="7" width="21.54296875" customWidth="1"/>
  </cols>
  <sheetData>
    <row r="6" spans="2:8" x14ac:dyDescent="0.35">
      <c r="H6" s="31" t="s">
        <v>20</v>
      </c>
    </row>
    <row r="7" spans="2:8" x14ac:dyDescent="0.35">
      <c r="H7" s="2" t="s">
        <v>38</v>
      </c>
    </row>
    <row r="8" spans="2:8" x14ac:dyDescent="0.35">
      <c r="H8" s="2" t="s">
        <v>77</v>
      </c>
    </row>
    <row r="10" spans="2:8" x14ac:dyDescent="0.35">
      <c r="B10" s="32" t="s">
        <v>61</v>
      </c>
      <c r="C10" s="32" t="s">
        <v>38</v>
      </c>
      <c r="D10" s="32" t="s">
        <v>77</v>
      </c>
      <c r="E10" s="32" t="s">
        <v>77</v>
      </c>
      <c r="G10" s="30" t="s">
        <v>27</v>
      </c>
      <c r="H10" s="30" t="s">
        <v>77</v>
      </c>
    </row>
    <row r="11" spans="2:8" x14ac:dyDescent="0.35">
      <c r="B11" s="2" t="s">
        <v>81</v>
      </c>
      <c r="C11" s="2">
        <v>180</v>
      </c>
      <c r="D11" s="29">
        <v>0.12</v>
      </c>
      <c r="E11" s="2">
        <f>C11*D11</f>
        <v>21.599999999999998</v>
      </c>
      <c r="G11" s="2" t="s">
        <v>78</v>
      </c>
      <c r="H11" s="29">
        <v>0.15</v>
      </c>
    </row>
    <row r="12" spans="2:8" x14ac:dyDescent="0.35">
      <c r="B12" s="2" t="s">
        <v>82</v>
      </c>
      <c r="C12" s="2">
        <v>60</v>
      </c>
      <c r="D12" s="29">
        <v>0.1</v>
      </c>
      <c r="E12" s="2">
        <f>C12*D12</f>
        <v>6</v>
      </c>
      <c r="G12" s="2" t="s">
        <v>79</v>
      </c>
      <c r="H12" s="29">
        <v>0.12</v>
      </c>
    </row>
    <row r="13" spans="2:8" x14ac:dyDescent="0.35">
      <c r="B13" s="2" t="s">
        <v>83</v>
      </c>
      <c r="C13" s="2">
        <v>220</v>
      </c>
      <c r="D13" s="29">
        <v>0.15</v>
      </c>
      <c r="E13" s="2">
        <f>C13*D13</f>
        <v>33</v>
      </c>
      <c r="G13" s="2" t="s">
        <v>80</v>
      </c>
      <c r="H13" s="29">
        <v>0.1</v>
      </c>
    </row>
    <row r="15" spans="2:8" x14ac:dyDescent="0.35">
      <c r="G15" s="33" t="s">
        <v>84</v>
      </c>
      <c r="H15" s="3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9065-8524-4D9B-9410-6E47E682A671}">
  <dimension ref="H3:K16"/>
  <sheetViews>
    <sheetView workbookViewId="0">
      <selection activeCell="K21" sqref="K21"/>
    </sheetView>
  </sheetViews>
  <sheetFormatPr baseColWidth="10" defaultRowHeight="14.5" x14ac:dyDescent="0.35"/>
  <cols>
    <col min="9" max="9" width="16.1796875" customWidth="1"/>
    <col min="11" max="11" width="12.7265625" customWidth="1"/>
  </cols>
  <sheetData>
    <row r="3" spans="8:11" x14ac:dyDescent="0.35">
      <c r="H3" s="34" t="s">
        <v>85</v>
      </c>
    </row>
    <row r="4" spans="8:11" x14ac:dyDescent="0.35">
      <c r="H4" s="2" t="s">
        <v>1</v>
      </c>
    </row>
    <row r="5" spans="8:11" x14ac:dyDescent="0.35">
      <c r="H5" s="2" t="s">
        <v>86</v>
      </c>
    </row>
    <row r="6" spans="8:11" x14ac:dyDescent="0.35">
      <c r="H6" s="2" t="s">
        <v>87</v>
      </c>
    </row>
    <row r="8" spans="8:11" x14ac:dyDescent="0.35">
      <c r="H8" s="27" t="s">
        <v>90</v>
      </c>
      <c r="I8" s="27" t="s">
        <v>91</v>
      </c>
      <c r="J8" s="27" t="s">
        <v>87</v>
      </c>
      <c r="K8" s="2"/>
    </row>
    <row r="9" spans="8:11" x14ac:dyDescent="0.35">
      <c r="H9" s="36" t="s">
        <v>89</v>
      </c>
      <c r="I9" s="2" t="s">
        <v>88</v>
      </c>
      <c r="J9" s="2">
        <v>2000</v>
      </c>
      <c r="K9" s="2"/>
    </row>
    <row r="10" spans="8:11" x14ac:dyDescent="0.35">
      <c r="H10" s="36"/>
      <c r="I10" s="2" t="s">
        <v>92</v>
      </c>
      <c r="J10" s="2">
        <v>1000</v>
      </c>
      <c r="K10" s="2"/>
    </row>
    <row r="11" spans="8:11" x14ac:dyDescent="0.35">
      <c r="H11" s="36"/>
      <c r="I11" s="2" t="s">
        <v>93</v>
      </c>
      <c r="J11" s="2">
        <v>500</v>
      </c>
      <c r="K11" s="2"/>
    </row>
    <row r="12" spans="8:11" x14ac:dyDescent="0.35">
      <c r="H12" s="36"/>
      <c r="I12" s="2" t="s">
        <v>94</v>
      </c>
      <c r="J12" s="2" t="s">
        <v>95</v>
      </c>
      <c r="K12" s="2"/>
    </row>
    <row r="13" spans="8:11" x14ac:dyDescent="0.35">
      <c r="H13" s="36" t="s">
        <v>96</v>
      </c>
      <c r="I13" s="2" t="s">
        <v>88</v>
      </c>
      <c r="J13" s="2">
        <v>3000</v>
      </c>
      <c r="K13" s="2"/>
    </row>
    <row r="14" spans="8:11" x14ac:dyDescent="0.35">
      <c r="H14" s="36"/>
      <c r="I14" s="2" t="s">
        <v>97</v>
      </c>
      <c r="J14" s="2">
        <v>2000</v>
      </c>
      <c r="K14" s="2"/>
    </row>
    <row r="15" spans="8:11" x14ac:dyDescent="0.35">
      <c r="H15" s="36"/>
      <c r="I15" s="2" t="s">
        <v>98</v>
      </c>
      <c r="J15" s="2">
        <v>1000</v>
      </c>
      <c r="K15" s="2"/>
    </row>
    <row r="16" spans="8:11" x14ac:dyDescent="0.35">
      <c r="H16" s="36"/>
      <c r="I16" s="2" t="s">
        <v>94</v>
      </c>
      <c r="J16" s="2" t="s">
        <v>99</v>
      </c>
      <c r="K16" s="2"/>
    </row>
  </sheetData>
  <mergeCells count="2">
    <mergeCell ref="H9:H12"/>
    <mergeCell ref="H13:H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8173-986C-4B2C-8087-F0F26C77EBFF}">
  <dimension ref="H7:I17"/>
  <sheetViews>
    <sheetView workbookViewId="0">
      <selection activeCell="L13" sqref="L13"/>
    </sheetView>
  </sheetViews>
  <sheetFormatPr baseColWidth="10" defaultRowHeight="14.5" x14ac:dyDescent="0.35"/>
  <cols>
    <col min="8" max="8" width="18.26953125" customWidth="1"/>
    <col min="9" max="9" width="16.81640625" customWidth="1"/>
  </cols>
  <sheetData>
    <row r="7" spans="8:9" x14ac:dyDescent="0.35">
      <c r="H7" s="31" t="s">
        <v>20</v>
      </c>
    </row>
    <row r="8" spans="8:9" x14ac:dyDescent="0.35">
      <c r="H8" s="2" t="s">
        <v>107</v>
      </c>
    </row>
    <row r="9" spans="8:9" x14ac:dyDescent="0.35">
      <c r="H9" s="2" t="s">
        <v>120</v>
      </c>
    </row>
    <row r="10" spans="8:9" x14ac:dyDescent="0.35">
      <c r="H10" s="2" t="s">
        <v>121</v>
      </c>
    </row>
    <row r="14" spans="8:9" x14ac:dyDescent="0.35">
      <c r="H14" s="37" t="s">
        <v>27</v>
      </c>
      <c r="I14" s="37"/>
    </row>
    <row r="15" spans="8:9" x14ac:dyDescent="0.35">
      <c r="H15" s="2" t="s">
        <v>122</v>
      </c>
      <c r="I15" s="2" t="s">
        <v>123</v>
      </c>
    </row>
    <row r="16" spans="8:9" x14ac:dyDescent="0.35">
      <c r="H16" s="2" t="s">
        <v>124</v>
      </c>
      <c r="I16" s="2" t="s">
        <v>126</v>
      </c>
    </row>
    <row r="17" spans="8:9" x14ac:dyDescent="0.35">
      <c r="H17" s="2" t="s">
        <v>125</v>
      </c>
      <c r="I17" s="2" t="s">
        <v>127</v>
      </c>
    </row>
  </sheetData>
  <mergeCells count="1">
    <mergeCell ref="H14:I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ejercicio 1</vt:lpstr>
      <vt:lpstr>ejercicio 2</vt:lpstr>
      <vt:lpstr>ejercicio 3 </vt:lpstr>
      <vt:lpstr>ejercicio 4</vt:lpstr>
      <vt:lpstr>ejercicio 5</vt:lpstr>
      <vt:lpstr>ejercicio 6</vt:lpstr>
      <vt:lpstr>ejercicio 7 </vt:lpstr>
      <vt:lpstr>ejercicio8 </vt:lpstr>
      <vt:lpstr>ejercicio9</vt:lpstr>
      <vt:lpstr>ejercicio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2021-10-06T00:18:29Z</dcterms:created>
  <dcterms:modified xsi:type="dcterms:W3CDTF">2021-10-15T15:04:56Z</dcterms:modified>
</cp:coreProperties>
</file>