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"/>
    </mc:Choice>
  </mc:AlternateContent>
  <bookViews>
    <workbookView xWindow="0" yWindow="0" windowWidth="23040" windowHeight="89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E4" i="1"/>
  <c r="I7" i="1"/>
  <c r="I8" i="1"/>
  <c r="I9" i="1"/>
  <c r="I10" i="1"/>
  <c r="I11" i="1"/>
  <c r="I12" i="1"/>
  <c r="I6" i="1"/>
  <c r="I13" i="1" l="1"/>
  <c r="I4" i="1" s="1"/>
  <c r="G13" i="1"/>
  <c r="G4" i="1" s="1"/>
  <c r="F12" i="1" l="1"/>
  <c r="F8" i="1"/>
  <c r="F7" i="1"/>
  <c r="F10" i="1"/>
  <c r="F6" i="1"/>
  <c r="F11" i="1"/>
  <c r="F9" i="1"/>
  <c r="H7" i="1"/>
  <c r="H11" i="1"/>
  <c r="H10" i="1"/>
  <c r="H8" i="1"/>
  <c r="H9" i="1"/>
  <c r="H6" i="1"/>
  <c r="H12" i="1"/>
  <c r="G14" i="1"/>
  <c r="G16" i="1" s="1"/>
  <c r="I14" i="1"/>
  <c r="I16" i="1" s="1"/>
  <c r="E13" i="1"/>
  <c r="C13" i="1"/>
  <c r="C4" i="1" s="1"/>
  <c r="B7" i="1" l="1"/>
  <c r="B11" i="1"/>
  <c r="B6" i="1"/>
  <c r="B10" i="1"/>
  <c r="B8" i="1"/>
  <c r="B12" i="1"/>
  <c r="B9" i="1"/>
  <c r="C14" i="1"/>
  <c r="E14" i="1"/>
  <c r="E16" i="1" s="1"/>
</calcChain>
</file>

<file path=xl/sharedStrings.xml><?xml version="1.0" encoding="utf-8"?>
<sst xmlns="http://schemas.openxmlformats.org/spreadsheetml/2006/main" count="11" uniqueCount="11">
  <si>
    <t>Code</t>
  </si>
  <si>
    <t>Deploy</t>
  </si>
  <si>
    <t>Planning and Design</t>
  </si>
  <si>
    <t>Test and Remediate</t>
  </si>
  <si>
    <t>Training and Documentation</t>
  </si>
  <si>
    <t>Contingency - UnForeseen</t>
  </si>
  <si>
    <t>Dan D</t>
  </si>
  <si>
    <t>Miquel</t>
  </si>
  <si>
    <t>Dan</t>
  </si>
  <si>
    <t>Average</t>
  </si>
  <si>
    <t>Hypercare and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</si>
</sst>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164" fontId="0" fillId="6" borderId="4" xfId="1" applyNumberFormat="1" applyFont="1" applyFill="1" applyBorder="1"/>
    <xf numFmtId="0" fontId="0" fillId="5" borderId="1" xfId="0" applyFill="1" applyBorder="1"/>
    <xf numFmtId="0" fontId="0" fillId="5" borderId="2" xfId="0" applyFill="1" applyBorder="1" applyAlignment="1">
      <alignment horizontal="right"/>
    </xf>
    <xf numFmtId="9" fontId="0" fillId="5" borderId="5" xfId="2" applyFont="1" applyFill="1" applyBorder="1"/>
    <xf numFmtId="0" fontId="0" fillId="5" borderId="6" xfId="0" applyFill="1" applyBorder="1"/>
    <xf numFmtId="0" fontId="0" fillId="5" borderId="5" xfId="0" applyFill="1" applyBorder="1"/>
    <xf numFmtId="0" fontId="0" fillId="5" borderId="3" xfId="0" applyFill="1" applyBorder="1"/>
    <xf numFmtId="164" fontId="0" fillId="5" borderId="4" xfId="0" applyNumberFormat="1" applyFill="1" applyBorder="1"/>
    <xf numFmtId="0" fontId="0" fillId="3" borderId="1" xfId="0" applyFill="1" applyBorder="1"/>
    <xf numFmtId="0" fontId="0" fillId="3" borderId="2" xfId="0" applyFill="1" applyBorder="1"/>
    <xf numFmtId="9" fontId="0" fillId="3" borderId="5" xfId="2" applyFont="1" applyFill="1" applyBorder="1"/>
    <xf numFmtId="0" fontId="0" fillId="3" borderId="6" xfId="0" applyFill="1" applyBorder="1"/>
    <xf numFmtId="0" fontId="0" fillId="3" borderId="5" xfId="0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0" fontId="0" fillId="2" borderId="1" xfId="0" applyFill="1" applyBorder="1"/>
    <xf numFmtId="0" fontId="0" fillId="2" borderId="2" xfId="0" applyFill="1" applyBorder="1"/>
    <xf numFmtId="9" fontId="0" fillId="2" borderId="5" xfId="2" applyFont="1" applyFill="1" applyBorder="1"/>
    <xf numFmtId="0" fontId="0" fillId="2" borderId="6" xfId="0" applyFill="1" applyBorder="1"/>
    <xf numFmtId="0" fontId="0" fillId="2" borderId="5" xfId="0" applyFill="1" applyBorder="1"/>
    <xf numFmtId="164" fontId="0" fillId="6" borderId="3" xfId="1" applyNumberFormat="1" applyFon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0" fontId="0" fillId="4" borderId="1" xfId="0" applyFill="1" applyBorder="1"/>
    <xf numFmtId="0" fontId="0" fillId="4" borderId="2" xfId="0" applyFill="1" applyBorder="1"/>
    <xf numFmtId="9" fontId="0" fillId="4" borderId="5" xfId="2" applyFont="1" applyFill="1" applyBorder="1"/>
    <xf numFmtId="0" fontId="0" fillId="4" borderId="6" xfId="0" applyFill="1" applyBorder="1"/>
    <xf numFmtId="0" fontId="0" fillId="4" borderId="5" xfId="0" applyFill="1" applyBorder="1"/>
    <xf numFmtId="164" fontId="0" fillId="4" borderId="3" xfId="0" applyNumberFormat="1" applyFill="1" applyBorder="1"/>
    <xf numFmtId="164" fontId="0" fillId="4" borderId="4" xfId="0" applyNumberFormat="1" applyFill="1" applyBorder="1"/>
    <xf numFmtId="1" fontId="0" fillId="6" borderId="2" xfId="0" applyNumberFormat="1" applyFill="1" applyBorder="1"/>
    <xf numFmtId="1" fontId="0" fillId="4" borderId="6" xfId="0" applyNumberFormat="1" applyFill="1" applyBorder="1"/>
    <xf numFmtId="1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"/>
  <sheetViews>
    <sheetView tabSelected="1" topLeftCell="A2" zoomScale="130" zoomScaleNormal="130" workbookViewId="0">
      <selection activeCell="E11" sqref="E11"/>
    </sheetView>
  </sheetViews>
  <sheetFormatPr defaultRowHeight="14.4" x14ac:dyDescent="0.55000000000000004"/>
  <cols>
    <col min="2" max="2" width="9.15625" customWidth="1"/>
    <col min="3" max="3" width="9.734375" customWidth="1"/>
    <col min="4" max="4" width="11.1015625" bestFit="1" customWidth="1"/>
  </cols>
  <sheetData>
    <row r="4" spans="2:11" ht="14.7" thickBot="1" x14ac:dyDescent="0.6">
      <c r="C4">
        <f>C13-C12</f>
        <v>75</v>
      </c>
      <c r="E4">
        <f>E13-E12</f>
        <v>100</v>
      </c>
      <c r="G4">
        <f>G13-G12</f>
        <v>120</v>
      </c>
      <c r="I4" s="37">
        <f>I13-I12</f>
        <v>98.333333333333329</v>
      </c>
    </row>
    <row r="5" spans="2:11" x14ac:dyDescent="0.55000000000000004">
      <c r="B5" s="6"/>
      <c r="C5" s="7" t="s">
        <v>6</v>
      </c>
      <c r="D5" s="13"/>
      <c r="E5" s="14" t="s">
        <v>7</v>
      </c>
      <c r="F5" s="20"/>
      <c r="G5" s="21" t="s">
        <v>8</v>
      </c>
      <c r="H5" s="28"/>
      <c r="I5" s="29" t="s">
        <v>9</v>
      </c>
    </row>
    <row r="6" spans="2:11" x14ac:dyDescent="0.55000000000000004">
      <c r="B6" s="8">
        <f>C6/$C$4</f>
        <v>0.12</v>
      </c>
      <c r="C6" s="9">
        <v>9</v>
      </c>
      <c r="D6" s="15">
        <f>E6/$E$4</f>
        <v>7.0000000000000007E-2</v>
      </c>
      <c r="E6" s="16">
        <v>7</v>
      </c>
      <c r="F6" s="22">
        <f>G6/$G$4</f>
        <v>0.14583333333333334</v>
      </c>
      <c r="G6" s="23">
        <v>17.5</v>
      </c>
      <c r="H6" s="30">
        <f>I6/$I$4</f>
        <v>0.11355932203389831</v>
      </c>
      <c r="I6" s="36">
        <f>(G6+E6+C6)/3</f>
        <v>11.166666666666666</v>
      </c>
      <c r="J6" t="s">
        <v>2</v>
      </c>
    </row>
    <row r="7" spans="2:11" x14ac:dyDescent="0.55000000000000004">
      <c r="B7" s="8">
        <f t="shared" ref="B7:B12" si="0">C7/$C$4</f>
        <v>0.53333333333333333</v>
      </c>
      <c r="C7" s="9">
        <v>40</v>
      </c>
      <c r="D7" s="15">
        <f t="shared" ref="D7:D12" si="1">E7/$E$4</f>
        <v>0.75</v>
      </c>
      <c r="E7" s="16">
        <v>75</v>
      </c>
      <c r="F7" s="22">
        <f t="shared" ref="F7:F12" si="2">G7/$G$4</f>
        <v>0.375</v>
      </c>
      <c r="G7" s="23">
        <v>45</v>
      </c>
      <c r="H7" s="30">
        <f t="shared" ref="H7:H12" si="3">I7/$I$4</f>
        <v>0.5423728813559322</v>
      </c>
      <c r="I7" s="36">
        <f t="shared" ref="I7:I12" si="4">(G7+E7+C7)/3</f>
        <v>53.333333333333336</v>
      </c>
      <c r="J7" t="s">
        <v>0</v>
      </c>
    </row>
    <row r="8" spans="2:11" x14ac:dyDescent="0.55000000000000004">
      <c r="B8" s="8">
        <f t="shared" si="0"/>
        <v>0.14666666666666667</v>
      </c>
      <c r="C8" s="9">
        <v>11</v>
      </c>
      <c r="D8" s="15">
        <f t="shared" si="1"/>
        <v>0.08</v>
      </c>
      <c r="E8" s="16">
        <v>8</v>
      </c>
      <c r="F8" s="22">
        <f t="shared" si="2"/>
        <v>0.18333333333333332</v>
      </c>
      <c r="G8" s="23">
        <v>22</v>
      </c>
      <c r="H8" s="30">
        <f t="shared" si="3"/>
        <v>0.13898305084745763</v>
      </c>
      <c r="I8" s="36">
        <f t="shared" si="4"/>
        <v>13.666666666666666</v>
      </c>
      <c r="J8" t="s">
        <v>3</v>
      </c>
    </row>
    <row r="9" spans="2:11" x14ac:dyDescent="0.55000000000000004">
      <c r="B9" s="8">
        <f t="shared" si="0"/>
        <v>0.08</v>
      </c>
      <c r="C9" s="9">
        <v>6</v>
      </c>
      <c r="D9" s="15">
        <f t="shared" si="1"/>
        <v>0.01</v>
      </c>
      <c r="E9" s="16">
        <v>1</v>
      </c>
      <c r="F9" s="22">
        <f t="shared" si="2"/>
        <v>1.2500000000000001E-2</v>
      </c>
      <c r="G9" s="23">
        <v>1.5</v>
      </c>
      <c r="H9" s="30">
        <f t="shared" si="3"/>
        <v>2.8813559322033902E-2</v>
      </c>
      <c r="I9" s="36">
        <f t="shared" si="4"/>
        <v>2.8333333333333335</v>
      </c>
      <c r="J9" t="s">
        <v>1</v>
      </c>
    </row>
    <row r="10" spans="2:11" x14ac:dyDescent="0.55000000000000004">
      <c r="B10" s="8">
        <f t="shared" si="0"/>
        <v>5.3333333333333337E-2</v>
      </c>
      <c r="C10" s="9">
        <v>4</v>
      </c>
      <c r="D10" s="15">
        <f t="shared" si="1"/>
        <v>0.04</v>
      </c>
      <c r="E10" s="16">
        <v>4</v>
      </c>
      <c r="F10" s="22">
        <f t="shared" si="2"/>
        <v>5.8333333333333334E-2</v>
      </c>
      <c r="G10" s="23">
        <v>7</v>
      </c>
      <c r="H10" s="30">
        <f t="shared" si="3"/>
        <v>5.0847457627118647E-2</v>
      </c>
      <c r="I10" s="36">
        <f t="shared" si="4"/>
        <v>5</v>
      </c>
      <c r="J10" t="s">
        <v>10</v>
      </c>
    </row>
    <row r="11" spans="2:11" x14ac:dyDescent="0.55000000000000004">
      <c r="B11" s="8">
        <f t="shared" si="0"/>
        <v>6.6666666666666666E-2</v>
      </c>
      <c r="C11" s="9">
        <v>5</v>
      </c>
      <c r="D11" s="15">
        <f t="shared" si="1"/>
        <v>0.05</v>
      </c>
      <c r="E11" s="16">
        <v>5</v>
      </c>
      <c r="F11" s="22">
        <f t="shared" si="2"/>
        <v>0.22500000000000001</v>
      </c>
      <c r="G11" s="23">
        <v>27</v>
      </c>
      <c r="H11" s="30">
        <f t="shared" si="3"/>
        <v>0.12542372881355934</v>
      </c>
      <c r="I11" s="36">
        <f t="shared" si="4"/>
        <v>12.333333333333334</v>
      </c>
      <c r="J11" t="s">
        <v>4</v>
      </c>
    </row>
    <row r="12" spans="2:11" ht="14.7" thickBot="1" x14ac:dyDescent="0.6">
      <c r="B12" s="8">
        <f t="shared" si="0"/>
        <v>0.2</v>
      </c>
      <c r="C12" s="9">
        <v>15</v>
      </c>
      <c r="D12" s="15">
        <f t="shared" si="1"/>
        <v>0.2</v>
      </c>
      <c r="E12" s="16">
        <v>20</v>
      </c>
      <c r="F12" s="22">
        <f t="shared" si="2"/>
        <v>0.15</v>
      </c>
      <c r="G12" s="23">
        <v>18</v>
      </c>
      <c r="H12" s="30">
        <f t="shared" si="3"/>
        <v>0.17966101694915257</v>
      </c>
      <c r="I12" s="36">
        <f t="shared" si="4"/>
        <v>17.666666666666668</v>
      </c>
      <c r="J12" t="s">
        <v>5</v>
      </c>
    </row>
    <row r="13" spans="2:11" x14ac:dyDescent="0.55000000000000004">
      <c r="B13" s="2"/>
      <c r="C13" s="3">
        <f>SUM(C6:C12)</f>
        <v>90</v>
      </c>
      <c r="D13" s="2"/>
      <c r="E13" s="3">
        <f>SUM(E6:E12)</f>
        <v>120</v>
      </c>
      <c r="F13" s="2"/>
      <c r="G13" s="3">
        <f>SUM(G6:G12)</f>
        <v>138</v>
      </c>
      <c r="H13" s="2"/>
      <c r="I13" s="35">
        <f>SUM(I6:I12)</f>
        <v>116</v>
      </c>
    </row>
    <row r="14" spans="2:11" ht="14.7" thickBot="1" x14ac:dyDescent="0.6">
      <c r="B14" s="4"/>
      <c r="C14" s="5">
        <f>C13*100</f>
        <v>9000</v>
      </c>
      <c r="D14" s="4"/>
      <c r="E14" s="5">
        <f>E13*100</f>
        <v>12000</v>
      </c>
      <c r="F14" s="25"/>
      <c r="G14" s="5">
        <f>G13*100</f>
        <v>13800</v>
      </c>
      <c r="H14" s="25"/>
      <c r="I14" s="5">
        <f>I13*100</f>
        <v>11600</v>
      </c>
      <c r="K14" s="1"/>
    </row>
    <row r="15" spans="2:11" x14ac:dyDescent="0.55000000000000004">
      <c r="B15" s="10"/>
      <c r="C15" s="9"/>
      <c r="D15" s="17"/>
      <c r="E15" s="16"/>
      <c r="F15" s="24"/>
      <c r="G15" s="23"/>
      <c r="H15" s="32"/>
      <c r="I15" s="31"/>
      <c r="K15" s="1"/>
    </row>
    <row r="16" spans="2:11" ht="14.7" thickBot="1" x14ac:dyDescent="0.6">
      <c r="B16" s="11"/>
      <c r="C16" s="12">
        <v>100</v>
      </c>
      <c r="D16" s="18"/>
      <c r="E16" s="19">
        <f>E14/E13</f>
        <v>100</v>
      </c>
      <c r="F16" s="26"/>
      <c r="G16" s="27">
        <f>G14/G13</f>
        <v>100</v>
      </c>
      <c r="H16" s="33"/>
      <c r="I16" s="34">
        <f>I14/I13</f>
        <v>100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Cairn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Worth</dc:creator>
  <cp:lastModifiedBy>Daniel</cp:lastModifiedBy>
  <dcterms:created xsi:type="dcterms:W3CDTF">2019-02-06T23:53:45Z</dcterms:created>
  <dcterms:modified xsi:type="dcterms:W3CDTF">2020-02-06T16:18:55Z</dcterms:modified>
</cp:coreProperties>
</file>