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uanh16\Box Sync\SharedPRR\DNA ID\"/>
    </mc:Choice>
  </mc:AlternateContent>
  <bookViews>
    <workbookView xWindow="32925" yWindow="465" windowWidth="32040" windowHeight="20025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Sheet1!$A$2:$R$67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1" i="2"/>
  <c r="B7" i="2"/>
  <c r="A29" i="1"/>
  <c r="A22" i="1"/>
  <c r="A23" i="1"/>
  <c r="A24" i="1"/>
  <c r="A25" i="1"/>
  <c r="A26" i="1"/>
  <c r="A27" i="1"/>
  <c r="A28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21" i="1"/>
</calcChain>
</file>

<file path=xl/sharedStrings.xml><?xml version="1.0" encoding="utf-8"?>
<sst xmlns="http://schemas.openxmlformats.org/spreadsheetml/2006/main" count="801" uniqueCount="232">
  <si>
    <t>16PR001.1</t>
  </si>
  <si>
    <t>16PR007.1</t>
  </si>
  <si>
    <t>16PR008B.1</t>
  </si>
  <si>
    <t>16PR010.1</t>
  </si>
  <si>
    <t>16PR012.1</t>
  </si>
  <si>
    <t>16PR013C.1</t>
  </si>
  <si>
    <t>16PR014C.1</t>
  </si>
  <si>
    <t>16PR015A.1</t>
  </si>
  <si>
    <t>16PR015B.1</t>
  </si>
  <si>
    <t>16PR015C.2</t>
  </si>
  <si>
    <t>16PR016C.1</t>
  </si>
  <si>
    <t>16PR017B.1</t>
  </si>
  <si>
    <t>16PR017C.1</t>
  </si>
  <si>
    <t>16PR019A.1</t>
  </si>
  <si>
    <t>16PR019B.1</t>
  </si>
  <si>
    <t>16PR021B.1</t>
  </si>
  <si>
    <t>16PR028A.1</t>
  </si>
  <si>
    <t>17PRORR.2</t>
  </si>
  <si>
    <t>17PRORR.3</t>
  </si>
  <si>
    <t>17PRORR.4</t>
  </si>
  <si>
    <t>17PR001L.1</t>
  </si>
  <si>
    <t>17PR003K.1</t>
  </si>
  <si>
    <t>17PR003K.2</t>
  </si>
  <si>
    <t>17PR004J.1</t>
  </si>
  <si>
    <t>17PR007K.1</t>
  </si>
  <si>
    <t>17PR007K.2</t>
  </si>
  <si>
    <t>17PR007K.3</t>
  </si>
  <si>
    <t>17PR008A.1</t>
  </si>
  <si>
    <t>17PR008H.2</t>
  </si>
  <si>
    <t>17PR009B.1</t>
  </si>
  <si>
    <t>17PR009B.2</t>
  </si>
  <si>
    <t>17PR009D.1</t>
  </si>
  <si>
    <t>17PR010C.2</t>
  </si>
  <si>
    <t>17PR010D.1</t>
  </si>
  <si>
    <t>17PR010G.1</t>
  </si>
  <si>
    <t>17PR010G.2</t>
  </si>
  <si>
    <t>17PR010H.3</t>
  </si>
  <si>
    <t>17PR010I.2</t>
  </si>
  <si>
    <t>17PR011G.1</t>
  </si>
  <si>
    <t>17PR011H.2</t>
  </si>
  <si>
    <t>17PR011J.1</t>
  </si>
  <si>
    <t>17PR012C.2</t>
  </si>
  <si>
    <t>17PR012K.1</t>
  </si>
  <si>
    <t>17PR012L.2</t>
  </si>
  <si>
    <t>17PR013A.1</t>
  </si>
  <si>
    <t>17PR013A.2</t>
  </si>
  <si>
    <t>17PR013A.4</t>
  </si>
  <si>
    <t>17PR013B.1</t>
  </si>
  <si>
    <t>17PR013B.2</t>
  </si>
  <si>
    <t>17PR013B.3</t>
  </si>
  <si>
    <t>17PR013D.1</t>
  </si>
  <si>
    <t>17PR013G.1</t>
  </si>
  <si>
    <t>17PR015I.1</t>
  </si>
  <si>
    <t>17PR015I.2</t>
  </si>
  <si>
    <t>17PR016B.1</t>
  </si>
  <si>
    <t>17PR016C.1</t>
  </si>
  <si>
    <t>17PR016C.2</t>
  </si>
  <si>
    <t>17PR016E.1</t>
  </si>
  <si>
    <t>17PR016G.1</t>
  </si>
  <si>
    <t>17PR016G.2</t>
  </si>
  <si>
    <t>17PR016G.3</t>
  </si>
  <si>
    <t>17PR016J.1</t>
  </si>
  <si>
    <t>17PR016J.2</t>
  </si>
  <si>
    <t>IsolateStock</t>
  </si>
  <si>
    <t>County</t>
  </si>
  <si>
    <t>Champaign</t>
  </si>
  <si>
    <t>16PR007.2</t>
  </si>
  <si>
    <t>Kankakee</t>
  </si>
  <si>
    <t>Binomial</t>
  </si>
  <si>
    <t>Will</t>
  </si>
  <si>
    <t>Kendall</t>
  </si>
  <si>
    <t>Kane</t>
  </si>
  <si>
    <t>Woodford</t>
  </si>
  <si>
    <t>Fulton</t>
  </si>
  <si>
    <t>Pike</t>
  </si>
  <si>
    <t>Macon</t>
  </si>
  <si>
    <t>Marion</t>
  </si>
  <si>
    <t>Franklin</t>
  </si>
  <si>
    <t>Jackson</t>
  </si>
  <si>
    <t>Edgar</t>
  </si>
  <si>
    <t>Clark</t>
  </si>
  <si>
    <t>Crawford</t>
  </si>
  <si>
    <t>DeKalb</t>
  </si>
  <si>
    <t>17PR015J.1</t>
  </si>
  <si>
    <t>McHenry</t>
  </si>
  <si>
    <t>Pythium dissotocum</t>
  </si>
  <si>
    <t>Pythium irregulare</t>
  </si>
  <si>
    <t>Pythium ultimum</t>
  </si>
  <si>
    <r>
      <t xml:space="preserve">Pythium </t>
    </r>
    <r>
      <rPr>
        <sz val="11"/>
        <color theme="1"/>
        <rFont val="Calibri"/>
        <family val="2"/>
        <scheme val="minor"/>
      </rPr>
      <t>spp.</t>
    </r>
  </si>
  <si>
    <t>Pythium vexans</t>
  </si>
  <si>
    <t>Pythium aphanidermatum</t>
  </si>
  <si>
    <t>16PR001</t>
  </si>
  <si>
    <t>16PR007</t>
  </si>
  <si>
    <t>16PR010</t>
  </si>
  <si>
    <t>16PR012</t>
  </si>
  <si>
    <t>16PR013C</t>
  </si>
  <si>
    <t>16PR014C</t>
  </si>
  <si>
    <t>16PR015A</t>
  </si>
  <si>
    <t>16PR015B</t>
  </si>
  <si>
    <t>16PR015C</t>
  </si>
  <si>
    <t>16PR016C</t>
  </si>
  <si>
    <t>16PR017B</t>
  </si>
  <si>
    <t>16PR017C</t>
  </si>
  <si>
    <t>16PR019A</t>
  </si>
  <si>
    <t>16PR019B</t>
  </si>
  <si>
    <t>16PR021B</t>
  </si>
  <si>
    <t>16PR028A</t>
  </si>
  <si>
    <t>16PR008</t>
  </si>
  <si>
    <t>Sample_ID</t>
  </si>
  <si>
    <t>Soil Sample</t>
  </si>
  <si>
    <t>IN WISCONSIN, closest to McHenry</t>
  </si>
  <si>
    <t>-</t>
  </si>
  <si>
    <t>Cass</t>
  </si>
  <si>
    <t>Sequence</t>
  </si>
  <si>
    <t>GPS-W</t>
  </si>
  <si>
    <t>GPS-N</t>
  </si>
  <si>
    <t>42.69.923</t>
  </si>
  <si>
    <t>88.37.122</t>
  </si>
  <si>
    <t>42.10.943</t>
  </si>
  <si>
    <t>88.53.916</t>
  </si>
  <si>
    <t>41.19.815</t>
  </si>
  <si>
    <t>88.22.961</t>
  </si>
  <si>
    <t>41.10.703</t>
  </si>
  <si>
    <t>88.24.896</t>
  </si>
  <si>
    <t>41.17.164</t>
  </si>
  <si>
    <t>88.13.079</t>
  </si>
  <si>
    <t>41.01.379</t>
  </si>
  <si>
    <t>88.17.191</t>
  </si>
  <si>
    <t>41.09.945</t>
  </si>
  <si>
    <t>88.09.945</t>
  </si>
  <si>
    <t>41.57.270</t>
  </si>
  <si>
    <t>88.49.739</t>
  </si>
  <si>
    <t>41.29.930</t>
  </si>
  <si>
    <t>88.15.506</t>
  </si>
  <si>
    <t>Amplied by</t>
  </si>
  <si>
    <t>LAF</t>
  </si>
  <si>
    <t>EP</t>
  </si>
  <si>
    <t>Trace File Name</t>
  </si>
  <si>
    <t>1a</t>
  </si>
  <si>
    <t>A</t>
  </si>
  <si>
    <t>B</t>
  </si>
  <si>
    <t>16PR008B-1</t>
  </si>
  <si>
    <t>D</t>
  </si>
  <si>
    <t>11-2</t>
  </si>
  <si>
    <t>16PRO13C.1</t>
  </si>
  <si>
    <t>16-1</t>
  </si>
  <si>
    <t>01</t>
  </si>
  <si>
    <t>20-1</t>
  </si>
  <si>
    <t>3b</t>
  </si>
  <si>
    <t>32 and 31</t>
  </si>
  <si>
    <t>02</t>
  </si>
  <si>
    <t>F</t>
  </si>
  <si>
    <t>G</t>
  </si>
  <si>
    <t>J</t>
  </si>
  <si>
    <t>7b</t>
  </si>
  <si>
    <t>03</t>
  </si>
  <si>
    <t>17PR004J-1</t>
  </si>
  <si>
    <t>K</t>
  </si>
  <si>
    <t>17PR008H-2</t>
  </si>
  <si>
    <t>18-1</t>
  </si>
  <si>
    <t>34</t>
  </si>
  <si>
    <t>14-2</t>
  </si>
  <si>
    <t>10a</t>
  </si>
  <si>
    <t>5a</t>
  </si>
  <si>
    <t>04</t>
  </si>
  <si>
    <t>05</t>
  </si>
  <si>
    <t>L</t>
  </si>
  <si>
    <t>M</t>
  </si>
  <si>
    <t>06</t>
  </si>
  <si>
    <t>T</t>
  </si>
  <si>
    <t>N</t>
  </si>
  <si>
    <t>07</t>
  </si>
  <si>
    <t>08</t>
  </si>
  <si>
    <t>O</t>
  </si>
  <si>
    <t>Q</t>
  </si>
  <si>
    <t>33</t>
  </si>
  <si>
    <t>Primers</t>
  </si>
  <si>
    <t>ITS4</t>
  </si>
  <si>
    <t>ITS4/ITS5</t>
  </si>
  <si>
    <t>09</t>
  </si>
  <si>
    <t>Length (bp)</t>
  </si>
  <si>
    <t>Blast Taxanomy</t>
  </si>
  <si>
    <r>
      <t xml:space="preserve">Globisporangium ultimum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ultimum</t>
    </r>
  </si>
  <si>
    <t>Score</t>
  </si>
  <si>
    <t>NCBI Blast</t>
  </si>
  <si>
    <r>
      <t>Globisporangium ultimum</t>
    </r>
    <r>
      <rPr>
        <sz val="11"/>
        <color theme="1"/>
        <rFont val="Calibri"/>
        <family val="2"/>
        <scheme val="minor"/>
      </rPr>
      <t xml:space="preserve"> var.</t>
    </r>
    <r>
      <rPr>
        <i/>
        <sz val="11"/>
        <color theme="1"/>
        <rFont val="Calibri"/>
        <family val="2"/>
        <scheme val="minor"/>
      </rPr>
      <t xml:space="preserve"> ultimum</t>
    </r>
  </si>
  <si>
    <r>
      <t>Pythium minus</t>
    </r>
    <r>
      <rPr>
        <sz val="11"/>
        <color theme="1"/>
        <rFont val="Calibri"/>
        <family val="2"/>
        <scheme val="minor"/>
      </rPr>
      <t xml:space="preserve">; </t>
    </r>
    <r>
      <rPr>
        <i/>
        <sz val="11"/>
        <color theme="1"/>
        <rFont val="Calibri"/>
        <family val="2"/>
        <scheme val="minor"/>
      </rPr>
      <t>Pythium pleroticum</t>
    </r>
  </si>
  <si>
    <r>
      <t>Pythium yorkensis</t>
    </r>
    <r>
      <rPr>
        <sz val="11"/>
        <color theme="1"/>
        <rFont val="Calibri"/>
        <family val="2"/>
        <scheme val="minor"/>
      </rPr>
      <t>;</t>
    </r>
    <r>
      <rPr>
        <i/>
        <sz val="11"/>
        <color theme="1"/>
        <rFont val="Calibri"/>
        <family val="2"/>
        <scheme val="minor"/>
      </rPr>
      <t xml:space="preserve"> Pythium nodosum</t>
    </r>
    <r>
      <rPr>
        <sz val="11"/>
        <color theme="1"/>
        <rFont val="Calibri"/>
        <family val="2"/>
        <scheme val="minor"/>
      </rPr>
      <t>;</t>
    </r>
    <r>
      <rPr>
        <i/>
        <sz val="11"/>
        <color theme="1"/>
        <rFont val="Calibri"/>
        <family val="2"/>
        <scheme val="minor"/>
      </rPr>
      <t xml:space="preserve"> Pythium perplexum</t>
    </r>
  </si>
  <si>
    <r>
      <t>Pythium hypogynum</t>
    </r>
    <r>
      <rPr>
        <sz val="11"/>
        <color theme="1"/>
        <rFont val="Calibri"/>
        <family val="2"/>
        <scheme val="minor"/>
      </rPr>
      <t>;</t>
    </r>
    <r>
      <rPr>
        <i/>
        <sz val="11"/>
        <color theme="1"/>
        <rFont val="Calibri"/>
        <family val="2"/>
        <scheme val="minor"/>
      </rPr>
      <t xml:space="preserve"> Pythium acrogynum</t>
    </r>
    <r>
      <rPr>
        <sz val="11"/>
        <color theme="1"/>
        <rFont val="Calibri"/>
        <family val="2"/>
        <scheme val="minor"/>
      </rPr>
      <t>;</t>
    </r>
    <r>
      <rPr>
        <i/>
        <sz val="11"/>
        <color theme="1"/>
        <rFont val="Calibri"/>
        <family val="2"/>
        <scheme val="minor"/>
      </rPr>
      <t xml:space="preserve"> Pythium schmitthenneri</t>
    </r>
  </si>
  <si>
    <t>Globisporangium acanthophoron</t>
  </si>
  <si>
    <t>Phytopythium vexans</t>
  </si>
  <si>
    <t>Pythium torulosum</t>
  </si>
  <si>
    <r>
      <t>Pythium torulosum</t>
    </r>
    <r>
      <rPr>
        <sz val="11"/>
        <color theme="1"/>
        <rFont val="Calibri"/>
        <family val="2"/>
        <scheme val="minor"/>
      </rPr>
      <t>;</t>
    </r>
    <r>
      <rPr>
        <i/>
        <sz val="11"/>
        <color theme="1"/>
        <rFont val="Calibri"/>
        <family val="2"/>
        <scheme val="minor"/>
      </rPr>
      <t xml:space="preserve"> Pythium catenulatum</t>
    </r>
  </si>
  <si>
    <r>
      <t>Phytopythium vexans</t>
    </r>
    <r>
      <rPr>
        <sz val="11"/>
        <color theme="1"/>
        <rFont val="Calibri"/>
        <family val="2"/>
        <scheme val="minor"/>
      </rPr>
      <t>;</t>
    </r>
    <r>
      <rPr>
        <i/>
        <sz val="11"/>
        <color theme="1"/>
        <rFont val="Calibri"/>
        <family val="2"/>
        <scheme val="minor"/>
      </rPr>
      <t xml:space="preserve"> Phytopythium chamaehyphon</t>
    </r>
  </si>
  <si>
    <r>
      <t>Pythium pleroticum</t>
    </r>
    <r>
      <rPr>
        <sz val="11"/>
        <color theme="1"/>
        <rFont val="Calibri"/>
        <family val="2"/>
        <scheme val="minor"/>
      </rPr>
      <t xml:space="preserve">; </t>
    </r>
    <r>
      <rPr>
        <i/>
        <sz val="11"/>
        <color theme="1"/>
        <rFont val="Calibri"/>
        <family val="2"/>
        <scheme val="minor"/>
      </rPr>
      <t>Pythium minus</t>
    </r>
  </si>
  <si>
    <t>Pythium nodosum</t>
  </si>
  <si>
    <r>
      <t>Pythium nodosum</t>
    </r>
    <r>
      <rPr>
        <sz val="11"/>
        <color theme="1"/>
        <rFont val="Calibri"/>
        <family val="2"/>
        <scheme val="minor"/>
      </rPr>
      <t>;</t>
    </r>
    <r>
      <rPr>
        <i/>
        <sz val="11"/>
        <color theme="1"/>
        <rFont val="Calibri"/>
        <family val="2"/>
        <scheme val="minor"/>
      </rPr>
      <t xml:space="preserve"> Pythium yorkensis</t>
    </r>
  </si>
  <si>
    <r>
      <t>Globisporangium ultimum var. sporangiiferum</t>
    </r>
    <r>
      <rPr>
        <sz val="11"/>
        <color theme="1"/>
        <rFont val="Calibri"/>
        <family val="2"/>
        <scheme val="minor"/>
      </rPr>
      <t>;</t>
    </r>
    <r>
      <rPr>
        <i/>
        <sz val="11"/>
        <color theme="1"/>
        <rFont val="Calibri"/>
        <family val="2"/>
        <scheme val="minor"/>
      </rPr>
      <t xml:space="preserve"> Globisporangium ultimum var. ultimum</t>
    </r>
  </si>
  <si>
    <r>
      <t>Globisporangium ultimum var. ultimum</t>
    </r>
    <r>
      <rPr>
        <sz val="11"/>
        <color theme="1"/>
        <rFont val="Calibri"/>
        <family val="2"/>
        <scheme val="minor"/>
      </rPr>
      <t>;</t>
    </r>
    <r>
      <rPr>
        <i/>
        <sz val="11"/>
        <color theme="1"/>
        <rFont val="Calibri"/>
        <family val="2"/>
        <scheme val="minor"/>
      </rPr>
      <t xml:space="preserve"> Globisporangium ultimum var. sporangiiferum</t>
    </r>
  </si>
  <si>
    <t>Clade</t>
  </si>
  <si>
    <t>I</t>
  </si>
  <si>
    <t>B1</t>
  </si>
  <si>
    <t>E2</t>
  </si>
  <si>
    <t>E1</t>
  </si>
  <si>
    <t>Species</t>
  </si>
  <si>
    <t>Accesion</t>
  </si>
  <si>
    <t>Similarity</t>
  </si>
  <si>
    <t>Pythium acanthophoron</t>
  </si>
  <si>
    <t>AY598711.2</t>
  </si>
  <si>
    <t>Pythium yorkensis</t>
  </si>
  <si>
    <t>KY990050.1</t>
  </si>
  <si>
    <t>Pythium yorkensis*</t>
  </si>
  <si>
    <t>Note</t>
  </si>
  <si>
    <r>
      <t>92.7% to HQ643709.1 (</t>
    </r>
    <r>
      <rPr>
        <i/>
        <sz val="11"/>
        <color theme="1"/>
        <rFont val="Calibri"/>
        <family val="2"/>
        <scheme val="minor"/>
      </rPr>
      <t>P. nodosum</t>
    </r>
    <r>
      <rPr>
        <sz val="11"/>
        <color theme="1"/>
        <rFont val="Calibri"/>
        <family val="2"/>
        <scheme val="minor"/>
      </rPr>
      <t>)</t>
    </r>
  </si>
  <si>
    <r>
      <t>92.5% to HQ643709.1 (</t>
    </r>
    <r>
      <rPr>
        <i/>
        <sz val="11"/>
        <color theme="1"/>
        <rFont val="Calibri"/>
        <family val="2"/>
        <scheme val="minor"/>
      </rPr>
      <t>P. nodosum</t>
    </r>
    <r>
      <rPr>
        <sz val="11"/>
        <color theme="1"/>
        <rFont val="Calibri"/>
        <family val="2"/>
        <scheme val="minor"/>
      </rPr>
      <t>)</t>
    </r>
  </si>
  <si>
    <t>AY598622.2</t>
  </si>
  <si>
    <t>HQ643414.1</t>
  </si>
  <si>
    <t>Pythium acrogynum*</t>
  </si>
  <si>
    <r>
      <t>99.8% to HQ643565.1 (</t>
    </r>
    <r>
      <rPr>
        <i/>
        <sz val="11"/>
        <color theme="1"/>
        <rFont val="Calibri"/>
        <family val="2"/>
        <scheme val="minor"/>
      </rPr>
      <t>P. hypogynum</t>
    </r>
    <r>
      <rPr>
        <sz val="11"/>
        <color theme="1"/>
        <rFont val="Calibri"/>
        <family val="2"/>
        <scheme val="minor"/>
      </rPr>
      <t>)</t>
    </r>
  </si>
  <si>
    <t>AY598624.2</t>
  </si>
  <si>
    <t>Pythium pleroticum*</t>
  </si>
  <si>
    <t>AY598642.2</t>
  </si>
  <si>
    <r>
      <t>99.9% to AY598698.1 (</t>
    </r>
    <r>
      <rPr>
        <i/>
        <sz val="11"/>
        <color theme="1"/>
        <rFont val="Calibri"/>
        <family val="2"/>
        <scheme val="minor"/>
      </rPr>
      <t>P. minus</t>
    </r>
    <r>
      <rPr>
        <sz val="11"/>
        <color theme="1"/>
        <rFont val="Calibri"/>
        <family val="2"/>
        <scheme val="minor"/>
      </rPr>
      <t>)</t>
    </r>
  </si>
  <si>
    <r>
      <t>99.3% to AY598698.1 (</t>
    </r>
    <r>
      <rPr>
        <i/>
        <sz val="11"/>
        <color theme="1"/>
        <rFont val="Calibri"/>
        <family val="2"/>
        <scheme val="minor"/>
      </rPr>
      <t>P. minus</t>
    </r>
    <r>
      <rPr>
        <sz val="11"/>
        <color theme="1"/>
        <rFont val="Calibri"/>
        <family val="2"/>
        <scheme val="minor"/>
      </rPr>
      <t>)</t>
    </r>
  </si>
  <si>
    <t>AY598702.2</t>
  </si>
  <si>
    <t>AY598713.1</t>
  </si>
  <si>
    <t>Phylogenetic analysis</t>
  </si>
  <si>
    <t>HQ643879.1</t>
  </si>
  <si>
    <r>
      <t xml:space="preserve">Pythium ultimum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sporangiiferum</t>
    </r>
  </si>
  <si>
    <r>
      <t xml:space="preserve">Pythium ultimum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ultimum</t>
    </r>
  </si>
  <si>
    <t>AY598657.2</t>
  </si>
  <si>
    <t>Database up to September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</si>
</sst>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2" applyFont="1" applyAlignment="1">
      <alignment horizontal="center"/>
    </xf>
    <xf numFmtId="0" fontId="2" fillId="2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3" xfId="1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7"/>
  <sheetViews>
    <sheetView tabSelected="1" topLeftCell="L1" zoomScaleNormal="100" workbookViewId="0">
      <selection activeCell="O11" sqref="O11"/>
    </sheetView>
  </sheetViews>
  <sheetFormatPr defaultColWidth="8.85546875" defaultRowHeight="15" x14ac:dyDescent="0.25"/>
  <cols>
    <col min="1" max="1" width="10.42578125" style="1" bestFit="1" customWidth="1"/>
    <col min="2" max="2" width="32.28515625" style="1" bestFit="1" customWidth="1"/>
    <col min="3" max="4" width="9" style="1" bestFit="1" customWidth="1"/>
    <col min="5" max="5" width="11.42578125" style="10" bestFit="1" customWidth="1"/>
    <col min="6" max="6" width="10.85546875" style="1" bestFit="1" customWidth="1"/>
    <col min="7" max="7" width="25.140625" style="3" bestFit="1" customWidth="1"/>
    <col min="8" max="8" width="11.140625" style="1" bestFit="1" customWidth="1"/>
    <col min="9" max="9" width="11.140625" style="1" customWidth="1"/>
    <col min="10" max="10" width="15.28515625" style="1" bestFit="1" customWidth="1"/>
    <col min="11" max="11" width="11.140625" style="2" bestFit="1" customWidth="1"/>
    <col min="12" max="12" width="80.140625" style="2" bestFit="1" customWidth="1"/>
    <col min="13" max="13" width="5.85546875" style="2" bestFit="1" customWidth="1"/>
    <col min="15" max="15" width="35.28515625" style="9" bestFit="1" customWidth="1"/>
    <col min="16" max="16" width="10.85546875" style="9" bestFit="1" customWidth="1"/>
    <col min="17" max="17" width="10.28515625" style="9" bestFit="1" customWidth="1"/>
    <col min="18" max="18" width="34.85546875" bestFit="1" customWidth="1"/>
  </cols>
  <sheetData>
    <row r="1" spans="1:19" x14ac:dyDescent="0.25">
      <c r="A1" s="17" t="s">
        <v>109</v>
      </c>
      <c r="B1" s="17"/>
      <c r="C1" s="17"/>
      <c r="D1" s="17"/>
      <c r="E1" s="17" t="s">
        <v>231</v>
      </c>
      <c r="F1" s="17"/>
      <c r="G1" s="17"/>
      <c r="H1" s="17" t="s">
        <v>113</v>
      </c>
      <c r="I1" s="17"/>
      <c r="J1" s="17"/>
      <c r="K1" s="17"/>
      <c r="L1" s="17" t="s">
        <v>184</v>
      </c>
      <c r="M1" s="17"/>
      <c r="N1" s="17" t="s">
        <v>226</v>
      </c>
      <c r="O1" s="17"/>
      <c r="P1" s="17"/>
      <c r="Q1" s="17"/>
      <c r="R1" s="17"/>
    </row>
    <row r="2" spans="1:19" ht="33" customHeight="1" x14ac:dyDescent="0.25">
      <c r="A2" s="1" t="s">
        <v>108</v>
      </c>
      <c r="B2" s="1" t="s">
        <v>64</v>
      </c>
      <c r="C2" s="1" t="s">
        <v>115</v>
      </c>
      <c r="D2" s="1" t="s">
        <v>114</v>
      </c>
      <c r="E2" s="10" t="s">
        <v>63</v>
      </c>
      <c r="F2" s="1" t="s">
        <v>64</v>
      </c>
      <c r="G2" s="4" t="s">
        <v>68</v>
      </c>
      <c r="H2" s="4" t="s">
        <v>134</v>
      </c>
      <c r="I2" s="4" t="s">
        <v>176</v>
      </c>
      <c r="J2" s="4" t="s">
        <v>137</v>
      </c>
      <c r="K2" s="4" t="s">
        <v>180</v>
      </c>
      <c r="L2" s="4" t="s">
        <v>181</v>
      </c>
      <c r="M2" s="4" t="s">
        <v>183</v>
      </c>
      <c r="N2" s="4" t="s">
        <v>199</v>
      </c>
      <c r="O2" s="4" t="s">
        <v>204</v>
      </c>
      <c r="P2" s="4" t="s">
        <v>205</v>
      </c>
      <c r="Q2" s="4" t="s">
        <v>206</v>
      </c>
      <c r="R2" s="4" t="s">
        <v>212</v>
      </c>
    </row>
    <row r="3" spans="1:19" x14ac:dyDescent="0.25">
      <c r="A3" s="1" t="s">
        <v>91</v>
      </c>
      <c r="B3" s="1" t="s">
        <v>65</v>
      </c>
      <c r="C3" s="6">
        <v>40.071100000000001</v>
      </c>
      <c r="D3" s="6">
        <v>88.222800000000007</v>
      </c>
      <c r="E3" s="10" t="s">
        <v>0</v>
      </c>
      <c r="F3" s="1" t="s">
        <v>65</v>
      </c>
      <c r="G3" s="3" t="s">
        <v>87</v>
      </c>
      <c r="H3" s="1" t="s">
        <v>135</v>
      </c>
      <c r="I3" s="1" t="s">
        <v>177</v>
      </c>
      <c r="J3" s="1" t="s">
        <v>138</v>
      </c>
      <c r="K3" s="2">
        <v>800</v>
      </c>
      <c r="L3" s="3" t="s">
        <v>197</v>
      </c>
      <c r="M3" s="2">
        <v>1461</v>
      </c>
      <c r="N3" s="9" t="s">
        <v>200</v>
      </c>
      <c r="O3" s="3" t="s">
        <v>228</v>
      </c>
      <c r="P3" s="9" t="s">
        <v>227</v>
      </c>
      <c r="Q3" s="13">
        <v>0.996</v>
      </c>
      <c r="R3" s="15"/>
    </row>
    <row r="4" spans="1:19" x14ac:dyDescent="0.25">
      <c r="A4" s="1" t="s">
        <v>92</v>
      </c>
      <c r="B4" s="1" t="s">
        <v>65</v>
      </c>
      <c r="C4" s="6">
        <v>40.011069999999997</v>
      </c>
      <c r="D4" s="6">
        <v>88.368039999999993</v>
      </c>
      <c r="E4" s="10" t="s">
        <v>1</v>
      </c>
      <c r="F4" s="1" t="s">
        <v>65</v>
      </c>
      <c r="G4" s="3" t="s">
        <v>87</v>
      </c>
      <c r="H4" s="2" t="s">
        <v>135</v>
      </c>
      <c r="I4" s="2" t="s">
        <v>177</v>
      </c>
      <c r="J4" s="2" t="s">
        <v>139</v>
      </c>
      <c r="K4" s="2">
        <v>800</v>
      </c>
      <c r="L4" s="3" t="s">
        <v>195</v>
      </c>
      <c r="M4" s="2">
        <v>1428</v>
      </c>
      <c r="N4" s="9" t="s">
        <v>153</v>
      </c>
      <c r="O4" s="3" t="s">
        <v>211</v>
      </c>
      <c r="P4" s="9" t="s">
        <v>210</v>
      </c>
      <c r="Q4" s="13">
        <v>0.97929999999999995</v>
      </c>
      <c r="R4" s="15" t="s">
        <v>213</v>
      </c>
      <c r="S4" s="14"/>
    </row>
    <row r="5" spans="1:19" x14ac:dyDescent="0.25">
      <c r="A5" s="1" t="s">
        <v>92</v>
      </c>
      <c r="B5" s="1" t="s">
        <v>65</v>
      </c>
      <c r="C5" s="6">
        <v>40.011069999999997</v>
      </c>
      <c r="D5" s="6">
        <v>88.368039999999993</v>
      </c>
      <c r="E5" s="10" t="s">
        <v>66</v>
      </c>
      <c r="F5" s="1" t="s">
        <v>65</v>
      </c>
      <c r="G5" s="3" t="s">
        <v>87</v>
      </c>
      <c r="H5" s="1" t="s">
        <v>135</v>
      </c>
      <c r="I5" s="1" t="s">
        <v>177</v>
      </c>
      <c r="J5" s="1" t="s">
        <v>140</v>
      </c>
      <c r="K5" s="2">
        <v>750</v>
      </c>
      <c r="L5" s="3" t="s">
        <v>195</v>
      </c>
      <c r="M5" s="2">
        <v>1323</v>
      </c>
      <c r="N5" s="9" t="s">
        <v>153</v>
      </c>
      <c r="O5" s="3" t="s">
        <v>211</v>
      </c>
      <c r="P5" s="9" t="s">
        <v>210</v>
      </c>
      <c r="Q5" s="13">
        <v>0.97789999999999999</v>
      </c>
      <c r="R5" s="15" t="s">
        <v>214</v>
      </c>
    </row>
    <row r="6" spans="1:19" x14ac:dyDescent="0.25">
      <c r="A6" s="1" t="s">
        <v>107</v>
      </c>
      <c r="B6" s="1" t="s">
        <v>65</v>
      </c>
      <c r="C6" s="2" t="s">
        <v>111</v>
      </c>
      <c r="D6" s="1" t="s">
        <v>111</v>
      </c>
      <c r="E6" s="10" t="s">
        <v>2</v>
      </c>
      <c r="F6" s="1" t="s">
        <v>65</v>
      </c>
      <c r="G6" s="3" t="s">
        <v>85</v>
      </c>
      <c r="H6" s="1" t="s">
        <v>135</v>
      </c>
      <c r="I6" s="1" t="s">
        <v>177</v>
      </c>
      <c r="J6" s="1" t="s">
        <v>141</v>
      </c>
      <c r="K6" s="2">
        <v>816</v>
      </c>
      <c r="L6" s="3" t="s">
        <v>192</v>
      </c>
      <c r="M6" s="2">
        <v>1502</v>
      </c>
      <c r="N6" s="9" t="s">
        <v>201</v>
      </c>
      <c r="O6" s="3" t="s">
        <v>191</v>
      </c>
      <c r="P6" s="9" t="s">
        <v>219</v>
      </c>
      <c r="Q6" s="13">
        <v>1</v>
      </c>
      <c r="R6" s="15"/>
    </row>
    <row r="7" spans="1:19" x14ac:dyDescent="0.25">
      <c r="A7" s="1" t="s">
        <v>93</v>
      </c>
      <c r="B7" s="1" t="s">
        <v>65</v>
      </c>
      <c r="C7" s="6">
        <v>38.954999999999998</v>
      </c>
      <c r="D7" s="6">
        <v>89.838999999999999</v>
      </c>
      <c r="E7" s="10" t="s">
        <v>3</v>
      </c>
      <c r="F7" s="1" t="s">
        <v>65</v>
      </c>
      <c r="G7" s="3" t="s">
        <v>86</v>
      </c>
      <c r="H7" s="1" t="s">
        <v>135</v>
      </c>
      <c r="I7" s="1" t="s">
        <v>177</v>
      </c>
      <c r="J7" s="1" t="s">
        <v>142</v>
      </c>
      <c r="K7" s="2">
        <v>827</v>
      </c>
      <c r="L7" s="3" t="s">
        <v>86</v>
      </c>
      <c r="M7" s="2">
        <v>1517</v>
      </c>
      <c r="N7" s="9" t="s">
        <v>151</v>
      </c>
      <c r="O7" s="3" t="s">
        <v>86</v>
      </c>
      <c r="P7" s="9" t="s">
        <v>224</v>
      </c>
      <c r="Q7" s="13">
        <v>0.99199999999999999</v>
      </c>
      <c r="R7" s="15"/>
    </row>
    <row r="8" spans="1:19" x14ac:dyDescent="0.25">
      <c r="A8" s="1" t="s">
        <v>94</v>
      </c>
      <c r="B8" s="5" t="s">
        <v>110</v>
      </c>
      <c r="C8" s="6" t="s">
        <v>116</v>
      </c>
      <c r="D8" t="s">
        <v>117</v>
      </c>
      <c r="E8" s="10" t="s">
        <v>4</v>
      </c>
      <c r="F8" s="5" t="s">
        <v>65</v>
      </c>
      <c r="G8" s="3" t="s">
        <v>87</v>
      </c>
      <c r="H8" s="1" t="s">
        <v>135</v>
      </c>
      <c r="I8" s="1" t="s">
        <v>177</v>
      </c>
      <c r="J8" s="1" t="s">
        <v>143</v>
      </c>
      <c r="K8" s="2">
        <v>880</v>
      </c>
      <c r="L8" s="3" t="s">
        <v>194</v>
      </c>
      <c r="M8" s="2">
        <v>1607</v>
      </c>
      <c r="N8" s="9" t="s">
        <v>202</v>
      </c>
      <c r="O8" s="3" t="s">
        <v>220</v>
      </c>
      <c r="P8" s="9" t="s">
        <v>221</v>
      </c>
      <c r="Q8" s="13">
        <v>0.999</v>
      </c>
      <c r="R8" s="15" t="s">
        <v>222</v>
      </c>
    </row>
    <row r="9" spans="1:19" ht="15.75" customHeight="1" x14ac:dyDescent="0.25">
      <c r="A9" s="1" t="s">
        <v>95</v>
      </c>
      <c r="B9" s="1" t="s">
        <v>67</v>
      </c>
      <c r="C9" s="6" t="s">
        <v>120</v>
      </c>
      <c r="D9" t="s">
        <v>121</v>
      </c>
      <c r="E9" s="10" t="s">
        <v>5</v>
      </c>
      <c r="F9" s="1" t="s">
        <v>67</v>
      </c>
      <c r="G9" s="3" t="s">
        <v>88</v>
      </c>
      <c r="H9" s="1" t="s">
        <v>136</v>
      </c>
      <c r="I9" s="1" t="s">
        <v>178</v>
      </c>
      <c r="J9" s="1" t="s">
        <v>144</v>
      </c>
      <c r="K9" s="2">
        <v>846</v>
      </c>
      <c r="L9" s="12" t="s">
        <v>182</v>
      </c>
      <c r="M9" s="2">
        <v>1541</v>
      </c>
      <c r="N9" s="9" t="s">
        <v>200</v>
      </c>
      <c r="O9" s="3" t="s">
        <v>229</v>
      </c>
      <c r="P9" s="9" t="s">
        <v>230</v>
      </c>
      <c r="Q9" s="13">
        <v>1</v>
      </c>
      <c r="R9" s="15"/>
    </row>
    <row r="10" spans="1:19" x14ac:dyDescent="0.25">
      <c r="A10" s="1" t="s">
        <v>96</v>
      </c>
      <c r="B10" s="1" t="s">
        <v>67</v>
      </c>
      <c r="C10" s="6" t="s">
        <v>122</v>
      </c>
      <c r="D10" t="s">
        <v>123</v>
      </c>
      <c r="E10" s="10" t="s">
        <v>6</v>
      </c>
      <c r="F10" s="1" t="s">
        <v>67</v>
      </c>
      <c r="G10" s="3" t="s">
        <v>89</v>
      </c>
      <c r="H10" s="1" t="s">
        <v>135</v>
      </c>
      <c r="I10" s="1" t="s">
        <v>177</v>
      </c>
      <c r="J10" s="1" t="s">
        <v>145</v>
      </c>
      <c r="K10" s="2">
        <v>799</v>
      </c>
      <c r="L10" s="3" t="s">
        <v>193</v>
      </c>
      <c r="M10" s="2">
        <v>1441</v>
      </c>
      <c r="N10" s="9" t="s">
        <v>157</v>
      </c>
      <c r="O10" s="3" t="s">
        <v>89</v>
      </c>
      <c r="P10" s="9" t="s">
        <v>225</v>
      </c>
      <c r="Q10" s="13">
        <v>0.99099999999999999</v>
      </c>
      <c r="R10" s="15"/>
    </row>
    <row r="11" spans="1:19" x14ac:dyDescent="0.25">
      <c r="A11" s="1" t="s">
        <v>97</v>
      </c>
      <c r="B11" s="1" t="s">
        <v>67</v>
      </c>
      <c r="C11" s="6" t="s">
        <v>124</v>
      </c>
      <c r="D11" t="s">
        <v>125</v>
      </c>
      <c r="E11" s="10" t="s">
        <v>7</v>
      </c>
      <c r="F11" s="1" t="s">
        <v>67</v>
      </c>
      <c r="G11" s="3" t="s">
        <v>87</v>
      </c>
      <c r="H11" s="1" t="s">
        <v>136</v>
      </c>
      <c r="I11" s="1" t="s">
        <v>178</v>
      </c>
      <c r="J11" s="1" t="s">
        <v>146</v>
      </c>
      <c r="K11" s="2">
        <v>861</v>
      </c>
      <c r="L11" s="12" t="s">
        <v>182</v>
      </c>
      <c r="M11" s="2">
        <v>1581</v>
      </c>
      <c r="N11" s="9" t="s">
        <v>200</v>
      </c>
      <c r="O11" s="3" t="s">
        <v>229</v>
      </c>
      <c r="P11" s="9" t="s">
        <v>230</v>
      </c>
      <c r="Q11" s="13">
        <v>1</v>
      </c>
      <c r="R11" s="15"/>
    </row>
    <row r="12" spans="1:19" x14ac:dyDescent="0.25">
      <c r="A12" s="1" t="s">
        <v>98</v>
      </c>
      <c r="B12" s="1" t="s">
        <v>67</v>
      </c>
      <c r="C12" s="6" t="s">
        <v>124</v>
      </c>
      <c r="D12" t="s">
        <v>125</v>
      </c>
      <c r="E12" s="10" t="s">
        <v>8</v>
      </c>
      <c r="F12" s="1" t="s">
        <v>67</v>
      </c>
      <c r="G12" s="3" t="s">
        <v>89</v>
      </c>
      <c r="H12" s="1" t="s">
        <v>135</v>
      </c>
      <c r="I12" s="1" t="s">
        <v>177</v>
      </c>
      <c r="J12" s="1" t="s">
        <v>147</v>
      </c>
      <c r="K12" s="5">
        <v>288</v>
      </c>
      <c r="L12" s="3" t="s">
        <v>190</v>
      </c>
      <c r="M12" s="2">
        <v>525</v>
      </c>
      <c r="N12" s="9" t="s">
        <v>157</v>
      </c>
      <c r="O12" s="3" t="s">
        <v>89</v>
      </c>
      <c r="P12" s="9" t="s">
        <v>225</v>
      </c>
      <c r="Q12" s="13" t="s">
        <v>111</v>
      </c>
      <c r="R12" s="15"/>
    </row>
    <row r="13" spans="1:19" x14ac:dyDescent="0.25">
      <c r="A13" s="1" t="s">
        <v>99</v>
      </c>
      <c r="B13" s="1" t="s">
        <v>67</v>
      </c>
      <c r="C13" s="6" t="s">
        <v>124</v>
      </c>
      <c r="D13" t="s">
        <v>125</v>
      </c>
      <c r="E13" s="10" t="s">
        <v>9</v>
      </c>
      <c r="F13" s="1" t="s">
        <v>67</v>
      </c>
      <c r="G13" s="3" t="s">
        <v>87</v>
      </c>
      <c r="H13" s="1" t="s">
        <v>135</v>
      </c>
      <c r="I13" s="1" t="s">
        <v>177</v>
      </c>
      <c r="J13" s="1" t="s">
        <v>148</v>
      </c>
      <c r="K13" s="2">
        <v>759</v>
      </c>
      <c r="L13" s="3" t="s">
        <v>194</v>
      </c>
      <c r="M13" s="2">
        <v>1402</v>
      </c>
      <c r="N13" s="9" t="s">
        <v>202</v>
      </c>
      <c r="O13" s="3" t="s">
        <v>220</v>
      </c>
      <c r="P13" s="9" t="s">
        <v>221</v>
      </c>
      <c r="Q13" s="13">
        <v>0.999</v>
      </c>
      <c r="R13" s="15" t="s">
        <v>222</v>
      </c>
    </row>
    <row r="14" spans="1:19" x14ac:dyDescent="0.25">
      <c r="A14" s="1" t="s">
        <v>100</v>
      </c>
      <c r="B14" s="1" t="s">
        <v>69</v>
      </c>
      <c r="C14" t="s">
        <v>132</v>
      </c>
      <c r="D14" t="s">
        <v>133</v>
      </c>
      <c r="E14" s="10" t="s">
        <v>10</v>
      </c>
      <c r="F14" s="1" t="s">
        <v>69</v>
      </c>
      <c r="G14" s="3" t="s">
        <v>88</v>
      </c>
      <c r="H14" s="1" t="s">
        <v>136</v>
      </c>
      <c r="I14" s="1" t="s">
        <v>178</v>
      </c>
      <c r="J14" s="1" t="s">
        <v>10</v>
      </c>
      <c r="K14" s="2">
        <v>891</v>
      </c>
      <c r="L14" s="3" t="s">
        <v>186</v>
      </c>
      <c r="M14" s="2">
        <v>1594</v>
      </c>
      <c r="N14" s="9" t="s">
        <v>202</v>
      </c>
      <c r="O14" s="3" t="s">
        <v>220</v>
      </c>
      <c r="P14" s="9" t="s">
        <v>221</v>
      </c>
      <c r="Q14" s="13">
        <v>0.999</v>
      </c>
      <c r="R14" s="15" t="s">
        <v>222</v>
      </c>
    </row>
    <row r="15" spans="1:19" x14ac:dyDescent="0.25">
      <c r="A15" s="1" t="s">
        <v>101</v>
      </c>
      <c r="B15" s="1" t="s">
        <v>67</v>
      </c>
      <c r="C15" s="6" t="s">
        <v>126</v>
      </c>
      <c r="D15" t="s">
        <v>127</v>
      </c>
      <c r="E15" s="10" t="s">
        <v>11</v>
      </c>
      <c r="F15" s="1" t="s">
        <v>67</v>
      </c>
      <c r="G15" s="3" t="s">
        <v>89</v>
      </c>
      <c r="H15" s="1" t="s">
        <v>136</v>
      </c>
      <c r="I15" s="1" t="s">
        <v>178</v>
      </c>
      <c r="J15" s="1">
        <v>23</v>
      </c>
      <c r="K15" s="2">
        <v>921</v>
      </c>
      <c r="L15" s="3" t="s">
        <v>187</v>
      </c>
      <c r="M15" s="2">
        <v>1576</v>
      </c>
      <c r="N15" s="9" t="s">
        <v>153</v>
      </c>
      <c r="O15" s="3" t="s">
        <v>209</v>
      </c>
      <c r="P15" s="9" t="s">
        <v>210</v>
      </c>
      <c r="Q15" s="13">
        <v>1</v>
      </c>
      <c r="R15" s="15"/>
    </row>
    <row r="16" spans="1:19" x14ac:dyDescent="0.25">
      <c r="A16" s="1" t="s">
        <v>102</v>
      </c>
      <c r="B16" s="1" t="s">
        <v>67</v>
      </c>
      <c r="C16" s="6" t="s">
        <v>126</v>
      </c>
      <c r="D16" t="s">
        <v>127</v>
      </c>
      <c r="E16" s="10" t="s">
        <v>12</v>
      </c>
      <c r="F16" s="1" t="s">
        <v>67</v>
      </c>
      <c r="G16" s="3" t="s">
        <v>88</v>
      </c>
      <c r="H16" s="1" t="s">
        <v>136</v>
      </c>
      <c r="I16" s="1" t="s">
        <v>178</v>
      </c>
      <c r="J16" s="1" t="s">
        <v>149</v>
      </c>
      <c r="K16" s="2">
        <v>888</v>
      </c>
      <c r="L16" s="3" t="s">
        <v>188</v>
      </c>
      <c r="M16" s="2">
        <v>1581</v>
      </c>
      <c r="N16" s="9" t="s">
        <v>203</v>
      </c>
      <c r="O16" s="3" t="s">
        <v>217</v>
      </c>
      <c r="P16" s="9" t="s">
        <v>216</v>
      </c>
      <c r="Q16" s="13">
        <v>0.998</v>
      </c>
      <c r="R16" s="15" t="s">
        <v>218</v>
      </c>
    </row>
    <row r="17" spans="1:18" x14ac:dyDescent="0.25">
      <c r="A17" s="1" t="s">
        <v>103</v>
      </c>
      <c r="B17" s="1" t="s">
        <v>67</v>
      </c>
      <c r="C17" s="6" t="s">
        <v>128</v>
      </c>
      <c r="D17" t="s">
        <v>129</v>
      </c>
      <c r="E17" s="10" t="s">
        <v>13</v>
      </c>
      <c r="F17" s="1" t="s">
        <v>67</v>
      </c>
      <c r="G17" s="3" t="s">
        <v>90</v>
      </c>
      <c r="H17" s="1" t="s">
        <v>136</v>
      </c>
      <c r="I17" s="1" t="s">
        <v>178</v>
      </c>
      <c r="J17" s="1" t="s">
        <v>150</v>
      </c>
      <c r="K17" s="2">
        <v>798</v>
      </c>
      <c r="L17" s="3" t="s">
        <v>90</v>
      </c>
      <c r="M17" s="2">
        <v>1461</v>
      </c>
      <c r="N17" s="9" t="s">
        <v>139</v>
      </c>
      <c r="O17" s="3" t="s">
        <v>90</v>
      </c>
      <c r="P17" s="9" t="s">
        <v>215</v>
      </c>
      <c r="Q17" s="13">
        <v>0.999</v>
      </c>
      <c r="R17" s="15"/>
    </row>
    <row r="18" spans="1:18" x14ac:dyDescent="0.25">
      <c r="A18" s="1" t="s">
        <v>104</v>
      </c>
      <c r="B18" s="1" t="s">
        <v>67</v>
      </c>
      <c r="C18" s="6" t="s">
        <v>128</v>
      </c>
      <c r="D18" t="s">
        <v>129</v>
      </c>
      <c r="E18" s="10" t="s">
        <v>14</v>
      </c>
      <c r="F18" s="1" t="s">
        <v>67</v>
      </c>
      <c r="G18" s="3" t="s">
        <v>87</v>
      </c>
      <c r="H18" s="1" t="s">
        <v>135</v>
      </c>
      <c r="I18" s="1" t="s">
        <v>177</v>
      </c>
      <c r="J18" s="1" t="s">
        <v>151</v>
      </c>
      <c r="K18" s="2">
        <v>810</v>
      </c>
      <c r="L18" s="3" t="s">
        <v>196</v>
      </c>
      <c r="M18" s="2">
        <v>1483</v>
      </c>
      <c r="N18" s="9" t="s">
        <v>153</v>
      </c>
      <c r="O18" s="3" t="s">
        <v>209</v>
      </c>
      <c r="P18" s="9" t="s">
        <v>210</v>
      </c>
      <c r="Q18" s="13">
        <v>1</v>
      </c>
      <c r="R18" s="15"/>
    </row>
    <row r="19" spans="1:18" x14ac:dyDescent="0.25">
      <c r="A19" s="1" t="s">
        <v>105</v>
      </c>
      <c r="B19" s="1" t="s">
        <v>70</v>
      </c>
      <c r="C19" t="s">
        <v>130</v>
      </c>
      <c r="D19" t="s">
        <v>131</v>
      </c>
      <c r="E19" s="10" t="s">
        <v>15</v>
      </c>
      <c r="F19" s="1" t="s">
        <v>70</v>
      </c>
      <c r="G19" s="3" t="s">
        <v>87</v>
      </c>
      <c r="H19" s="1" t="s">
        <v>135</v>
      </c>
      <c r="I19" s="1" t="s">
        <v>177</v>
      </c>
      <c r="J19" s="1" t="s">
        <v>152</v>
      </c>
      <c r="K19" s="2">
        <v>773</v>
      </c>
      <c r="L19" s="3" t="s">
        <v>198</v>
      </c>
      <c r="M19" s="2">
        <v>1423</v>
      </c>
      <c r="N19" s="9" t="s">
        <v>200</v>
      </c>
      <c r="O19" s="3" t="s">
        <v>228</v>
      </c>
      <c r="P19" s="9" t="s">
        <v>227</v>
      </c>
      <c r="Q19" s="13">
        <v>0.996</v>
      </c>
      <c r="R19" s="15"/>
    </row>
    <row r="20" spans="1:18" x14ac:dyDescent="0.25">
      <c r="A20" s="1" t="s">
        <v>106</v>
      </c>
      <c r="B20" s="1" t="s">
        <v>71</v>
      </c>
      <c r="C20" s="6" t="s">
        <v>118</v>
      </c>
      <c r="D20" t="s">
        <v>119</v>
      </c>
      <c r="E20" s="10" t="s">
        <v>16</v>
      </c>
      <c r="F20" s="1" t="s">
        <v>71</v>
      </c>
      <c r="G20" s="3" t="s">
        <v>87</v>
      </c>
      <c r="H20" s="1" t="s">
        <v>135</v>
      </c>
      <c r="I20" s="1" t="s">
        <v>177</v>
      </c>
      <c r="J20" s="1" t="s">
        <v>153</v>
      </c>
      <c r="K20" s="2">
        <v>760</v>
      </c>
      <c r="L20" s="12" t="s">
        <v>185</v>
      </c>
      <c r="M20" s="2">
        <v>1387</v>
      </c>
      <c r="N20" s="9" t="s">
        <v>200</v>
      </c>
      <c r="O20" s="3" t="s">
        <v>229</v>
      </c>
      <c r="P20" s="9" t="s">
        <v>230</v>
      </c>
      <c r="Q20" s="13">
        <v>0.997</v>
      </c>
      <c r="R20" s="15"/>
    </row>
    <row r="21" spans="1:18" x14ac:dyDescent="0.25">
      <c r="A21" s="1" t="str">
        <f t="shared" ref="A21:A64" si="0">LEFT(E21,8)</f>
        <v>17PR001L</v>
      </c>
      <c r="B21" s="1" t="s">
        <v>72</v>
      </c>
      <c r="C21" s="2">
        <v>40.867550000000001</v>
      </c>
      <c r="D21" s="1">
        <v>89.027069999999995</v>
      </c>
      <c r="E21" s="10" t="s">
        <v>20</v>
      </c>
      <c r="F21" s="1" t="s">
        <v>72</v>
      </c>
      <c r="G21" s="3" t="s">
        <v>87</v>
      </c>
      <c r="H21" s="1" t="s">
        <v>136</v>
      </c>
      <c r="I21" s="1" t="s">
        <v>178</v>
      </c>
      <c r="J21" s="1">
        <v>27</v>
      </c>
      <c r="K21" s="2">
        <v>837</v>
      </c>
      <c r="L21" s="12" t="s">
        <v>185</v>
      </c>
      <c r="M21" s="2">
        <v>1511</v>
      </c>
      <c r="N21" s="9" t="s">
        <v>200</v>
      </c>
      <c r="O21" s="3" t="s">
        <v>229</v>
      </c>
      <c r="P21" s="9" t="s">
        <v>230</v>
      </c>
      <c r="Q21" s="13">
        <v>1</v>
      </c>
      <c r="R21" s="15"/>
    </row>
    <row r="22" spans="1:18" x14ac:dyDescent="0.25">
      <c r="A22" s="1" t="str">
        <f t="shared" si="0"/>
        <v>17PR003K</v>
      </c>
      <c r="B22" s="1" t="s">
        <v>73</v>
      </c>
      <c r="C22" s="7">
        <v>40.473350000000003</v>
      </c>
      <c r="D22" s="1">
        <v>90.037629999999993</v>
      </c>
      <c r="E22" s="10" t="s">
        <v>21</v>
      </c>
      <c r="F22" s="1" t="s">
        <v>73</v>
      </c>
      <c r="G22" s="3" t="s">
        <v>87</v>
      </c>
      <c r="H22" s="1" t="s">
        <v>136</v>
      </c>
      <c r="I22" s="1" t="s">
        <v>178</v>
      </c>
      <c r="J22" s="1">
        <v>13</v>
      </c>
      <c r="K22" s="2">
        <v>838</v>
      </c>
      <c r="L22" s="12" t="s">
        <v>185</v>
      </c>
      <c r="M22" s="2">
        <v>1535</v>
      </c>
      <c r="N22" s="9" t="s">
        <v>200</v>
      </c>
      <c r="O22" s="3" t="s">
        <v>229</v>
      </c>
      <c r="P22" s="9" t="s">
        <v>230</v>
      </c>
      <c r="Q22" s="13">
        <v>1</v>
      </c>
      <c r="R22" s="15"/>
    </row>
    <row r="23" spans="1:18" x14ac:dyDescent="0.25">
      <c r="A23" s="1" t="str">
        <f t="shared" si="0"/>
        <v>17PR003K</v>
      </c>
      <c r="B23" s="1" t="s">
        <v>73</v>
      </c>
      <c r="C23" s="7">
        <v>40.473350000000003</v>
      </c>
      <c r="D23" s="1">
        <v>90.037629999999993</v>
      </c>
      <c r="E23" s="10" t="s">
        <v>22</v>
      </c>
      <c r="F23" s="1" t="s">
        <v>73</v>
      </c>
      <c r="G23" s="3" t="s">
        <v>87</v>
      </c>
      <c r="H23" s="1" t="s">
        <v>136</v>
      </c>
      <c r="I23" s="1" t="s">
        <v>178</v>
      </c>
      <c r="J23" s="1">
        <v>28</v>
      </c>
      <c r="K23" s="2">
        <v>843</v>
      </c>
      <c r="L23" s="12" t="s">
        <v>185</v>
      </c>
      <c r="M23" s="2">
        <v>1530</v>
      </c>
      <c r="N23" s="9" t="s">
        <v>200</v>
      </c>
      <c r="O23" s="3" t="s">
        <v>229</v>
      </c>
      <c r="P23" s="9" t="s">
        <v>230</v>
      </c>
      <c r="Q23" s="13">
        <v>1</v>
      </c>
      <c r="R23" s="15"/>
    </row>
    <row r="24" spans="1:18" x14ac:dyDescent="0.25">
      <c r="A24" s="1" t="str">
        <f t="shared" si="0"/>
        <v>17PR004J</v>
      </c>
      <c r="B24" s="5" t="s">
        <v>112</v>
      </c>
      <c r="C24" s="7">
        <v>39.996560000000002</v>
      </c>
      <c r="D24" s="1">
        <v>90.206180000000003</v>
      </c>
      <c r="E24" s="10" t="s">
        <v>23</v>
      </c>
      <c r="F24" s="5" t="s">
        <v>74</v>
      </c>
      <c r="G24" s="3" t="s">
        <v>90</v>
      </c>
      <c r="H24" s="1" t="s">
        <v>135</v>
      </c>
      <c r="I24" s="1" t="s">
        <v>178</v>
      </c>
      <c r="J24" s="1" t="s">
        <v>156</v>
      </c>
      <c r="K24" s="2">
        <v>791</v>
      </c>
      <c r="L24" s="3" t="s">
        <v>90</v>
      </c>
      <c r="M24" s="2">
        <v>1415</v>
      </c>
      <c r="N24" s="9" t="s">
        <v>139</v>
      </c>
      <c r="O24" s="3" t="s">
        <v>90</v>
      </c>
      <c r="P24" s="9" t="s">
        <v>215</v>
      </c>
      <c r="Q24" s="13">
        <v>0.98299999999999998</v>
      </c>
      <c r="R24" s="15"/>
    </row>
    <row r="25" spans="1:18" x14ac:dyDescent="0.25">
      <c r="A25" s="1" t="str">
        <f t="shared" si="0"/>
        <v>17PR007K</v>
      </c>
      <c r="B25" s="1" t="s">
        <v>75</v>
      </c>
      <c r="C25" s="7">
        <v>40.00159</v>
      </c>
      <c r="D25" s="1">
        <v>88.769480000000001</v>
      </c>
      <c r="E25" s="10" t="s">
        <v>24</v>
      </c>
      <c r="F25" s="1" t="s">
        <v>75</v>
      </c>
      <c r="G25" s="3" t="s">
        <v>87</v>
      </c>
      <c r="H25" s="1" t="s">
        <v>136</v>
      </c>
      <c r="I25" s="1" t="s">
        <v>178</v>
      </c>
      <c r="J25" s="1">
        <v>14</v>
      </c>
      <c r="K25" s="2">
        <v>836</v>
      </c>
      <c r="L25" s="12" t="s">
        <v>185</v>
      </c>
      <c r="M25" s="2">
        <v>1531</v>
      </c>
      <c r="N25" s="9" t="s">
        <v>200</v>
      </c>
      <c r="O25" s="3" t="s">
        <v>229</v>
      </c>
      <c r="P25" s="9" t="s">
        <v>230</v>
      </c>
      <c r="Q25" s="13">
        <v>1</v>
      </c>
      <c r="R25" s="15"/>
    </row>
    <row r="26" spans="1:18" x14ac:dyDescent="0.25">
      <c r="A26" s="1" t="str">
        <f t="shared" si="0"/>
        <v>17PR007K</v>
      </c>
      <c r="B26" s="1" t="s">
        <v>75</v>
      </c>
      <c r="C26" s="7">
        <v>40.00159</v>
      </c>
      <c r="D26" s="1">
        <v>88.769480000000001</v>
      </c>
      <c r="E26" s="10" t="s">
        <v>25</v>
      </c>
      <c r="F26" s="1" t="s">
        <v>75</v>
      </c>
      <c r="G26" s="3" t="s">
        <v>85</v>
      </c>
      <c r="H26" s="1" t="s">
        <v>136</v>
      </c>
      <c r="I26" s="1" t="s">
        <v>178</v>
      </c>
      <c r="J26" s="1">
        <v>12</v>
      </c>
      <c r="K26" s="2">
        <v>838</v>
      </c>
      <c r="L26" s="12" t="s">
        <v>185</v>
      </c>
      <c r="M26" s="2">
        <v>1537</v>
      </c>
      <c r="N26" s="9" t="s">
        <v>200</v>
      </c>
      <c r="O26" s="3" t="s">
        <v>229</v>
      </c>
      <c r="P26" s="9" t="s">
        <v>230</v>
      </c>
      <c r="Q26" s="13">
        <v>1</v>
      </c>
      <c r="R26" s="15"/>
    </row>
    <row r="27" spans="1:18" x14ac:dyDescent="0.25">
      <c r="A27" s="1" t="str">
        <f t="shared" si="0"/>
        <v>17PR007K</v>
      </c>
      <c r="B27" s="2" t="s">
        <v>75</v>
      </c>
      <c r="C27" s="7">
        <v>40.00159</v>
      </c>
      <c r="D27" s="1">
        <v>88.769480000000001</v>
      </c>
      <c r="E27" s="10" t="s">
        <v>26</v>
      </c>
      <c r="F27" s="2" t="s">
        <v>75</v>
      </c>
      <c r="G27" s="3" t="s">
        <v>87</v>
      </c>
      <c r="H27" s="1" t="s">
        <v>136</v>
      </c>
      <c r="I27" s="1" t="s">
        <v>178</v>
      </c>
      <c r="J27" s="1">
        <v>30</v>
      </c>
      <c r="K27" s="2">
        <v>839</v>
      </c>
      <c r="L27" s="12" t="s">
        <v>185</v>
      </c>
      <c r="M27" s="2">
        <v>1537</v>
      </c>
      <c r="N27" s="9" t="s">
        <v>200</v>
      </c>
      <c r="O27" s="3" t="s">
        <v>229</v>
      </c>
      <c r="P27" s="9" t="s">
        <v>230</v>
      </c>
      <c r="Q27" s="13">
        <v>0.999</v>
      </c>
      <c r="R27" s="15"/>
    </row>
    <row r="28" spans="1:18" x14ac:dyDescent="0.25">
      <c r="A28" s="1" t="str">
        <f t="shared" si="0"/>
        <v>17PR008A</v>
      </c>
      <c r="B28" s="1" t="s">
        <v>75</v>
      </c>
      <c r="C28" s="7">
        <v>38.758389999999999</v>
      </c>
      <c r="D28" s="1">
        <v>88.921871999999993</v>
      </c>
      <c r="E28" s="10" t="s">
        <v>27</v>
      </c>
      <c r="F28" s="1" t="s">
        <v>76</v>
      </c>
      <c r="G28" s="3" t="s">
        <v>87</v>
      </c>
      <c r="H28" s="1" t="s">
        <v>135</v>
      </c>
      <c r="I28" s="1" t="s">
        <v>177</v>
      </c>
      <c r="J28" s="1" t="s">
        <v>157</v>
      </c>
      <c r="K28" s="2">
        <v>789</v>
      </c>
      <c r="L28" s="12" t="s">
        <v>185</v>
      </c>
      <c r="M28" s="2">
        <v>1424</v>
      </c>
      <c r="N28" s="9" t="s">
        <v>200</v>
      </c>
      <c r="O28" s="3" t="s">
        <v>229</v>
      </c>
      <c r="P28" s="9" t="s">
        <v>230</v>
      </c>
      <c r="Q28" s="13">
        <v>0.997</v>
      </c>
      <c r="R28" s="15"/>
    </row>
    <row r="29" spans="1:18" x14ac:dyDescent="0.25">
      <c r="A29" s="1" t="str">
        <f t="shared" si="0"/>
        <v>17PR008H</v>
      </c>
      <c r="B29" s="1" t="s">
        <v>75</v>
      </c>
      <c r="C29" s="7">
        <v>38.758389999999999</v>
      </c>
      <c r="D29" s="1">
        <v>88.921871999999993</v>
      </c>
      <c r="E29" s="10" t="s">
        <v>28</v>
      </c>
      <c r="F29" s="1" t="s">
        <v>76</v>
      </c>
      <c r="G29" s="3" t="s">
        <v>85</v>
      </c>
      <c r="H29" s="1" t="s">
        <v>135</v>
      </c>
      <c r="I29" s="1" t="s">
        <v>177</v>
      </c>
      <c r="J29" s="1" t="s">
        <v>158</v>
      </c>
      <c r="K29" s="2">
        <v>822</v>
      </c>
      <c r="L29" s="3" t="s">
        <v>192</v>
      </c>
      <c r="M29" s="2">
        <v>1495</v>
      </c>
      <c r="N29" s="9" t="s">
        <v>201</v>
      </c>
      <c r="O29" s="3" t="s">
        <v>191</v>
      </c>
      <c r="P29" s="9" t="s">
        <v>219</v>
      </c>
      <c r="Q29" s="13">
        <v>0.997</v>
      </c>
      <c r="R29" s="15"/>
    </row>
    <row r="30" spans="1:18" x14ac:dyDescent="0.25">
      <c r="A30" s="1" t="str">
        <f t="shared" si="0"/>
        <v>17PR009B</v>
      </c>
      <c r="B30" s="1" t="s">
        <v>77</v>
      </c>
      <c r="C30" s="7">
        <v>37.976019999999998</v>
      </c>
      <c r="D30" s="1">
        <v>89.139430000000004</v>
      </c>
      <c r="E30" s="10" t="s">
        <v>29</v>
      </c>
      <c r="F30" s="1" t="s">
        <v>77</v>
      </c>
      <c r="G30" s="3" t="s">
        <v>87</v>
      </c>
      <c r="H30" s="1" t="s">
        <v>135</v>
      </c>
      <c r="I30" s="1" t="s">
        <v>177</v>
      </c>
      <c r="J30" s="1" t="s">
        <v>159</v>
      </c>
      <c r="K30" s="2">
        <v>790</v>
      </c>
      <c r="L30" s="11" t="s">
        <v>189</v>
      </c>
      <c r="M30" s="2">
        <v>1430</v>
      </c>
      <c r="N30" s="9" t="s">
        <v>153</v>
      </c>
      <c r="O30" s="3" t="s">
        <v>207</v>
      </c>
      <c r="P30" s="9" t="s">
        <v>208</v>
      </c>
      <c r="Q30" s="13">
        <v>0.999</v>
      </c>
      <c r="R30" s="15"/>
    </row>
    <row r="31" spans="1:18" x14ac:dyDescent="0.25">
      <c r="A31" s="1" t="str">
        <f t="shared" si="0"/>
        <v>17PR009B</v>
      </c>
      <c r="B31" s="1" t="s">
        <v>77</v>
      </c>
      <c r="C31" s="7">
        <v>37.976019999999998</v>
      </c>
      <c r="D31" s="1">
        <v>89.139430000000004</v>
      </c>
      <c r="E31" s="10" t="s">
        <v>30</v>
      </c>
      <c r="F31" s="1" t="s">
        <v>77</v>
      </c>
      <c r="G31" s="3" t="s">
        <v>87</v>
      </c>
      <c r="H31" s="1" t="s">
        <v>136</v>
      </c>
      <c r="I31" s="1" t="s">
        <v>178</v>
      </c>
      <c r="J31" s="1" t="s">
        <v>160</v>
      </c>
      <c r="K31" s="2">
        <v>894</v>
      </c>
      <c r="L31" s="3" t="s">
        <v>189</v>
      </c>
      <c r="M31" s="2">
        <v>1583</v>
      </c>
      <c r="N31" s="9" t="s">
        <v>153</v>
      </c>
      <c r="O31" s="3" t="s">
        <v>207</v>
      </c>
      <c r="P31" s="9" t="s">
        <v>208</v>
      </c>
      <c r="Q31" s="13">
        <v>0.997</v>
      </c>
      <c r="R31" s="15"/>
    </row>
    <row r="32" spans="1:18" x14ac:dyDescent="0.25">
      <c r="A32" s="1" t="str">
        <f t="shared" si="0"/>
        <v>17PR009D</v>
      </c>
      <c r="B32" s="1" t="s">
        <v>77</v>
      </c>
      <c r="C32" s="7">
        <v>37.976019999999998</v>
      </c>
      <c r="D32" s="1">
        <v>89.139430000000004</v>
      </c>
      <c r="E32" s="10" t="s">
        <v>31</v>
      </c>
      <c r="F32" s="1" t="s">
        <v>77</v>
      </c>
      <c r="G32" s="3" t="s">
        <v>87</v>
      </c>
      <c r="H32" s="1" t="s">
        <v>135</v>
      </c>
      <c r="I32" s="1" t="s">
        <v>177</v>
      </c>
      <c r="J32" s="1" t="s">
        <v>161</v>
      </c>
      <c r="K32" s="2">
        <v>814</v>
      </c>
      <c r="L32" s="12" t="s">
        <v>185</v>
      </c>
      <c r="M32" s="2">
        <v>1496</v>
      </c>
      <c r="N32" s="9" t="s">
        <v>200</v>
      </c>
      <c r="O32" s="3" t="s">
        <v>229</v>
      </c>
      <c r="P32" s="9" t="s">
        <v>230</v>
      </c>
      <c r="Q32" s="13">
        <v>0.999</v>
      </c>
      <c r="R32" s="15"/>
    </row>
    <row r="33" spans="1:18" x14ac:dyDescent="0.25">
      <c r="A33" s="1" t="str">
        <f t="shared" si="0"/>
        <v>17PR010C</v>
      </c>
      <c r="B33" s="1" t="s">
        <v>78</v>
      </c>
      <c r="C33" s="7">
        <v>37.870021999999999</v>
      </c>
      <c r="D33" s="1">
        <v>89.232460000000003</v>
      </c>
      <c r="E33" s="10" t="s">
        <v>32</v>
      </c>
      <c r="F33" s="1" t="s">
        <v>78</v>
      </c>
      <c r="G33" s="3" t="s">
        <v>87</v>
      </c>
      <c r="H33" s="1" t="s">
        <v>135</v>
      </c>
      <c r="I33" s="1" t="s">
        <v>177</v>
      </c>
      <c r="J33" s="1" t="s">
        <v>162</v>
      </c>
      <c r="K33" s="2">
        <v>800</v>
      </c>
      <c r="L33" s="12" t="s">
        <v>185</v>
      </c>
      <c r="M33" s="2">
        <v>1478</v>
      </c>
      <c r="N33" s="9" t="s">
        <v>200</v>
      </c>
      <c r="O33" s="3" t="s">
        <v>229</v>
      </c>
      <c r="P33" s="9" t="s">
        <v>230</v>
      </c>
      <c r="Q33" s="13">
        <v>0.999</v>
      </c>
      <c r="R33" s="15"/>
    </row>
    <row r="34" spans="1:18" x14ac:dyDescent="0.25">
      <c r="A34" s="1" t="str">
        <f t="shared" si="0"/>
        <v>17PR010D</v>
      </c>
      <c r="B34" s="1" t="s">
        <v>78</v>
      </c>
      <c r="C34" s="7">
        <v>37.870021999999999</v>
      </c>
      <c r="D34" s="1">
        <v>89.232460000000003</v>
      </c>
      <c r="E34" s="10" t="s">
        <v>33</v>
      </c>
      <c r="F34" s="1" t="s">
        <v>78</v>
      </c>
      <c r="G34" s="3" t="s">
        <v>87</v>
      </c>
      <c r="H34" s="1" t="s">
        <v>136</v>
      </c>
      <c r="I34" s="1" t="s">
        <v>178</v>
      </c>
      <c r="J34" s="1">
        <v>22</v>
      </c>
      <c r="K34" s="2">
        <v>844</v>
      </c>
      <c r="L34" s="12" t="s">
        <v>185</v>
      </c>
      <c r="M34" s="2">
        <v>1530</v>
      </c>
      <c r="N34" s="9" t="s">
        <v>200</v>
      </c>
      <c r="O34" s="3" t="s">
        <v>229</v>
      </c>
      <c r="P34" s="9" t="s">
        <v>230</v>
      </c>
      <c r="Q34" s="13">
        <v>0.996</v>
      </c>
      <c r="R34" s="15"/>
    </row>
    <row r="35" spans="1:18" x14ac:dyDescent="0.25">
      <c r="A35" s="1" t="str">
        <f t="shared" si="0"/>
        <v>17PR010G</v>
      </c>
      <c r="B35" s="1" t="s">
        <v>78</v>
      </c>
      <c r="C35" s="7">
        <v>37.870021999999999</v>
      </c>
      <c r="D35" s="1">
        <v>89.232460000000003</v>
      </c>
      <c r="E35" s="10" t="s">
        <v>34</v>
      </c>
      <c r="F35" s="1" t="s">
        <v>78</v>
      </c>
      <c r="G35" s="3" t="s">
        <v>87</v>
      </c>
      <c r="H35" s="1" t="s">
        <v>135</v>
      </c>
      <c r="I35" s="1" t="s">
        <v>177</v>
      </c>
      <c r="J35" s="1" t="s">
        <v>163</v>
      </c>
      <c r="K35" s="2">
        <v>780</v>
      </c>
      <c r="L35" s="3" t="s">
        <v>194</v>
      </c>
      <c r="M35" s="2">
        <v>1430</v>
      </c>
      <c r="N35" s="9" t="s">
        <v>202</v>
      </c>
      <c r="O35" s="3" t="s">
        <v>220</v>
      </c>
      <c r="P35" s="9" t="s">
        <v>221</v>
      </c>
      <c r="Q35" s="13">
        <v>0.99299999999999999</v>
      </c>
      <c r="R35" s="15" t="s">
        <v>223</v>
      </c>
    </row>
    <row r="36" spans="1:18" x14ac:dyDescent="0.25">
      <c r="A36" s="1" t="str">
        <f t="shared" si="0"/>
        <v>17PR010G</v>
      </c>
      <c r="B36" s="1" t="s">
        <v>78</v>
      </c>
      <c r="C36" s="7">
        <v>37.870021999999999</v>
      </c>
      <c r="D36" s="1">
        <v>89.232460000000003</v>
      </c>
      <c r="E36" s="10" t="s">
        <v>35</v>
      </c>
      <c r="F36" s="1" t="s">
        <v>78</v>
      </c>
      <c r="G36" s="3" t="s">
        <v>87</v>
      </c>
      <c r="H36" s="1" t="s">
        <v>136</v>
      </c>
      <c r="I36" s="1" t="s">
        <v>178</v>
      </c>
      <c r="J36" s="1" t="s">
        <v>164</v>
      </c>
      <c r="K36" s="2">
        <v>845</v>
      </c>
      <c r="L36" s="12" t="s">
        <v>185</v>
      </c>
      <c r="M36" s="2">
        <v>1539</v>
      </c>
      <c r="N36" s="9" t="s">
        <v>200</v>
      </c>
      <c r="O36" s="3" t="s">
        <v>229</v>
      </c>
      <c r="P36" s="9" t="s">
        <v>230</v>
      </c>
      <c r="Q36" s="13">
        <v>1</v>
      </c>
      <c r="R36" s="15"/>
    </row>
    <row r="37" spans="1:18" x14ac:dyDescent="0.25">
      <c r="A37" s="1" t="str">
        <f t="shared" si="0"/>
        <v>17PR010H</v>
      </c>
      <c r="B37" s="1" t="s">
        <v>78</v>
      </c>
      <c r="C37" s="7">
        <v>37.870021999999999</v>
      </c>
      <c r="D37" s="1">
        <v>89.232460000000003</v>
      </c>
      <c r="E37" s="10" t="s">
        <v>36</v>
      </c>
      <c r="F37" s="1" t="s">
        <v>78</v>
      </c>
      <c r="G37" s="3" t="s">
        <v>87</v>
      </c>
      <c r="H37" s="1" t="s">
        <v>136</v>
      </c>
      <c r="I37" s="1" t="s">
        <v>178</v>
      </c>
      <c r="J37" s="1">
        <v>21</v>
      </c>
      <c r="K37" s="2">
        <v>835</v>
      </c>
      <c r="L37" s="12" t="s">
        <v>185</v>
      </c>
      <c r="M37" s="2">
        <v>1517</v>
      </c>
      <c r="N37" s="9" t="s">
        <v>200</v>
      </c>
      <c r="O37" s="3" t="s">
        <v>229</v>
      </c>
      <c r="P37" s="9" t="s">
        <v>230</v>
      </c>
      <c r="Q37" s="13">
        <v>1</v>
      </c>
      <c r="R37" s="15"/>
    </row>
    <row r="38" spans="1:18" x14ac:dyDescent="0.25">
      <c r="A38" s="1" t="str">
        <f t="shared" si="0"/>
        <v>17PR010I</v>
      </c>
      <c r="B38" s="1" t="s">
        <v>78</v>
      </c>
      <c r="C38" s="7">
        <v>37.870021999999999</v>
      </c>
      <c r="D38" s="1">
        <v>89.232460000000003</v>
      </c>
      <c r="E38" s="10" t="s">
        <v>37</v>
      </c>
      <c r="F38" s="1" t="s">
        <v>78</v>
      </c>
      <c r="G38" s="3" t="s">
        <v>87</v>
      </c>
      <c r="H38" s="1" t="s">
        <v>136</v>
      </c>
      <c r="I38" s="1" t="s">
        <v>178</v>
      </c>
      <c r="J38" s="1" t="s">
        <v>165</v>
      </c>
      <c r="K38" s="2">
        <v>839</v>
      </c>
      <c r="L38" s="12" t="s">
        <v>185</v>
      </c>
      <c r="M38" s="2">
        <v>1541</v>
      </c>
      <c r="N38" s="9" t="s">
        <v>200</v>
      </c>
      <c r="O38" s="3" t="s">
        <v>229</v>
      </c>
      <c r="P38" s="9" t="s">
        <v>230</v>
      </c>
      <c r="Q38" s="13">
        <v>1</v>
      </c>
      <c r="R38" s="15"/>
    </row>
    <row r="39" spans="1:18" x14ac:dyDescent="0.25">
      <c r="A39" s="1" t="str">
        <f t="shared" si="0"/>
        <v>17PR011G</v>
      </c>
      <c r="B39" s="1" t="s">
        <v>79</v>
      </c>
      <c r="C39" s="7">
        <v>39.572429999999997</v>
      </c>
      <c r="D39" s="1">
        <v>87.690010000000001</v>
      </c>
      <c r="E39" s="10" t="s">
        <v>38</v>
      </c>
      <c r="F39" s="1" t="s">
        <v>79</v>
      </c>
      <c r="G39" s="3" t="s">
        <v>90</v>
      </c>
      <c r="H39" s="1" t="s">
        <v>135</v>
      </c>
      <c r="I39" s="1" t="s">
        <v>177</v>
      </c>
      <c r="J39" s="1" t="s">
        <v>166</v>
      </c>
      <c r="K39" s="2">
        <v>770</v>
      </c>
      <c r="L39" s="3" t="s">
        <v>90</v>
      </c>
      <c r="M39" s="2">
        <v>1410</v>
      </c>
      <c r="N39" s="9" t="s">
        <v>139</v>
      </c>
      <c r="O39" s="3" t="s">
        <v>90</v>
      </c>
      <c r="P39" s="9" t="s">
        <v>215</v>
      </c>
      <c r="Q39" s="13">
        <v>0.997</v>
      </c>
      <c r="R39" s="15"/>
    </row>
    <row r="40" spans="1:18" x14ac:dyDescent="0.25">
      <c r="A40" s="1" t="str">
        <f t="shared" si="0"/>
        <v>17PR011H</v>
      </c>
      <c r="B40" s="1" t="s">
        <v>79</v>
      </c>
      <c r="C40" s="7">
        <v>39.572429999999997</v>
      </c>
      <c r="D40" s="1">
        <v>87.690010000000001</v>
      </c>
      <c r="E40" s="10" t="s">
        <v>39</v>
      </c>
      <c r="F40" s="1" t="s">
        <v>79</v>
      </c>
      <c r="G40" s="3" t="s">
        <v>87</v>
      </c>
      <c r="H40" s="1" t="s">
        <v>136</v>
      </c>
      <c r="I40" s="1" t="s">
        <v>178</v>
      </c>
      <c r="J40" s="1">
        <v>20</v>
      </c>
      <c r="K40" s="2">
        <v>843</v>
      </c>
      <c r="L40" s="12" t="s">
        <v>185</v>
      </c>
      <c r="M40" s="2">
        <v>1541</v>
      </c>
      <c r="N40" s="9" t="s">
        <v>200</v>
      </c>
      <c r="O40" s="3" t="s">
        <v>229</v>
      </c>
      <c r="P40" s="9" t="s">
        <v>230</v>
      </c>
      <c r="Q40" s="13">
        <v>1</v>
      </c>
      <c r="R40" s="15"/>
    </row>
    <row r="41" spans="1:18" x14ac:dyDescent="0.25">
      <c r="A41" s="1" t="str">
        <f t="shared" si="0"/>
        <v>17PR011J</v>
      </c>
      <c r="B41" s="1" t="s">
        <v>79</v>
      </c>
      <c r="C41" s="7">
        <v>39.572429999999997</v>
      </c>
      <c r="D41" s="1">
        <v>87.690010000000001</v>
      </c>
      <c r="E41" s="10" t="s">
        <v>40</v>
      </c>
      <c r="F41" s="1" t="s">
        <v>79</v>
      </c>
      <c r="G41" s="3" t="s">
        <v>90</v>
      </c>
      <c r="H41" s="1" t="s">
        <v>135</v>
      </c>
      <c r="I41" s="1" t="s">
        <v>177</v>
      </c>
      <c r="J41" s="2" t="s">
        <v>167</v>
      </c>
      <c r="K41" s="2">
        <v>780</v>
      </c>
      <c r="L41" s="3" t="s">
        <v>90</v>
      </c>
      <c r="M41" s="2">
        <v>1428</v>
      </c>
      <c r="N41" s="9" t="s">
        <v>139</v>
      </c>
      <c r="O41" s="3" t="s">
        <v>90</v>
      </c>
      <c r="P41" s="9" t="s">
        <v>215</v>
      </c>
      <c r="Q41" s="13">
        <v>0.997</v>
      </c>
      <c r="R41" s="15"/>
    </row>
    <row r="42" spans="1:18" x14ac:dyDescent="0.25">
      <c r="A42" s="1" t="str">
        <f t="shared" si="0"/>
        <v>17PR012C</v>
      </c>
      <c r="B42" s="1" t="s">
        <v>80</v>
      </c>
      <c r="C42" s="7">
        <v>39.34646</v>
      </c>
      <c r="D42" s="1">
        <v>87.688249999999996</v>
      </c>
      <c r="E42" s="10" t="s">
        <v>41</v>
      </c>
      <c r="F42" s="1" t="s">
        <v>80</v>
      </c>
      <c r="G42" s="3" t="s">
        <v>87</v>
      </c>
      <c r="H42" s="1" t="s">
        <v>136</v>
      </c>
      <c r="I42" s="1" t="s">
        <v>178</v>
      </c>
      <c r="J42" s="1" t="s">
        <v>168</v>
      </c>
      <c r="K42" s="2">
        <v>843</v>
      </c>
      <c r="L42" s="12" t="s">
        <v>185</v>
      </c>
      <c r="M42" s="2">
        <v>1548</v>
      </c>
      <c r="N42" s="9" t="s">
        <v>200</v>
      </c>
      <c r="O42" s="3" t="s">
        <v>229</v>
      </c>
      <c r="P42" s="9" t="s">
        <v>230</v>
      </c>
      <c r="Q42" s="13">
        <v>1</v>
      </c>
      <c r="R42" s="15"/>
    </row>
    <row r="43" spans="1:18" x14ac:dyDescent="0.25">
      <c r="A43" s="1" t="str">
        <f t="shared" si="0"/>
        <v>17PR012K</v>
      </c>
      <c r="B43" s="1" t="s">
        <v>80</v>
      </c>
      <c r="C43" s="7">
        <v>39.34646</v>
      </c>
      <c r="D43" s="1">
        <v>87.688249999999996</v>
      </c>
      <c r="E43" s="10" t="s">
        <v>42</v>
      </c>
      <c r="F43" s="1" t="s">
        <v>80</v>
      </c>
      <c r="G43" s="3" t="s">
        <v>87</v>
      </c>
      <c r="H43" s="1" t="s">
        <v>136</v>
      </c>
      <c r="I43" s="1" t="s">
        <v>178</v>
      </c>
      <c r="J43" s="1">
        <v>29</v>
      </c>
      <c r="K43" s="2">
        <v>846</v>
      </c>
      <c r="L43" s="12" t="s">
        <v>185</v>
      </c>
      <c r="M43" s="2">
        <v>1539</v>
      </c>
      <c r="N43" s="9" t="s">
        <v>200</v>
      </c>
      <c r="O43" s="3" t="s">
        <v>229</v>
      </c>
      <c r="P43" s="9" t="s">
        <v>230</v>
      </c>
      <c r="Q43" s="13">
        <v>1</v>
      </c>
      <c r="R43" s="15"/>
    </row>
    <row r="44" spans="1:18" x14ac:dyDescent="0.25">
      <c r="A44" s="1" t="str">
        <f t="shared" si="0"/>
        <v>17PR012L</v>
      </c>
      <c r="B44" s="1" t="s">
        <v>80</v>
      </c>
      <c r="C44" s="7">
        <v>39.34646</v>
      </c>
      <c r="D44" s="1">
        <v>87.688249999999996</v>
      </c>
      <c r="E44" s="10" t="s">
        <v>43</v>
      </c>
      <c r="F44" s="1" t="s">
        <v>80</v>
      </c>
      <c r="G44" s="3" t="s">
        <v>87</v>
      </c>
      <c r="H44" s="1" t="s">
        <v>135</v>
      </c>
      <c r="I44" s="1" t="s">
        <v>177</v>
      </c>
      <c r="J44" s="1" t="s">
        <v>169</v>
      </c>
      <c r="K44" s="2">
        <v>748</v>
      </c>
      <c r="L44" s="12" t="s">
        <v>185</v>
      </c>
      <c r="M44" s="2">
        <v>1376</v>
      </c>
      <c r="N44" s="9" t="s">
        <v>200</v>
      </c>
      <c r="O44" s="3" t="s">
        <v>229</v>
      </c>
      <c r="P44" s="9" t="s">
        <v>230</v>
      </c>
      <c r="Q44" s="13">
        <v>1</v>
      </c>
      <c r="R44" s="15"/>
    </row>
    <row r="45" spans="1:18" x14ac:dyDescent="0.25">
      <c r="A45" s="1" t="str">
        <f t="shared" si="0"/>
        <v>17PR013A</v>
      </c>
      <c r="B45" s="1" t="s">
        <v>81</v>
      </c>
      <c r="C45" s="7">
        <v>39.008560000000003</v>
      </c>
      <c r="D45" s="1">
        <v>87.681089999999998</v>
      </c>
      <c r="E45" s="10" t="s">
        <v>44</v>
      </c>
      <c r="F45" s="1" t="s">
        <v>81</v>
      </c>
      <c r="G45" s="3" t="s">
        <v>87</v>
      </c>
      <c r="H45" s="1" t="s">
        <v>136</v>
      </c>
      <c r="I45" s="1" t="s">
        <v>178</v>
      </c>
      <c r="J45" s="1">
        <v>19</v>
      </c>
      <c r="K45" s="2">
        <v>836</v>
      </c>
      <c r="L45" s="12" t="s">
        <v>185</v>
      </c>
      <c r="M45" s="2">
        <v>1522</v>
      </c>
      <c r="N45" s="9" t="s">
        <v>200</v>
      </c>
      <c r="O45" s="3" t="s">
        <v>229</v>
      </c>
      <c r="P45" s="9" t="s">
        <v>230</v>
      </c>
      <c r="Q45" s="13">
        <v>1</v>
      </c>
      <c r="R45" s="15"/>
    </row>
    <row r="46" spans="1:18" x14ac:dyDescent="0.25">
      <c r="A46" s="1" t="str">
        <f t="shared" si="0"/>
        <v>17PR013A</v>
      </c>
      <c r="B46" s="1" t="s">
        <v>81</v>
      </c>
      <c r="C46" s="7">
        <v>39.008560000000003</v>
      </c>
      <c r="D46" s="1">
        <v>87.681089999999998</v>
      </c>
      <c r="E46" s="10" t="s">
        <v>45</v>
      </c>
      <c r="F46" s="1" t="s">
        <v>81</v>
      </c>
      <c r="G46" s="3" t="s">
        <v>87</v>
      </c>
      <c r="H46" s="1" t="s">
        <v>135</v>
      </c>
      <c r="I46" s="1" t="s">
        <v>177</v>
      </c>
      <c r="J46" s="1" t="s">
        <v>170</v>
      </c>
      <c r="K46" s="2">
        <v>800</v>
      </c>
      <c r="L46" s="12" t="s">
        <v>185</v>
      </c>
      <c r="M46" s="2">
        <v>1467</v>
      </c>
      <c r="N46" s="9" t="s">
        <v>200</v>
      </c>
      <c r="O46" s="3" t="s">
        <v>229</v>
      </c>
      <c r="P46" s="9" t="s">
        <v>230</v>
      </c>
      <c r="Q46" s="13">
        <v>0.999</v>
      </c>
      <c r="R46" s="15"/>
    </row>
    <row r="47" spans="1:18" x14ac:dyDescent="0.25">
      <c r="A47" s="1" t="str">
        <f t="shared" si="0"/>
        <v>17PR013A</v>
      </c>
      <c r="B47" s="1" t="s">
        <v>81</v>
      </c>
      <c r="C47" s="7">
        <v>39.008560000000003</v>
      </c>
      <c r="D47" s="1">
        <v>87.681089999999998</v>
      </c>
      <c r="E47" s="10" t="s">
        <v>46</v>
      </c>
      <c r="F47" s="1" t="s">
        <v>81</v>
      </c>
      <c r="G47" s="3" t="s">
        <v>87</v>
      </c>
      <c r="H47" s="1" t="s">
        <v>136</v>
      </c>
      <c r="I47" s="1" t="s">
        <v>178</v>
      </c>
      <c r="J47" s="1" t="s">
        <v>171</v>
      </c>
      <c r="K47" s="2">
        <v>835</v>
      </c>
      <c r="L47" s="12" t="s">
        <v>185</v>
      </c>
      <c r="M47" s="2">
        <v>1543</v>
      </c>
      <c r="N47" s="9" t="s">
        <v>200</v>
      </c>
      <c r="O47" s="3" t="s">
        <v>229</v>
      </c>
      <c r="P47" s="9" t="s">
        <v>230</v>
      </c>
      <c r="Q47" s="13">
        <v>1</v>
      </c>
      <c r="R47" s="15"/>
    </row>
    <row r="48" spans="1:18" x14ac:dyDescent="0.25">
      <c r="A48" s="1" t="str">
        <f t="shared" si="0"/>
        <v>17PR013B</v>
      </c>
      <c r="B48" s="1" t="s">
        <v>81</v>
      </c>
      <c r="C48" s="7">
        <v>39.008560000000003</v>
      </c>
      <c r="D48" s="2">
        <v>87.681089999999998</v>
      </c>
      <c r="E48" s="10" t="s">
        <v>47</v>
      </c>
      <c r="F48" s="1" t="s">
        <v>81</v>
      </c>
      <c r="G48" s="3" t="s">
        <v>88</v>
      </c>
      <c r="H48" s="1" t="s">
        <v>136</v>
      </c>
      <c r="I48" s="1" t="s">
        <v>178</v>
      </c>
      <c r="J48" s="1" t="s">
        <v>47</v>
      </c>
      <c r="K48" s="2">
        <v>845</v>
      </c>
      <c r="L48" s="12" t="s">
        <v>185</v>
      </c>
      <c r="M48" s="2">
        <v>1531</v>
      </c>
      <c r="N48" s="9" t="s">
        <v>200</v>
      </c>
      <c r="O48" s="3" t="s">
        <v>229</v>
      </c>
      <c r="P48" s="9" t="s">
        <v>230</v>
      </c>
      <c r="Q48" s="13">
        <v>1</v>
      </c>
      <c r="R48" s="15"/>
    </row>
    <row r="49" spans="1:18" x14ac:dyDescent="0.25">
      <c r="A49" s="1" t="str">
        <f t="shared" si="0"/>
        <v>17PR013B</v>
      </c>
      <c r="B49" s="1" t="s">
        <v>81</v>
      </c>
      <c r="C49" s="7">
        <v>39.008560000000003</v>
      </c>
      <c r="D49" s="2">
        <v>87.681089999999998</v>
      </c>
      <c r="E49" s="10" t="s">
        <v>48</v>
      </c>
      <c r="F49" s="1" t="s">
        <v>81</v>
      </c>
      <c r="G49" s="3" t="s">
        <v>88</v>
      </c>
      <c r="H49" s="1" t="s">
        <v>136</v>
      </c>
      <c r="I49" s="1" t="s">
        <v>178</v>
      </c>
      <c r="J49" s="1" t="s">
        <v>48</v>
      </c>
      <c r="K49" s="2">
        <v>840</v>
      </c>
      <c r="L49" s="12" t="s">
        <v>185</v>
      </c>
      <c r="M49" s="2">
        <v>1543</v>
      </c>
      <c r="N49" s="9" t="s">
        <v>200</v>
      </c>
      <c r="O49" s="3" t="s">
        <v>229</v>
      </c>
      <c r="P49" s="9" t="s">
        <v>230</v>
      </c>
      <c r="Q49" s="13">
        <v>1</v>
      </c>
      <c r="R49" s="15"/>
    </row>
    <row r="50" spans="1:18" x14ac:dyDescent="0.25">
      <c r="A50" s="1" t="str">
        <f t="shared" si="0"/>
        <v>17PR013B</v>
      </c>
      <c r="B50" s="1" t="s">
        <v>81</v>
      </c>
      <c r="C50" s="7">
        <v>39.008560000000003</v>
      </c>
      <c r="D50" s="2">
        <v>87.681089999999998</v>
      </c>
      <c r="E50" s="10" t="s">
        <v>49</v>
      </c>
      <c r="F50" s="1" t="s">
        <v>81</v>
      </c>
      <c r="G50" s="3" t="s">
        <v>87</v>
      </c>
      <c r="H50" s="1" t="s">
        <v>136</v>
      </c>
      <c r="I50" s="1" t="s">
        <v>178</v>
      </c>
      <c r="J50" s="1">
        <v>18</v>
      </c>
      <c r="K50" s="2">
        <v>835</v>
      </c>
      <c r="L50" s="12" t="s">
        <v>185</v>
      </c>
      <c r="M50" s="2">
        <v>1533</v>
      </c>
      <c r="N50" s="9" t="s">
        <v>200</v>
      </c>
      <c r="O50" s="3" t="s">
        <v>229</v>
      </c>
      <c r="P50" s="9" t="s">
        <v>230</v>
      </c>
      <c r="Q50" s="13">
        <v>1</v>
      </c>
      <c r="R50" s="15"/>
    </row>
    <row r="51" spans="1:18" x14ac:dyDescent="0.25">
      <c r="A51" s="1" t="str">
        <f t="shared" si="0"/>
        <v>17PR013D</v>
      </c>
      <c r="B51" s="1" t="s">
        <v>81</v>
      </c>
      <c r="C51" s="7">
        <v>39.008560000000003</v>
      </c>
      <c r="D51" s="2">
        <v>87.681089999999998</v>
      </c>
      <c r="E51" s="10" t="s">
        <v>50</v>
      </c>
      <c r="F51" s="1" t="s">
        <v>81</v>
      </c>
      <c r="G51" s="3" t="s">
        <v>90</v>
      </c>
      <c r="H51" s="1" t="s">
        <v>136</v>
      </c>
      <c r="I51" s="1" t="s">
        <v>178</v>
      </c>
      <c r="J51" s="1" t="s">
        <v>172</v>
      </c>
      <c r="K51" s="2">
        <v>834</v>
      </c>
      <c r="L51" s="12" t="s">
        <v>185</v>
      </c>
      <c r="M51" s="2">
        <v>1528</v>
      </c>
      <c r="N51" s="9" t="s">
        <v>200</v>
      </c>
      <c r="O51" s="3" t="s">
        <v>229</v>
      </c>
      <c r="P51" s="9" t="s">
        <v>230</v>
      </c>
      <c r="Q51" s="13">
        <v>1</v>
      </c>
      <c r="R51" s="15"/>
    </row>
    <row r="52" spans="1:18" x14ac:dyDescent="0.25">
      <c r="A52" s="1" t="str">
        <f t="shared" si="0"/>
        <v>17PR013G</v>
      </c>
      <c r="B52" s="2" t="s">
        <v>81</v>
      </c>
      <c r="C52" s="7">
        <v>39.008560000000003</v>
      </c>
      <c r="D52" s="1">
        <v>87.681089999999998</v>
      </c>
      <c r="E52" s="10" t="s">
        <v>51</v>
      </c>
      <c r="F52" s="2" t="s">
        <v>81</v>
      </c>
      <c r="G52" s="3" t="s">
        <v>85</v>
      </c>
      <c r="H52" s="1" t="s">
        <v>135</v>
      </c>
      <c r="I52" s="1" t="s">
        <v>177</v>
      </c>
      <c r="J52" s="1" t="s">
        <v>173</v>
      </c>
      <c r="K52" s="2">
        <v>762</v>
      </c>
      <c r="L52" s="3" t="s">
        <v>191</v>
      </c>
      <c r="M52" s="2">
        <v>1408</v>
      </c>
      <c r="N52" s="9" t="s">
        <v>201</v>
      </c>
      <c r="O52" s="3" t="s">
        <v>191</v>
      </c>
      <c r="P52" s="9" t="s">
        <v>219</v>
      </c>
      <c r="Q52" s="13">
        <v>1</v>
      </c>
      <c r="R52" s="15"/>
    </row>
    <row r="53" spans="1:18" x14ac:dyDescent="0.25">
      <c r="A53" s="1" t="str">
        <f t="shared" si="0"/>
        <v>17PR015I</v>
      </c>
      <c r="B53" s="1" t="s">
        <v>82</v>
      </c>
      <c r="C53" s="7">
        <v>41.843600000000002</v>
      </c>
      <c r="D53" s="1">
        <v>88.866730000000004</v>
      </c>
      <c r="E53" s="10" t="s">
        <v>52</v>
      </c>
      <c r="F53" s="1" t="s">
        <v>82</v>
      </c>
      <c r="G53" s="3" t="s">
        <v>87</v>
      </c>
      <c r="H53" s="1" t="s">
        <v>135</v>
      </c>
      <c r="I53" s="1" t="s">
        <v>177</v>
      </c>
      <c r="J53" s="1" t="s">
        <v>174</v>
      </c>
      <c r="K53" s="2">
        <v>779</v>
      </c>
      <c r="L53" s="12" t="s">
        <v>185</v>
      </c>
      <c r="M53" s="2">
        <v>1430</v>
      </c>
      <c r="N53" s="9" t="s">
        <v>200</v>
      </c>
      <c r="O53" s="3" t="s">
        <v>229</v>
      </c>
      <c r="P53" s="9" t="s">
        <v>230</v>
      </c>
      <c r="Q53" s="13">
        <v>1</v>
      </c>
      <c r="R53" s="15"/>
    </row>
    <row r="54" spans="1:18" x14ac:dyDescent="0.25">
      <c r="A54" s="1" t="str">
        <f t="shared" si="0"/>
        <v>17PR015I</v>
      </c>
      <c r="B54" s="1" t="s">
        <v>82</v>
      </c>
      <c r="C54" s="7">
        <v>41.843600000000002</v>
      </c>
      <c r="D54" s="1">
        <v>88.866730000000004</v>
      </c>
      <c r="E54" s="10" t="s">
        <v>53</v>
      </c>
      <c r="F54" s="1" t="s">
        <v>82</v>
      </c>
      <c r="G54" s="3" t="s">
        <v>87</v>
      </c>
      <c r="H54" s="1" t="s">
        <v>136</v>
      </c>
      <c r="I54" s="1" t="s">
        <v>178</v>
      </c>
      <c r="J54" s="1">
        <v>17</v>
      </c>
      <c r="K54" s="2">
        <v>837</v>
      </c>
      <c r="L54" s="12" t="s">
        <v>185</v>
      </c>
      <c r="M54" s="2">
        <v>1533</v>
      </c>
      <c r="N54" s="9" t="s">
        <v>200</v>
      </c>
      <c r="O54" s="3" t="s">
        <v>229</v>
      </c>
      <c r="P54" s="9" t="s">
        <v>230</v>
      </c>
      <c r="Q54" s="13">
        <v>1</v>
      </c>
      <c r="R54" s="15"/>
    </row>
    <row r="55" spans="1:18" x14ac:dyDescent="0.25">
      <c r="A55" s="1" t="str">
        <f t="shared" si="0"/>
        <v>17PR015J</v>
      </c>
      <c r="B55" s="1" t="s">
        <v>82</v>
      </c>
      <c r="C55" s="7">
        <v>41.843600000000002</v>
      </c>
      <c r="D55" s="2">
        <v>88.866730000000004</v>
      </c>
      <c r="E55" s="10" t="s">
        <v>83</v>
      </c>
      <c r="F55" s="1" t="s">
        <v>82</v>
      </c>
      <c r="G55" s="3" t="s">
        <v>88</v>
      </c>
      <c r="H55" s="1" t="s">
        <v>136</v>
      </c>
      <c r="I55" s="1" t="s">
        <v>178</v>
      </c>
      <c r="J55" s="1" t="s">
        <v>175</v>
      </c>
      <c r="K55" s="2" t="s">
        <v>111</v>
      </c>
      <c r="L55" s="2" t="s">
        <v>111</v>
      </c>
      <c r="M55" s="2" t="s">
        <v>111</v>
      </c>
      <c r="N55" s="9" t="s">
        <v>111</v>
      </c>
      <c r="O55" s="9" t="s">
        <v>111</v>
      </c>
      <c r="P55" s="9" t="s">
        <v>111</v>
      </c>
      <c r="Q55" s="13" t="s">
        <v>111</v>
      </c>
      <c r="R55" s="15"/>
    </row>
    <row r="56" spans="1:18" x14ac:dyDescent="0.25">
      <c r="A56" s="1" t="str">
        <f t="shared" si="0"/>
        <v>17PR016B</v>
      </c>
      <c r="B56" s="1" t="s">
        <v>84</v>
      </c>
      <c r="C56" s="7">
        <v>42.283920000000002</v>
      </c>
      <c r="D56" s="2">
        <v>88.641419999999997</v>
      </c>
      <c r="E56" s="10" t="s">
        <v>54</v>
      </c>
      <c r="F56" s="1" t="s">
        <v>84</v>
      </c>
      <c r="G56" s="3" t="s">
        <v>87</v>
      </c>
      <c r="H56" s="1" t="s">
        <v>136</v>
      </c>
      <c r="I56" s="1" t="s">
        <v>178</v>
      </c>
      <c r="J56" s="1">
        <v>16</v>
      </c>
      <c r="K56" s="2">
        <v>838</v>
      </c>
      <c r="L56" s="12" t="s">
        <v>185</v>
      </c>
      <c r="M56" s="2">
        <v>1530</v>
      </c>
      <c r="N56" s="9" t="s">
        <v>200</v>
      </c>
      <c r="O56" s="3" t="s">
        <v>229</v>
      </c>
      <c r="P56" s="9" t="s">
        <v>230</v>
      </c>
      <c r="Q56" s="13">
        <v>1</v>
      </c>
      <c r="R56" s="15"/>
    </row>
    <row r="57" spans="1:18" x14ac:dyDescent="0.25">
      <c r="A57" s="1" t="str">
        <f t="shared" si="0"/>
        <v>17PR016C</v>
      </c>
      <c r="B57" s="1" t="s">
        <v>84</v>
      </c>
      <c r="C57" s="7">
        <v>42.283920000000002</v>
      </c>
      <c r="D57" s="2">
        <v>88.641419999999997</v>
      </c>
      <c r="E57" s="10" t="s">
        <v>55</v>
      </c>
      <c r="F57" s="1" t="s">
        <v>84</v>
      </c>
      <c r="G57" s="3" t="s">
        <v>88</v>
      </c>
      <c r="H57" s="1" t="s">
        <v>136</v>
      </c>
      <c r="I57" s="1" t="s">
        <v>178</v>
      </c>
      <c r="J57" s="1" t="s">
        <v>55</v>
      </c>
      <c r="K57" s="2">
        <v>871</v>
      </c>
      <c r="L57" s="12" t="s">
        <v>185</v>
      </c>
      <c r="M57" s="2">
        <v>1594</v>
      </c>
      <c r="N57" s="9" t="s">
        <v>200</v>
      </c>
      <c r="O57" s="3" t="s">
        <v>229</v>
      </c>
      <c r="P57" s="9" t="s">
        <v>230</v>
      </c>
      <c r="Q57" s="13">
        <v>1</v>
      </c>
      <c r="R57" s="15"/>
    </row>
    <row r="58" spans="1:18" x14ac:dyDescent="0.25">
      <c r="A58" s="1" t="str">
        <f t="shared" si="0"/>
        <v>17PR016C</v>
      </c>
      <c r="B58" s="1" t="s">
        <v>84</v>
      </c>
      <c r="C58" s="7">
        <v>42.283920000000002</v>
      </c>
      <c r="D58" s="2">
        <v>88.641419999999997</v>
      </c>
      <c r="E58" s="10" t="s">
        <v>56</v>
      </c>
      <c r="F58" s="1" t="s">
        <v>84</v>
      </c>
      <c r="G58" s="3" t="s">
        <v>87</v>
      </c>
      <c r="H58" s="1" t="s">
        <v>136</v>
      </c>
      <c r="I58" s="1" t="s">
        <v>178</v>
      </c>
      <c r="J58" s="8" t="s">
        <v>179</v>
      </c>
      <c r="K58" s="2">
        <v>842</v>
      </c>
      <c r="L58" s="12" t="s">
        <v>185</v>
      </c>
      <c r="M58" s="2">
        <v>1537</v>
      </c>
      <c r="N58" s="9" t="s">
        <v>200</v>
      </c>
      <c r="O58" s="3" t="s">
        <v>229</v>
      </c>
      <c r="P58" s="9" t="s">
        <v>230</v>
      </c>
      <c r="Q58" s="13">
        <v>1</v>
      </c>
      <c r="R58" s="15"/>
    </row>
    <row r="59" spans="1:18" x14ac:dyDescent="0.25">
      <c r="A59" s="1" t="str">
        <f t="shared" si="0"/>
        <v>17PR016E</v>
      </c>
      <c r="B59" s="1" t="s">
        <v>84</v>
      </c>
      <c r="C59" s="7">
        <v>42.283920000000002</v>
      </c>
      <c r="D59" s="2">
        <v>88.641419999999997</v>
      </c>
      <c r="E59" s="10" t="s">
        <v>57</v>
      </c>
      <c r="F59" s="1" t="s">
        <v>84</v>
      </c>
      <c r="G59" s="3" t="s">
        <v>87</v>
      </c>
      <c r="H59" s="1" t="s">
        <v>136</v>
      </c>
      <c r="I59" s="1" t="s">
        <v>178</v>
      </c>
      <c r="J59" s="1">
        <v>24</v>
      </c>
      <c r="K59" s="2">
        <v>835</v>
      </c>
      <c r="L59" s="12" t="s">
        <v>185</v>
      </c>
      <c r="M59" s="2">
        <v>1526</v>
      </c>
      <c r="N59" s="9" t="s">
        <v>200</v>
      </c>
      <c r="O59" s="3" t="s">
        <v>229</v>
      </c>
      <c r="P59" s="9" t="s">
        <v>230</v>
      </c>
      <c r="Q59" s="13">
        <v>1</v>
      </c>
      <c r="R59" s="15"/>
    </row>
    <row r="60" spans="1:18" x14ac:dyDescent="0.25">
      <c r="A60" s="1" t="str">
        <f t="shared" si="0"/>
        <v>17PR016G</v>
      </c>
      <c r="B60" s="1" t="s">
        <v>84</v>
      </c>
      <c r="C60" s="7">
        <v>42.283920000000002</v>
      </c>
      <c r="D60" s="2">
        <v>88.641419999999997</v>
      </c>
      <c r="E60" s="10" t="s">
        <v>58</v>
      </c>
      <c r="F60" s="1" t="s">
        <v>84</v>
      </c>
      <c r="G60" s="3" t="s">
        <v>87</v>
      </c>
      <c r="H60" s="1" t="s">
        <v>136</v>
      </c>
      <c r="I60" s="1" t="s">
        <v>178</v>
      </c>
      <c r="J60" s="1">
        <v>10</v>
      </c>
      <c r="K60" s="2">
        <v>842</v>
      </c>
      <c r="L60" s="12" t="s">
        <v>185</v>
      </c>
      <c r="M60" s="2">
        <v>1533</v>
      </c>
      <c r="N60" s="9" t="s">
        <v>200</v>
      </c>
      <c r="O60" s="3" t="s">
        <v>229</v>
      </c>
      <c r="P60" s="9" t="s">
        <v>230</v>
      </c>
      <c r="Q60" s="13">
        <v>1</v>
      </c>
      <c r="R60" s="15"/>
    </row>
    <row r="61" spans="1:18" x14ac:dyDescent="0.25">
      <c r="A61" s="1" t="str">
        <f t="shared" si="0"/>
        <v>17PR016G</v>
      </c>
      <c r="B61" s="2" t="s">
        <v>84</v>
      </c>
      <c r="C61" s="7">
        <v>42.283920000000002</v>
      </c>
      <c r="D61" s="2">
        <v>88.641419999999997</v>
      </c>
      <c r="E61" s="10" t="s">
        <v>59</v>
      </c>
      <c r="F61" s="2" t="s">
        <v>84</v>
      </c>
      <c r="G61" s="3" t="s">
        <v>87</v>
      </c>
      <c r="H61" s="1" t="s">
        <v>136</v>
      </c>
      <c r="I61" s="1" t="s">
        <v>178</v>
      </c>
      <c r="J61" s="2">
        <v>25</v>
      </c>
      <c r="K61" s="2">
        <v>824</v>
      </c>
      <c r="L61" s="12" t="s">
        <v>185</v>
      </c>
      <c r="M61" s="2">
        <v>1450</v>
      </c>
      <c r="N61" s="9" t="s">
        <v>200</v>
      </c>
      <c r="O61" s="3" t="s">
        <v>229</v>
      </c>
      <c r="P61" s="9" t="s">
        <v>230</v>
      </c>
      <c r="Q61" s="13">
        <v>0.995</v>
      </c>
      <c r="R61" s="15"/>
    </row>
    <row r="62" spans="1:18" x14ac:dyDescent="0.25">
      <c r="A62" s="1" t="str">
        <f t="shared" si="0"/>
        <v>17PR016G</v>
      </c>
      <c r="B62" s="1" t="s">
        <v>84</v>
      </c>
      <c r="C62" s="7">
        <v>42.283920000000002</v>
      </c>
      <c r="D62" s="2">
        <v>88.641419999999997</v>
      </c>
      <c r="E62" s="10" t="s">
        <v>60</v>
      </c>
      <c r="F62" s="1" t="s">
        <v>84</v>
      </c>
      <c r="G62" s="3" t="s">
        <v>87</v>
      </c>
      <c r="H62" s="1" t="s">
        <v>136</v>
      </c>
      <c r="I62" s="1" t="s">
        <v>178</v>
      </c>
      <c r="J62" s="1">
        <v>11</v>
      </c>
      <c r="K62" s="2">
        <v>839</v>
      </c>
      <c r="L62" s="12" t="s">
        <v>185</v>
      </c>
      <c r="M62" s="2">
        <v>1539</v>
      </c>
      <c r="N62" s="9" t="s">
        <v>200</v>
      </c>
      <c r="O62" s="3" t="s">
        <v>229</v>
      </c>
      <c r="P62" s="9" t="s">
        <v>230</v>
      </c>
      <c r="Q62" s="13">
        <v>1</v>
      </c>
      <c r="R62" s="15"/>
    </row>
    <row r="63" spans="1:18" x14ac:dyDescent="0.25">
      <c r="A63" s="1" t="str">
        <f t="shared" si="0"/>
        <v>17PR016J</v>
      </c>
      <c r="B63" s="1" t="s">
        <v>84</v>
      </c>
      <c r="C63" s="7">
        <v>42.283920000000002</v>
      </c>
      <c r="D63" s="1">
        <v>88.641419999999997</v>
      </c>
      <c r="E63" s="10" t="s">
        <v>61</v>
      </c>
      <c r="F63" s="1" t="s">
        <v>84</v>
      </c>
      <c r="G63" s="3" t="s">
        <v>87</v>
      </c>
      <c r="H63" s="1" t="s">
        <v>136</v>
      </c>
      <c r="I63" s="1" t="s">
        <v>178</v>
      </c>
      <c r="J63" s="1">
        <v>26</v>
      </c>
      <c r="K63" s="2">
        <v>838</v>
      </c>
      <c r="L63" s="12" t="s">
        <v>185</v>
      </c>
      <c r="M63" s="2">
        <v>1524</v>
      </c>
      <c r="N63" s="9" t="s">
        <v>200</v>
      </c>
      <c r="O63" s="3" t="s">
        <v>229</v>
      </c>
      <c r="P63" s="9" t="s">
        <v>230</v>
      </c>
      <c r="Q63" s="13">
        <v>1</v>
      </c>
      <c r="R63" s="15"/>
    </row>
    <row r="64" spans="1:18" x14ac:dyDescent="0.25">
      <c r="A64" s="1" t="str">
        <f t="shared" si="0"/>
        <v>17PR016J</v>
      </c>
      <c r="B64" s="1" t="s">
        <v>84</v>
      </c>
      <c r="C64" s="7">
        <v>42.283920000000002</v>
      </c>
      <c r="D64" s="1">
        <v>88.641419999999997</v>
      </c>
      <c r="E64" s="10" t="s">
        <v>62</v>
      </c>
      <c r="F64" s="1" t="s">
        <v>84</v>
      </c>
      <c r="G64" s="3" t="s">
        <v>85</v>
      </c>
      <c r="H64" s="1" t="s">
        <v>136</v>
      </c>
      <c r="I64" s="1" t="s">
        <v>178</v>
      </c>
      <c r="J64" s="1">
        <v>15</v>
      </c>
      <c r="K64" s="2">
        <v>778</v>
      </c>
      <c r="L64" s="12" t="s">
        <v>185</v>
      </c>
      <c r="M64" s="2">
        <v>1432</v>
      </c>
      <c r="N64" s="9" t="s">
        <v>200</v>
      </c>
      <c r="O64" s="3" t="s">
        <v>229</v>
      </c>
      <c r="P64" s="9" t="s">
        <v>230</v>
      </c>
      <c r="Q64" s="13">
        <v>1</v>
      </c>
      <c r="R64" s="15"/>
    </row>
    <row r="65" spans="1:18" x14ac:dyDescent="0.25">
      <c r="A65" s="1" t="s">
        <v>111</v>
      </c>
      <c r="B65" s="1" t="s">
        <v>111</v>
      </c>
      <c r="C65" s="2" t="s">
        <v>111</v>
      </c>
      <c r="D65" s="1" t="s">
        <v>111</v>
      </c>
      <c r="E65" s="10" t="s">
        <v>17</v>
      </c>
      <c r="F65" s="1" t="s">
        <v>74</v>
      </c>
      <c r="G65" s="3" t="s">
        <v>87</v>
      </c>
      <c r="H65" s="1" t="s">
        <v>135</v>
      </c>
      <c r="I65" s="1" t="s">
        <v>177</v>
      </c>
      <c r="J65" s="1" t="s">
        <v>154</v>
      </c>
      <c r="K65" s="2">
        <v>809</v>
      </c>
      <c r="L65" s="12" t="s">
        <v>185</v>
      </c>
      <c r="M65" s="2">
        <v>1480</v>
      </c>
      <c r="N65" s="9" t="s">
        <v>200</v>
      </c>
      <c r="O65" s="3" t="s">
        <v>229</v>
      </c>
      <c r="P65" s="9" t="s">
        <v>230</v>
      </c>
      <c r="Q65" s="13">
        <v>0.997</v>
      </c>
      <c r="R65" s="15"/>
    </row>
    <row r="66" spans="1:18" x14ac:dyDescent="0.25">
      <c r="A66" s="1" t="s">
        <v>111</v>
      </c>
      <c r="B66" s="1" t="s">
        <v>111</v>
      </c>
      <c r="C66" s="2" t="s">
        <v>111</v>
      </c>
      <c r="D66" s="1" t="s">
        <v>111</v>
      </c>
      <c r="E66" s="10" t="s">
        <v>18</v>
      </c>
      <c r="F66" s="1" t="s">
        <v>74</v>
      </c>
      <c r="G66" s="3" t="s">
        <v>87</v>
      </c>
      <c r="H66" s="1" t="s">
        <v>136</v>
      </c>
      <c r="I66" s="1" t="s">
        <v>111</v>
      </c>
      <c r="J66" s="1" t="s">
        <v>111</v>
      </c>
      <c r="K66" s="2" t="s">
        <v>111</v>
      </c>
      <c r="L66" s="2" t="s">
        <v>111</v>
      </c>
      <c r="M66" s="2" t="s">
        <v>111</v>
      </c>
      <c r="N66" s="9" t="s">
        <v>111</v>
      </c>
      <c r="O66" s="9" t="s">
        <v>111</v>
      </c>
      <c r="P66" s="9" t="s">
        <v>111</v>
      </c>
      <c r="Q66" s="9" t="s">
        <v>111</v>
      </c>
      <c r="R66" s="15"/>
    </row>
    <row r="67" spans="1:18" x14ac:dyDescent="0.25">
      <c r="A67" s="1" t="s">
        <v>111</v>
      </c>
      <c r="B67" s="1" t="s">
        <v>111</v>
      </c>
      <c r="C67" s="2" t="s">
        <v>111</v>
      </c>
      <c r="D67" s="2" t="s">
        <v>111</v>
      </c>
      <c r="E67" s="10" t="s">
        <v>19</v>
      </c>
      <c r="F67" s="1" t="s">
        <v>74</v>
      </c>
      <c r="G67" s="3" t="s">
        <v>87</v>
      </c>
      <c r="H67" s="1" t="s">
        <v>136</v>
      </c>
      <c r="I67" s="1" t="s">
        <v>178</v>
      </c>
      <c r="J67" s="1" t="s">
        <v>155</v>
      </c>
      <c r="K67" s="2">
        <v>846</v>
      </c>
      <c r="L67" s="12" t="s">
        <v>185</v>
      </c>
      <c r="M67" s="2">
        <v>1552</v>
      </c>
      <c r="N67" s="9" t="s">
        <v>200</v>
      </c>
      <c r="O67" s="3" t="s">
        <v>229</v>
      </c>
      <c r="P67" s="9" t="s">
        <v>230</v>
      </c>
      <c r="Q67" s="13">
        <v>1</v>
      </c>
      <c r="R67" s="15"/>
    </row>
  </sheetData>
  <sortState ref="A3:M67">
    <sortCondition ref="E3:E67"/>
  </sortState>
  <mergeCells count="5">
    <mergeCell ref="E1:G1"/>
    <mergeCell ref="A1:D1"/>
    <mergeCell ref="H1:K1"/>
    <mergeCell ref="L1:M1"/>
    <mergeCell ref="N1:R1"/>
  </mergeCells>
  <conditionalFormatting sqref="Q3:Q67">
    <cfRule type="cellIs" dxfId="0" priority="1" operator="lessThan">
      <formula>99%</formula>
    </cfRule>
  </conditionalFormatting>
  <pageMargins left="0.7" right="0.7" top="0.75" bottom="0.75" header="0.3" footer="0.3"/>
  <pageSetup scale="3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M5" sqref="M5"/>
    </sheetView>
  </sheetViews>
  <sheetFormatPr defaultColWidth="8.85546875" defaultRowHeight="15" x14ac:dyDescent="0.25"/>
  <cols>
    <col min="1" max="1" width="37.42578125" customWidth="1"/>
  </cols>
  <sheetData>
    <row r="1" spans="1:4" x14ac:dyDescent="0.25">
      <c r="A1" s="3" t="s">
        <v>87</v>
      </c>
      <c r="B1">
        <f>COUNTIF(Sheet1!G$2:G$67,A1)</f>
        <v>44</v>
      </c>
      <c r="D1" s="16" t="s">
        <v>111</v>
      </c>
    </row>
    <row r="2" spans="1:4" x14ac:dyDescent="0.25">
      <c r="A2" s="3" t="s">
        <v>85</v>
      </c>
      <c r="B2">
        <f>COUNTIF(Sheet1!G$2:G$67,A2)</f>
        <v>5</v>
      </c>
      <c r="D2" s="16" t="s">
        <v>139</v>
      </c>
    </row>
    <row r="3" spans="1:4" x14ac:dyDescent="0.25">
      <c r="A3" s="3" t="s">
        <v>86</v>
      </c>
      <c r="B3">
        <f>COUNTIF(Sheet1!G$2:G$67,A3)</f>
        <v>1</v>
      </c>
      <c r="D3" s="16" t="s">
        <v>201</v>
      </c>
    </row>
    <row r="4" spans="1:4" x14ac:dyDescent="0.25">
      <c r="A4" s="3" t="s">
        <v>88</v>
      </c>
      <c r="B4">
        <f>COUNTIF(Sheet1!G$2:G$67,A4)</f>
        <v>7</v>
      </c>
      <c r="D4" s="16" t="s">
        <v>203</v>
      </c>
    </row>
    <row r="5" spans="1:4" x14ac:dyDescent="0.25">
      <c r="A5" s="3" t="s">
        <v>89</v>
      </c>
      <c r="B5">
        <f>COUNTIF(Sheet1!G$2:G$67,A5)</f>
        <v>3</v>
      </c>
      <c r="D5" s="16" t="s">
        <v>202</v>
      </c>
    </row>
    <row r="6" spans="1:4" x14ac:dyDescent="0.25">
      <c r="A6" s="3" t="s">
        <v>90</v>
      </c>
      <c r="B6">
        <f>COUNTIF(Sheet1!G$2:G$67,A6)</f>
        <v>5</v>
      </c>
      <c r="D6" s="16" t="s">
        <v>151</v>
      </c>
    </row>
    <row r="7" spans="1:4" x14ac:dyDescent="0.25">
      <c r="B7">
        <f>SUM(B1:B6)</f>
        <v>65</v>
      </c>
      <c r="D7" s="16" t="s">
        <v>200</v>
      </c>
    </row>
    <row r="8" spans="1:4" x14ac:dyDescent="0.25">
      <c r="D8" s="16" t="s">
        <v>153</v>
      </c>
    </row>
    <row r="9" spans="1:4" x14ac:dyDescent="0.25">
      <c r="D9" s="16" t="s">
        <v>157</v>
      </c>
    </row>
  </sheetData>
  <sortState ref="D1:D9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Shun-Yuan</dc:creator>
  <cp:lastModifiedBy>Huang, Shun-Yuan</cp:lastModifiedBy>
  <cp:lastPrinted>2019-09-20T19:03:08Z</cp:lastPrinted>
  <dcterms:created xsi:type="dcterms:W3CDTF">2019-08-22T18:34:02Z</dcterms:created>
  <dcterms:modified xsi:type="dcterms:W3CDTF">2019-09-27T20:16:24Z</dcterms:modified>
</cp:coreProperties>
</file>