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athank\AppData\Local\Box\Box Edit\Documents\qzYlDixCrkW9DdGc0W9Mdg==\"/>
    </mc:Choice>
  </mc:AlternateContent>
  <bookViews>
    <workbookView xWindow="660" yWindow="458" windowWidth="24263" windowHeight="13560" activeTab="1"/>
  </bookViews>
  <sheets>
    <sheet name="set up" sheetId="8" r:id="rId1"/>
    <sheet name="Pathogenicity on Corn" sheetId="5" r:id="rId2"/>
    <sheet name="statistics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5" l="1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N5" i="5"/>
  <c r="M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5" i="5"/>
  <c r="J10" i="5"/>
  <c r="K10" i="5" s="1"/>
  <c r="J146" i="5" l="1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 l="1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54" i="5"/>
  <c r="K54" i="5" s="1"/>
  <c r="J55" i="5"/>
  <c r="K55" i="5" s="1"/>
  <c r="J56" i="5"/>
  <c r="K56" i="5" s="1"/>
  <c r="J57" i="5"/>
  <c r="K57" i="5" s="1"/>
  <c r="J58" i="5"/>
  <c r="K58" i="5" s="1"/>
  <c r="J53" i="5"/>
  <c r="K53" i="5" s="1"/>
  <c r="J50" i="5" l="1"/>
  <c r="K50" i="5" s="1"/>
  <c r="J51" i="5"/>
  <c r="K51" i="5" s="1"/>
  <c r="J52" i="5"/>
  <c r="K52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6" i="5" l="1"/>
  <c r="K6" i="5" s="1"/>
  <c r="J7" i="5"/>
  <c r="K7" i="5" s="1"/>
  <c r="J8" i="5"/>
  <c r="K8" i="5" s="1"/>
  <c r="J9" i="5"/>
  <c r="K9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5" i="5"/>
  <c r="K5" i="5" s="1"/>
</calcChain>
</file>

<file path=xl/sharedStrings.xml><?xml version="1.0" encoding="utf-8"?>
<sst xmlns="http://schemas.openxmlformats.org/spreadsheetml/2006/main" count="366" uniqueCount="50">
  <si>
    <t>C Kangas and K. Keller</t>
  </si>
  <si>
    <t>day 5</t>
  </si>
  <si>
    <t>Species</t>
  </si>
  <si>
    <t>id</t>
  </si>
  <si>
    <t>run</t>
  </si>
  <si>
    <t>fuzzy</t>
  </si>
  <si>
    <t>germination</t>
  </si>
  <si>
    <t>fuzzy/rotten +  germinated</t>
  </si>
  <si>
    <t>-</t>
  </si>
  <si>
    <t>pda</t>
  </si>
  <si>
    <t>P. ultimum</t>
  </si>
  <si>
    <t>control</t>
  </si>
  <si>
    <t>P. irregulare</t>
  </si>
  <si>
    <t>P. dissotocum</t>
  </si>
  <si>
    <t>P. vexans</t>
  </si>
  <si>
    <t>P. aphanidermatum</t>
  </si>
  <si>
    <t>start date: 3/25/2019</t>
  </si>
  <si>
    <t>Pythium Agressiveness on Corn</t>
  </si>
  <si>
    <t>Rep</t>
  </si>
  <si>
    <t>A</t>
  </si>
  <si>
    <t>B</t>
  </si>
  <si>
    <t>C</t>
  </si>
  <si>
    <t xml:space="preserve">Bag weight </t>
  </si>
  <si>
    <t>Dry Mass(w/ bag)</t>
  </si>
  <si>
    <t>Dry Mass (w/o bag)</t>
  </si>
  <si>
    <t xml:space="preserve">Due to low germination reduction by the isolates we are opting to remove biomass from plates after day 5 rating and desicating samples for a dry mass reading </t>
  </si>
  <si>
    <t>Random Selection of 20 Isolates from Mideros Lab</t>
  </si>
  <si>
    <t>Seed: Munson 108 Day Hybrid</t>
  </si>
  <si>
    <t>media type: water agar</t>
  </si>
  <si>
    <t xml:space="preserve">  Grown on light bank- 12:12 light cool flourescent, 70F</t>
  </si>
  <si>
    <t>end date: 3/30/19</t>
  </si>
  <si>
    <t>Method description: (enter here setup details using precise terminology.  Include as much detail as possible.)</t>
  </si>
  <si>
    <t>Let grow for 2 days</t>
  </si>
  <si>
    <t>Store at room temperature on shelfs with light bank set for 12 light hrs and 12 dark hrs</t>
  </si>
  <si>
    <t>Make water agar plates (100 x 15 mm) with 7.5 g granulated agar and 500 ml water in autoclave on liquid cycle for 40 min</t>
  </si>
  <si>
    <t>Let seeds dry on sterilzed paper towels for 30 min</t>
  </si>
  <si>
    <t>Pythium isolate aggressivenes- Corn</t>
  </si>
  <si>
    <t>Objective:  Assess the aggressiveness of different pythium isolates on corn</t>
  </si>
  <si>
    <t>start date: 3/25/19</t>
  </si>
  <si>
    <t>seed type: Munson 108 Day Hybrid</t>
  </si>
  <si>
    <t>Plate  3 reps of a 9 mm plug of 20 random isolate and the 3 controls (PDA, P irregulare, and P ultimum)</t>
  </si>
  <si>
    <t>Place 10 Munson 108 Day Hybrid corn seeds 1 cm from the edge of the plate</t>
  </si>
  <si>
    <t>Surface sterilze Munson 108 Day Hybrid corn seeds: 1 min 10% bleach, 1 min 70% ethanol, 1 min autoclaved water</t>
  </si>
  <si>
    <t>Rate at day 5 (germination and fuzzy beans)</t>
  </si>
  <si>
    <t>Dry in oven at 50C for 1 day and weigh</t>
  </si>
  <si>
    <t>Place 1 corn kernel in a perweighed coin envolope</t>
  </si>
  <si>
    <t>Avg DM</t>
  </si>
  <si>
    <t>sqrtAVGdm</t>
  </si>
  <si>
    <t>sqrtfuzz</t>
  </si>
  <si>
    <t>sqrt(germ)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</si>
</sst>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8" sqref="A18:I18"/>
    </sheetView>
  </sheetViews>
  <sheetFormatPr defaultColWidth="10.6640625" defaultRowHeight="14.25" x14ac:dyDescent="0.45"/>
  <sheetData>
    <row r="1" spans="1:9" ht="15.75" x14ac:dyDescent="0.45">
      <c r="A1" s="13" t="s">
        <v>36</v>
      </c>
      <c r="B1" s="13"/>
      <c r="C1" s="13"/>
      <c r="D1" s="13"/>
      <c r="E1" s="13"/>
      <c r="F1" s="13"/>
      <c r="G1" s="13"/>
      <c r="H1" s="13"/>
      <c r="I1" s="13"/>
    </row>
    <row r="2" spans="1:9" x14ac:dyDescent="0.45">
      <c r="A2" s="11" t="s">
        <v>37</v>
      </c>
      <c r="B2" s="11"/>
      <c r="C2" s="11"/>
      <c r="D2" s="11"/>
      <c r="E2" s="11"/>
      <c r="F2" s="11"/>
      <c r="G2" s="11"/>
      <c r="H2" s="11"/>
      <c r="I2" s="11"/>
    </row>
    <row r="3" spans="1:9" x14ac:dyDescent="0.45">
      <c r="A3" s="11" t="s">
        <v>38</v>
      </c>
      <c r="B3" s="11"/>
      <c r="C3" s="11"/>
      <c r="D3" s="11"/>
      <c r="E3" s="11"/>
      <c r="F3" s="11"/>
      <c r="G3" s="11"/>
      <c r="H3" s="11"/>
      <c r="I3" s="11"/>
    </row>
    <row r="4" spans="1:9" x14ac:dyDescent="0.45">
      <c r="A4" s="11" t="s">
        <v>30</v>
      </c>
      <c r="B4" s="11"/>
      <c r="C4" s="11"/>
      <c r="D4" s="11"/>
      <c r="E4" s="11"/>
      <c r="F4" s="11"/>
      <c r="G4" s="11"/>
      <c r="H4" s="11"/>
      <c r="I4" s="11"/>
    </row>
    <row r="5" spans="1:9" x14ac:dyDescent="0.45">
      <c r="A5" s="11" t="s">
        <v>28</v>
      </c>
      <c r="B5" s="11"/>
      <c r="C5" s="11"/>
      <c r="D5" s="11"/>
      <c r="E5" s="11"/>
      <c r="F5" s="11"/>
      <c r="G5" s="11"/>
      <c r="H5" s="11"/>
      <c r="I5" s="11"/>
    </row>
    <row r="6" spans="1:9" x14ac:dyDescent="0.45">
      <c r="A6" s="11" t="s">
        <v>39</v>
      </c>
      <c r="B6" s="11"/>
      <c r="C6" s="11"/>
      <c r="D6" s="11"/>
      <c r="E6" s="11"/>
      <c r="F6" s="11"/>
      <c r="G6" s="11"/>
      <c r="H6" s="11"/>
      <c r="I6" s="11"/>
    </row>
    <row r="7" spans="1:9" x14ac:dyDescent="0.45">
      <c r="A7" s="11" t="s">
        <v>29</v>
      </c>
      <c r="B7" s="11"/>
      <c r="C7" s="11"/>
      <c r="D7" s="11"/>
      <c r="E7" s="11"/>
      <c r="F7" s="11"/>
      <c r="G7" s="11"/>
      <c r="H7" s="11"/>
      <c r="I7" s="11"/>
    </row>
    <row r="8" spans="1:9" x14ac:dyDescent="0.45">
      <c r="A8" s="11" t="s">
        <v>31</v>
      </c>
      <c r="B8" s="11"/>
      <c r="C8" s="11"/>
      <c r="D8" s="11"/>
      <c r="E8" s="11"/>
      <c r="F8" s="11"/>
      <c r="G8" s="11"/>
      <c r="H8" s="11"/>
      <c r="I8" s="11"/>
    </row>
    <row r="9" spans="1:9" x14ac:dyDescent="0.45">
      <c r="A9" s="12" t="s">
        <v>34</v>
      </c>
      <c r="B9" s="12"/>
      <c r="C9" s="12"/>
      <c r="D9" s="12"/>
      <c r="E9" s="12"/>
      <c r="F9" s="12"/>
      <c r="G9" s="12"/>
      <c r="H9" s="12"/>
      <c r="I9" s="12"/>
    </row>
    <row r="10" spans="1:9" x14ac:dyDescent="0.45">
      <c r="A10" s="12" t="s">
        <v>40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45">
      <c r="A11" s="12" t="s">
        <v>32</v>
      </c>
      <c r="B11" s="12"/>
      <c r="C11" s="12"/>
      <c r="D11" s="12"/>
      <c r="E11" s="12"/>
      <c r="F11" s="12"/>
      <c r="G11" s="12"/>
      <c r="H11" s="12"/>
      <c r="I11" s="12"/>
    </row>
    <row r="12" spans="1:9" x14ac:dyDescent="0.45">
      <c r="A12" s="12" t="s">
        <v>42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45">
      <c r="A13" s="12" t="s">
        <v>35</v>
      </c>
      <c r="B13" s="12"/>
      <c r="C13" s="12"/>
      <c r="D13" s="12"/>
      <c r="E13" s="12"/>
      <c r="F13" s="12"/>
      <c r="G13" s="12"/>
      <c r="H13" s="12"/>
      <c r="I13" s="12"/>
    </row>
    <row r="14" spans="1:9" x14ac:dyDescent="0.45">
      <c r="A14" s="12" t="s">
        <v>41</v>
      </c>
      <c r="B14" s="12"/>
      <c r="C14" s="12"/>
      <c r="D14" s="12"/>
      <c r="E14" s="12"/>
      <c r="F14" s="12"/>
      <c r="G14" s="12"/>
      <c r="H14" s="12"/>
      <c r="I14" s="12"/>
    </row>
    <row r="15" spans="1:9" x14ac:dyDescent="0.45">
      <c r="A15" s="12" t="s">
        <v>33</v>
      </c>
      <c r="B15" s="12"/>
      <c r="C15" s="12"/>
      <c r="D15" s="12"/>
      <c r="E15" s="12"/>
      <c r="F15" s="12"/>
      <c r="G15" s="12"/>
      <c r="H15" s="12"/>
      <c r="I15" s="12"/>
    </row>
    <row r="16" spans="1:9" x14ac:dyDescent="0.45">
      <c r="A16" s="12" t="s">
        <v>43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45">
      <c r="A17" s="10" t="s">
        <v>45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45">
      <c r="A18" s="10" t="s">
        <v>44</v>
      </c>
      <c r="B18" s="10"/>
      <c r="C18" s="10"/>
      <c r="D18" s="10"/>
      <c r="E18" s="10"/>
      <c r="F18" s="10"/>
      <c r="G18" s="10"/>
      <c r="H18" s="10"/>
      <c r="I18" s="10"/>
    </row>
  </sheetData>
  <mergeCells count="18">
    <mergeCell ref="A6:I6"/>
    <mergeCell ref="A1:I1"/>
    <mergeCell ref="A2:I2"/>
    <mergeCell ref="A3:I3"/>
    <mergeCell ref="A4:I4"/>
    <mergeCell ref="A5:I5"/>
    <mergeCell ref="A18:I18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1"/>
  <sheetViews>
    <sheetView tabSelected="1" zoomScale="70" zoomScaleNormal="70" workbookViewId="0">
      <pane xSplit="2" topLeftCell="C1" activePane="topRight" state="frozen"/>
      <selection activeCell="A3" sqref="A3"/>
      <selection pane="topRight" activeCell="Q9" sqref="Q9"/>
    </sheetView>
  </sheetViews>
  <sheetFormatPr defaultColWidth="8.6640625" defaultRowHeight="14.25" x14ac:dyDescent="0.45"/>
  <cols>
    <col min="1" max="1" width="19.33203125" style="2" customWidth="1"/>
    <col min="2" max="2" width="8.6640625" style="2"/>
    <col min="3" max="4" width="8.6640625" style="2" customWidth="1"/>
    <col min="5" max="5" width="22.796875" style="2" customWidth="1"/>
    <col min="6" max="6" width="12.1328125" style="2" customWidth="1"/>
    <col min="7" max="7" width="23.1328125" style="2" customWidth="1"/>
    <col min="8" max="8" width="15.1328125" style="2" customWidth="1"/>
    <col min="9" max="9" width="21.1328125" style="2" customWidth="1"/>
    <col min="10" max="10" width="19.33203125" style="2" customWidth="1"/>
    <col min="11" max="16384" width="8.6640625" style="2"/>
  </cols>
  <sheetData>
    <row r="1" spans="1:14" x14ac:dyDescent="0.45">
      <c r="A1" s="14" t="s">
        <v>17</v>
      </c>
      <c r="B1" s="16"/>
      <c r="C1" s="16"/>
      <c r="D1" s="16"/>
      <c r="E1" s="16"/>
      <c r="F1" s="16"/>
      <c r="G1" s="16"/>
      <c r="H1" s="16"/>
      <c r="I1" s="16"/>
      <c r="J1" s="15"/>
    </row>
    <row r="2" spans="1:14" x14ac:dyDescent="0.45">
      <c r="A2" s="3" t="s">
        <v>0</v>
      </c>
      <c r="B2" s="3"/>
      <c r="C2" s="14" t="s">
        <v>26</v>
      </c>
      <c r="D2" s="16"/>
      <c r="E2" s="15"/>
      <c r="F2" s="14" t="s">
        <v>27</v>
      </c>
      <c r="G2" s="15"/>
      <c r="H2" s="17" t="s">
        <v>16</v>
      </c>
      <c r="I2" s="18"/>
      <c r="J2" s="9" t="s">
        <v>30</v>
      </c>
      <c r="K2" s="2" t="s">
        <v>25</v>
      </c>
    </row>
    <row r="3" spans="1:14" x14ac:dyDescent="0.45">
      <c r="A3" s="5"/>
      <c r="B3" s="4"/>
      <c r="C3" s="4"/>
      <c r="D3" s="4"/>
      <c r="E3" s="4" t="s">
        <v>1</v>
      </c>
      <c r="F3" s="4" t="s">
        <v>1</v>
      </c>
      <c r="G3" s="4" t="s">
        <v>1</v>
      </c>
      <c r="H3" s="4" t="s">
        <v>22</v>
      </c>
      <c r="I3" s="4" t="s">
        <v>23</v>
      </c>
      <c r="J3" s="4" t="s">
        <v>24</v>
      </c>
    </row>
    <row r="4" spans="1:14" x14ac:dyDescent="0.45">
      <c r="A4" s="4" t="s">
        <v>2</v>
      </c>
      <c r="B4" s="4" t="s">
        <v>3</v>
      </c>
      <c r="C4" s="4" t="s">
        <v>4</v>
      </c>
      <c r="D4" s="4" t="s">
        <v>18</v>
      </c>
      <c r="E4" s="8" t="s">
        <v>5</v>
      </c>
      <c r="F4" s="4" t="s">
        <v>6</v>
      </c>
      <c r="G4" s="4" t="s">
        <v>7</v>
      </c>
      <c r="H4" s="8" t="s">
        <v>22</v>
      </c>
      <c r="I4" s="8" t="s">
        <v>23</v>
      </c>
      <c r="J4" s="8" t="s">
        <v>24</v>
      </c>
      <c r="K4" s="2" t="s">
        <v>46</v>
      </c>
      <c r="L4" s="2" t="s">
        <v>47</v>
      </c>
      <c r="M4" s="2" t="s">
        <v>48</v>
      </c>
      <c r="N4" s="2" t="s">
        <v>49</v>
      </c>
    </row>
    <row r="5" spans="1:14" x14ac:dyDescent="0.45">
      <c r="A5" s="1" t="s">
        <v>8</v>
      </c>
      <c r="B5" s="5" t="s">
        <v>9</v>
      </c>
      <c r="C5" s="2">
        <v>1</v>
      </c>
      <c r="D5" s="2" t="s">
        <v>19</v>
      </c>
      <c r="E5" s="2">
        <v>0</v>
      </c>
      <c r="F5" s="2">
        <v>10</v>
      </c>
      <c r="G5" s="2">
        <v>0</v>
      </c>
      <c r="H5" s="2">
        <v>3.4</v>
      </c>
      <c r="I5" s="2">
        <v>5.4160000000000004</v>
      </c>
      <c r="J5" s="2">
        <f>I5-H5</f>
        <v>2.0160000000000005</v>
      </c>
      <c r="K5" s="2">
        <f>J5/F5</f>
        <v>0.20160000000000006</v>
      </c>
      <c r="L5" s="2">
        <f>SQRT(K5+0.25)</f>
        <v>0.67201190465645777</v>
      </c>
      <c r="M5" s="2">
        <f>SQRT(E5+0.25)</f>
        <v>0.5</v>
      </c>
      <c r="N5" s="2">
        <f>SQRT(F5)</f>
        <v>3.1622776601683795</v>
      </c>
    </row>
    <row r="6" spans="1:14" x14ac:dyDescent="0.45">
      <c r="A6" s="1" t="s">
        <v>8</v>
      </c>
      <c r="B6" s="5" t="s">
        <v>9</v>
      </c>
      <c r="C6" s="2">
        <v>1</v>
      </c>
      <c r="D6" s="2" t="s">
        <v>20</v>
      </c>
      <c r="E6" s="2">
        <v>0</v>
      </c>
      <c r="F6" s="2">
        <v>10</v>
      </c>
      <c r="G6" s="2">
        <v>0</v>
      </c>
      <c r="H6" s="2">
        <v>3.4</v>
      </c>
      <c r="I6" s="2">
        <v>5.6310000000000002</v>
      </c>
      <c r="J6" s="2">
        <f t="shared" ref="J6:J69" si="0">I6-H6</f>
        <v>2.2310000000000003</v>
      </c>
      <c r="K6" s="2">
        <f t="shared" ref="K6:K69" si="1">J6/F6</f>
        <v>0.22310000000000002</v>
      </c>
      <c r="L6" s="2">
        <f t="shared" ref="L6:L69" si="2">SQRT(K6+0.25)</f>
        <v>0.68782265156070577</v>
      </c>
      <c r="M6" s="2">
        <f t="shared" ref="M6:M69" si="3">SQRT(E6+0.25)</f>
        <v>0.5</v>
      </c>
      <c r="N6" s="2">
        <f t="shared" ref="N6:N69" si="4">SQRT(F6)</f>
        <v>3.1622776601683795</v>
      </c>
    </row>
    <row r="7" spans="1:14" x14ac:dyDescent="0.45">
      <c r="A7" s="1" t="s">
        <v>8</v>
      </c>
      <c r="B7" s="5" t="s">
        <v>9</v>
      </c>
      <c r="C7" s="2">
        <v>1</v>
      </c>
      <c r="D7" s="2" t="s">
        <v>21</v>
      </c>
      <c r="E7" s="2">
        <v>0</v>
      </c>
      <c r="F7" s="2">
        <v>10</v>
      </c>
      <c r="G7" s="2">
        <v>0</v>
      </c>
      <c r="H7" s="2">
        <v>3.37</v>
      </c>
      <c r="I7" s="2">
        <v>5.5019999999999998</v>
      </c>
      <c r="J7" s="2">
        <f t="shared" si="0"/>
        <v>2.1319999999999997</v>
      </c>
      <c r="K7" s="2">
        <f t="shared" si="1"/>
        <v>0.21319999999999997</v>
      </c>
      <c r="L7" s="2">
        <f t="shared" si="2"/>
        <v>0.68058798108694218</v>
      </c>
      <c r="M7" s="2">
        <f t="shared" si="3"/>
        <v>0.5</v>
      </c>
      <c r="N7" s="2">
        <f t="shared" si="4"/>
        <v>3.1622776601683795</v>
      </c>
    </row>
    <row r="8" spans="1:14" x14ac:dyDescent="0.45">
      <c r="A8" s="1" t="s">
        <v>10</v>
      </c>
      <c r="B8" s="5" t="s">
        <v>11</v>
      </c>
      <c r="C8" s="2">
        <v>1</v>
      </c>
      <c r="D8" s="2" t="s">
        <v>19</v>
      </c>
      <c r="E8" s="2">
        <v>2</v>
      </c>
      <c r="F8" s="2">
        <v>9</v>
      </c>
      <c r="G8" s="2">
        <v>1</v>
      </c>
      <c r="H8" s="2">
        <v>3.46</v>
      </c>
      <c r="I8" s="2">
        <v>5.5670000000000002</v>
      </c>
      <c r="J8" s="2">
        <f t="shared" si="0"/>
        <v>2.1070000000000002</v>
      </c>
      <c r="K8" s="2">
        <f t="shared" si="1"/>
        <v>0.23411111111111113</v>
      </c>
      <c r="L8" s="2">
        <f t="shared" si="2"/>
        <v>0.69578093615096348</v>
      </c>
      <c r="M8" s="2">
        <f t="shared" si="3"/>
        <v>1.5</v>
      </c>
      <c r="N8" s="2">
        <f t="shared" si="4"/>
        <v>3</v>
      </c>
    </row>
    <row r="9" spans="1:14" x14ac:dyDescent="0.45">
      <c r="A9" s="1" t="s">
        <v>10</v>
      </c>
      <c r="B9" s="5" t="s">
        <v>11</v>
      </c>
      <c r="C9" s="2">
        <v>1</v>
      </c>
      <c r="D9" s="2" t="s">
        <v>20</v>
      </c>
      <c r="E9" s="2">
        <v>3</v>
      </c>
      <c r="F9" s="2">
        <v>9</v>
      </c>
      <c r="G9" s="2">
        <v>2</v>
      </c>
      <c r="H9" s="2">
        <v>3.43</v>
      </c>
      <c r="I9" s="2">
        <v>5.6420000000000003</v>
      </c>
      <c r="J9" s="2">
        <f t="shared" si="0"/>
        <v>2.2120000000000002</v>
      </c>
      <c r="K9" s="2">
        <f t="shared" si="1"/>
        <v>0.24577777777777779</v>
      </c>
      <c r="L9" s="2">
        <f t="shared" si="2"/>
        <v>0.70411488961516622</v>
      </c>
      <c r="M9" s="2">
        <f t="shared" si="3"/>
        <v>1.8027756377319946</v>
      </c>
      <c r="N9" s="2">
        <f t="shared" si="4"/>
        <v>3</v>
      </c>
    </row>
    <row r="10" spans="1:14" x14ac:dyDescent="0.45">
      <c r="A10" s="1" t="s">
        <v>10</v>
      </c>
      <c r="B10" s="5" t="s">
        <v>11</v>
      </c>
      <c r="C10" s="2">
        <v>1</v>
      </c>
      <c r="D10" s="2" t="s">
        <v>21</v>
      </c>
      <c r="E10" s="2">
        <v>0</v>
      </c>
      <c r="F10" s="2">
        <v>10</v>
      </c>
      <c r="G10" s="2">
        <v>0</v>
      </c>
      <c r="H10" s="2">
        <v>3.39</v>
      </c>
      <c r="I10" s="2">
        <v>5.5590000000000002</v>
      </c>
      <c r="J10" s="2">
        <f>I10-H10</f>
        <v>2.169</v>
      </c>
      <c r="K10" s="2">
        <f t="shared" si="1"/>
        <v>0.21690000000000001</v>
      </c>
      <c r="L10" s="2">
        <f t="shared" si="2"/>
        <v>0.68330081223426042</v>
      </c>
      <c r="M10" s="2">
        <f t="shared" si="3"/>
        <v>0.5</v>
      </c>
      <c r="N10" s="2">
        <f t="shared" si="4"/>
        <v>3.1622776601683795</v>
      </c>
    </row>
    <row r="11" spans="1:14" x14ac:dyDescent="0.45">
      <c r="A11" s="1" t="s">
        <v>12</v>
      </c>
      <c r="B11" s="5" t="s">
        <v>11</v>
      </c>
      <c r="C11" s="2">
        <v>1</v>
      </c>
      <c r="D11" s="2" t="s">
        <v>19</v>
      </c>
      <c r="E11" s="2">
        <v>2</v>
      </c>
      <c r="F11" s="2">
        <v>9</v>
      </c>
      <c r="G11" s="2">
        <v>1</v>
      </c>
      <c r="H11" s="2">
        <v>3.43</v>
      </c>
      <c r="I11" s="2">
        <v>5.67</v>
      </c>
      <c r="J11" s="2">
        <f t="shared" si="0"/>
        <v>2.2399999999999998</v>
      </c>
      <c r="K11" s="2">
        <f t="shared" si="1"/>
        <v>0.24888888888888885</v>
      </c>
      <c r="L11" s="2">
        <f t="shared" si="2"/>
        <v>0.70632067001390297</v>
      </c>
      <c r="M11" s="2">
        <f t="shared" si="3"/>
        <v>1.5</v>
      </c>
      <c r="N11" s="2">
        <f t="shared" si="4"/>
        <v>3</v>
      </c>
    </row>
    <row r="12" spans="1:14" x14ac:dyDescent="0.45">
      <c r="A12" s="1" t="s">
        <v>12</v>
      </c>
      <c r="B12" s="5" t="s">
        <v>11</v>
      </c>
      <c r="C12" s="2">
        <v>1</v>
      </c>
      <c r="D12" s="2" t="s">
        <v>20</v>
      </c>
      <c r="E12" s="2">
        <v>0</v>
      </c>
      <c r="F12" s="2">
        <v>10</v>
      </c>
      <c r="G12" s="2">
        <v>0</v>
      </c>
      <c r="H12" s="2">
        <v>3.39</v>
      </c>
      <c r="I12" s="2">
        <v>5.4249999999999998</v>
      </c>
      <c r="J12" s="2">
        <f t="shared" si="0"/>
        <v>2.0349999999999997</v>
      </c>
      <c r="K12" s="2">
        <f t="shared" si="1"/>
        <v>0.20349999999999996</v>
      </c>
      <c r="L12" s="2">
        <f t="shared" si="2"/>
        <v>0.67342408629332529</v>
      </c>
      <c r="M12" s="2">
        <f t="shared" si="3"/>
        <v>0.5</v>
      </c>
      <c r="N12" s="2">
        <f t="shared" si="4"/>
        <v>3.1622776601683795</v>
      </c>
    </row>
    <row r="13" spans="1:14" x14ac:dyDescent="0.45">
      <c r="A13" s="1" t="s">
        <v>12</v>
      </c>
      <c r="B13" s="5" t="s">
        <v>11</v>
      </c>
      <c r="C13" s="2">
        <v>1</v>
      </c>
      <c r="D13" s="2" t="s">
        <v>21</v>
      </c>
      <c r="E13" s="2">
        <v>2</v>
      </c>
      <c r="F13" s="2">
        <v>10</v>
      </c>
      <c r="G13" s="2">
        <v>2</v>
      </c>
      <c r="H13" s="2">
        <v>3.38</v>
      </c>
      <c r="I13" s="2">
        <v>5.5529999999999999</v>
      </c>
      <c r="J13" s="2">
        <f t="shared" si="0"/>
        <v>2.173</v>
      </c>
      <c r="K13" s="2">
        <f t="shared" si="1"/>
        <v>0.21729999999999999</v>
      </c>
      <c r="L13" s="2">
        <f t="shared" si="2"/>
        <v>0.68359344642850406</v>
      </c>
      <c r="M13" s="2">
        <f t="shared" si="3"/>
        <v>1.5</v>
      </c>
      <c r="N13" s="2">
        <f t="shared" si="4"/>
        <v>3.1622776601683795</v>
      </c>
    </row>
    <row r="14" spans="1:14" x14ac:dyDescent="0.45">
      <c r="A14" s="1" t="s">
        <v>10</v>
      </c>
      <c r="B14" s="2">
        <v>11</v>
      </c>
      <c r="C14" s="2">
        <v>1</v>
      </c>
      <c r="D14" s="2" t="s">
        <v>19</v>
      </c>
      <c r="E14" s="2">
        <v>0</v>
      </c>
      <c r="F14" s="2">
        <v>10</v>
      </c>
      <c r="G14" s="2">
        <v>0</v>
      </c>
      <c r="H14" s="2">
        <v>3.39</v>
      </c>
      <c r="I14" s="2">
        <v>5.5949999999999998</v>
      </c>
      <c r="J14" s="2">
        <f t="shared" si="0"/>
        <v>2.2049999999999996</v>
      </c>
      <c r="K14" s="2">
        <f t="shared" si="1"/>
        <v>0.22049999999999997</v>
      </c>
      <c r="L14" s="2">
        <f t="shared" si="2"/>
        <v>0.68593002558570071</v>
      </c>
      <c r="M14" s="2">
        <f t="shared" si="3"/>
        <v>0.5</v>
      </c>
      <c r="N14" s="2">
        <f t="shared" si="4"/>
        <v>3.1622776601683795</v>
      </c>
    </row>
    <row r="15" spans="1:14" x14ac:dyDescent="0.45">
      <c r="A15" s="1" t="s">
        <v>10</v>
      </c>
      <c r="B15" s="2">
        <v>11</v>
      </c>
      <c r="C15" s="2">
        <v>1</v>
      </c>
      <c r="D15" s="2" t="s">
        <v>20</v>
      </c>
      <c r="E15" s="2">
        <v>0</v>
      </c>
      <c r="F15" s="2">
        <v>10</v>
      </c>
      <c r="G15" s="2">
        <v>0</v>
      </c>
      <c r="H15" s="2">
        <v>3.37</v>
      </c>
      <c r="I15" s="2">
        <v>5.4409999999999998</v>
      </c>
      <c r="J15" s="2">
        <f t="shared" si="0"/>
        <v>2.0709999999999997</v>
      </c>
      <c r="K15" s="2">
        <f t="shared" si="1"/>
        <v>0.20709999999999998</v>
      </c>
      <c r="L15" s="2">
        <f t="shared" si="2"/>
        <v>0.67609170975541477</v>
      </c>
      <c r="M15" s="2">
        <f t="shared" si="3"/>
        <v>0.5</v>
      </c>
      <c r="N15" s="2">
        <f t="shared" si="4"/>
        <v>3.1622776601683795</v>
      </c>
    </row>
    <row r="16" spans="1:14" x14ac:dyDescent="0.45">
      <c r="A16" s="1" t="s">
        <v>10</v>
      </c>
      <c r="B16" s="2">
        <v>11</v>
      </c>
      <c r="C16" s="2">
        <v>1</v>
      </c>
      <c r="D16" s="2" t="s">
        <v>21</v>
      </c>
      <c r="E16" s="2">
        <v>0</v>
      </c>
      <c r="F16" s="2">
        <v>10</v>
      </c>
      <c r="G16" s="2">
        <v>0</v>
      </c>
      <c r="H16" s="2">
        <v>3.37</v>
      </c>
      <c r="I16" s="2">
        <v>5.6340000000000003</v>
      </c>
      <c r="J16" s="2">
        <f t="shared" si="0"/>
        <v>2.2640000000000002</v>
      </c>
      <c r="K16" s="2">
        <f t="shared" si="1"/>
        <v>0.22640000000000002</v>
      </c>
      <c r="L16" s="2">
        <f t="shared" si="2"/>
        <v>0.69021735706949594</v>
      </c>
      <c r="M16" s="2">
        <f t="shared" si="3"/>
        <v>0.5</v>
      </c>
      <c r="N16" s="2">
        <f t="shared" si="4"/>
        <v>3.1622776601683795</v>
      </c>
    </row>
    <row r="17" spans="1:14" x14ac:dyDescent="0.45">
      <c r="A17" s="1" t="s">
        <v>10</v>
      </c>
      <c r="B17" s="2">
        <v>21</v>
      </c>
      <c r="C17" s="2">
        <v>1</v>
      </c>
      <c r="D17" s="2" t="s">
        <v>19</v>
      </c>
      <c r="E17" s="2">
        <v>2</v>
      </c>
      <c r="F17" s="2">
        <v>9</v>
      </c>
      <c r="G17" s="2">
        <v>1</v>
      </c>
      <c r="H17" s="2">
        <v>3.4</v>
      </c>
      <c r="I17" s="2">
        <v>5.5259999999999998</v>
      </c>
      <c r="J17" s="2">
        <f t="shared" si="0"/>
        <v>2.1259999999999999</v>
      </c>
      <c r="K17" s="2">
        <f t="shared" si="1"/>
        <v>0.23622222222222222</v>
      </c>
      <c r="L17" s="2">
        <f t="shared" si="2"/>
        <v>0.69729636613295365</v>
      </c>
      <c r="M17" s="2">
        <f t="shared" si="3"/>
        <v>1.5</v>
      </c>
      <c r="N17" s="2">
        <f t="shared" si="4"/>
        <v>3</v>
      </c>
    </row>
    <row r="18" spans="1:14" x14ac:dyDescent="0.45">
      <c r="A18" s="1" t="s">
        <v>10</v>
      </c>
      <c r="B18" s="2">
        <v>21</v>
      </c>
      <c r="C18" s="2">
        <v>1</v>
      </c>
      <c r="D18" s="2" t="s">
        <v>20</v>
      </c>
      <c r="E18" s="2">
        <v>2</v>
      </c>
      <c r="F18" s="2">
        <v>10</v>
      </c>
      <c r="G18" s="2">
        <v>2</v>
      </c>
      <c r="H18" s="2">
        <v>3.42</v>
      </c>
      <c r="I18" s="2">
        <v>5.532</v>
      </c>
      <c r="J18" s="2">
        <f t="shared" si="0"/>
        <v>2.1120000000000001</v>
      </c>
      <c r="K18" s="2">
        <f t="shared" si="1"/>
        <v>0.2112</v>
      </c>
      <c r="L18" s="2">
        <f t="shared" si="2"/>
        <v>0.67911707385398579</v>
      </c>
      <c r="M18" s="2">
        <f t="shared" si="3"/>
        <v>1.5</v>
      </c>
      <c r="N18" s="2">
        <f t="shared" si="4"/>
        <v>3.1622776601683795</v>
      </c>
    </row>
    <row r="19" spans="1:14" x14ac:dyDescent="0.45">
      <c r="A19" s="1" t="s">
        <v>10</v>
      </c>
      <c r="B19" s="2">
        <v>21</v>
      </c>
      <c r="C19" s="2">
        <v>1</v>
      </c>
      <c r="D19" s="2" t="s">
        <v>21</v>
      </c>
      <c r="E19" s="2">
        <v>2</v>
      </c>
      <c r="F19" s="2">
        <v>9</v>
      </c>
      <c r="G19" s="2">
        <v>1</v>
      </c>
      <c r="H19" s="2">
        <v>3.44</v>
      </c>
      <c r="I19" s="2">
        <v>5.548</v>
      </c>
      <c r="J19" s="2">
        <f t="shared" si="0"/>
        <v>2.1080000000000001</v>
      </c>
      <c r="K19" s="2">
        <f t="shared" si="1"/>
        <v>0.23422222222222222</v>
      </c>
      <c r="L19" s="2">
        <f t="shared" si="2"/>
        <v>0.69586077790188905</v>
      </c>
      <c r="M19" s="2">
        <f t="shared" si="3"/>
        <v>1.5</v>
      </c>
      <c r="N19" s="2">
        <f t="shared" si="4"/>
        <v>3</v>
      </c>
    </row>
    <row r="20" spans="1:14" x14ac:dyDescent="0.45">
      <c r="A20" s="1" t="s">
        <v>10</v>
      </c>
      <c r="B20" s="2">
        <v>23</v>
      </c>
      <c r="C20" s="2">
        <v>1</v>
      </c>
      <c r="D20" s="2" t="s">
        <v>19</v>
      </c>
      <c r="E20" s="2">
        <v>0</v>
      </c>
      <c r="F20" s="2">
        <v>10</v>
      </c>
      <c r="G20" s="2">
        <v>0</v>
      </c>
      <c r="H20" s="2">
        <v>3.41</v>
      </c>
      <c r="I20" s="2">
        <v>5.415</v>
      </c>
      <c r="J20" s="2">
        <f t="shared" si="0"/>
        <v>2.0049999999999999</v>
      </c>
      <c r="K20" s="2">
        <f t="shared" si="1"/>
        <v>0.20049999999999998</v>
      </c>
      <c r="L20" s="2">
        <f t="shared" si="2"/>
        <v>0.67119296778199333</v>
      </c>
      <c r="M20" s="2">
        <f t="shared" si="3"/>
        <v>0.5</v>
      </c>
      <c r="N20" s="2">
        <f t="shared" si="4"/>
        <v>3.1622776601683795</v>
      </c>
    </row>
    <row r="21" spans="1:14" x14ac:dyDescent="0.45">
      <c r="A21" s="1" t="s">
        <v>10</v>
      </c>
      <c r="B21" s="2">
        <v>23</v>
      </c>
      <c r="C21" s="2">
        <v>1</v>
      </c>
      <c r="D21" s="2" t="s">
        <v>20</v>
      </c>
      <c r="E21" s="2">
        <v>1</v>
      </c>
      <c r="F21" s="2">
        <v>10</v>
      </c>
      <c r="G21" s="2">
        <v>1</v>
      </c>
      <c r="H21" s="2">
        <v>3.41</v>
      </c>
      <c r="I21" s="2">
        <v>5.6680000000000001</v>
      </c>
      <c r="J21" s="2">
        <f t="shared" si="0"/>
        <v>2.258</v>
      </c>
      <c r="K21" s="2">
        <f t="shared" si="1"/>
        <v>0.2258</v>
      </c>
      <c r="L21" s="2">
        <f t="shared" si="2"/>
        <v>0.68978257443922142</v>
      </c>
      <c r="M21" s="2">
        <f t="shared" si="3"/>
        <v>1.1180339887498949</v>
      </c>
      <c r="N21" s="2">
        <f t="shared" si="4"/>
        <v>3.1622776601683795</v>
      </c>
    </row>
    <row r="22" spans="1:14" x14ac:dyDescent="0.45">
      <c r="A22" s="1" t="s">
        <v>10</v>
      </c>
      <c r="B22" s="2">
        <v>23</v>
      </c>
      <c r="C22" s="2">
        <v>1</v>
      </c>
      <c r="D22" s="2" t="s">
        <v>21</v>
      </c>
      <c r="E22" s="2">
        <v>2</v>
      </c>
      <c r="F22" s="2">
        <v>8</v>
      </c>
      <c r="G22" s="2">
        <v>0</v>
      </c>
      <c r="H22" s="2">
        <v>3.4</v>
      </c>
      <c r="I22" s="2">
        <v>5.5190000000000001</v>
      </c>
      <c r="J22" s="2">
        <f t="shared" si="0"/>
        <v>2.1190000000000002</v>
      </c>
      <c r="K22" s="2">
        <f t="shared" si="1"/>
        <v>0.26487500000000003</v>
      </c>
      <c r="L22" s="2">
        <f t="shared" si="2"/>
        <v>0.71754790780825217</v>
      </c>
      <c r="M22" s="2">
        <f t="shared" si="3"/>
        <v>1.5</v>
      </c>
      <c r="N22" s="2">
        <f t="shared" si="4"/>
        <v>2.8284271247461903</v>
      </c>
    </row>
    <row r="23" spans="1:14" x14ac:dyDescent="0.45">
      <c r="A23" s="1" t="s">
        <v>15</v>
      </c>
      <c r="B23" s="2">
        <v>34</v>
      </c>
      <c r="C23" s="2">
        <v>1</v>
      </c>
      <c r="D23" s="2" t="s">
        <v>19</v>
      </c>
      <c r="E23" s="2">
        <v>2</v>
      </c>
      <c r="F23" s="2">
        <v>8</v>
      </c>
      <c r="G23" s="2">
        <v>0</v>
      </c>
      <c r="H23" s="2">
        <v>3.35</v>
      </c>
      <c r="I23" s="2">
        <v>5.3010000000000002</v>
      </c>
      <c r="J23" s="2">
        <f t="shared" si="0"/>
        <v>1.9510000000000001</v>
      </c>
      <c r="K23" s="2">
        <f t="shared" si="1"/>
        <v>0.24387500000000001</v>
      </c>
      <c r="L23" s="2">
        <f t="shared" si="2"/>
        <v>0.70276240650734867</v>
      </c>
      <c r="M23" s="2">
        <f t="shared" si="3"/>
        <v>1.5</v>
      </c>
      <c r="N23" s="2">
        <f t="shared" si="4"/>
        <v>2.8284271247461903</v>
      </c>
    </row>
    <row r="24" spans="1:14" x14ac:dyDescent="0.45">
      <c r="A24" s="1" t="s">
        <v>15</v>
      </c>
      <c r="B24" s="2">
        <v>34</v>
      </c>
      <c r="C24" s="2">
        <v>1</v>
      </c>
      <c r="D24" s="2" t="s">
        <v>20</v>
      </c>
      <c r="E24" s="2">
        <v>3</v>
      </c>
      <c r="F24" s="2">
        <v>7</v>
      </c>
      <c r="G24" s="2">
        <v>0</v>
      </c>
      <c r="H24" s="2">
        <v>3.4</v>
      </c>
      <c r="I24" s="2">
        <v>5.5549999999999997</v>
      </c>
      <c r="J24" s="2">
        <f t="shared" si="0"/>
        <v>2.1549999999999998</v>
      </c>
      <c r="K24" s="2">
        <f t="shared" si="1"/>
        <v>0.30785714285714283</v>
      </c>
      <c r="L24" s="2">
        <f t="shared" si="2"/>
        <v>0.74689834840970348</v>
      </c>
      <c r="M24" s="2">
        <f t="shared" si="3"/>
        <v>1.8027756377319946</v>
      </c>
      <c r="N24" s="2">
        <f t="shared" si="4"/>
        <v>2.6457513110645907</v>
      </c>
    </row>
    <row r="25" spans="1:14" x14ac:dyDescent="0.45">
      <c r="A25" s="1" t="s">
        <v>15</v>
      </c>
      <c r="B25" s="2">
        <v>34</v>
      </c>
      <c r="C25" s="2">
        <v>1</v>
      </c>
      <c r="D25" s="2" t="s">
        <v>21</v>
      </c>
      <c r="E25" s="2">
        <v>2</v>
      </c>
      <c r="F25" s="2">
        <v>10</v>
      </c>
      <c r="G25" s="2">
        <v>2</v>
      </c>
      <c r="H25" s="2">
        <v>3.39</v>
      </c>
      <c r="I25" s="2">
        <v>5.4009999999999998</v>
      </c>
      <c r="J25" s="2">
        <f t="shared" si="0"/>
        <v>2.0109999999999997</v>
      </c>
      <c r="K25" s="2">
        <f t="shared" si="1"/>
        <v>0.20109999999999997</v>
      </c>
      <c r="L25" s="2">
        <f t="shared" si="2"/>
        <v>0.67163978440827932</v>
      </c>
      <c r="M25" s="2">
        <f t="shared" si="3"/>
        <v>1.5</v>
      </c>
      <c r="N25" s="2">
        <f t="shared" si="4"/>
        <v>3.1622776601683795</v>
      </c>
    </row>
    <row r="26" spans="1:14" x14ac:dyDescent="0.45">
      <c r="A26" s="1" t="s">
        <v>10</v>
      </c>
      <c r="B26" s="2">
        <v>46</v>
      </c>
      <c r="C26" s="2">
        <v>1</v>
      </c>
      <c r="D26" s="2" t="s">
        <v>19</v>
      </c>
      <c r="E26" s="2">
        <v>2</v>
      </c>
      <c r="F26" s="2">
        <v>9</v>
      </c>
      <c r="G26" s="2">
        <v>1</v>
      </c>
      <c r="H26" s="2">
        <v>3.38</v>
      </c>
      <c r="I26" s="2">
        <v>5.4980000000000002</v>
      </c>
      <c r="J26" s="2">
        <f t="shared" si="0"/>
        <v>2.1180000000000003</v>
      </c>
      <c r="K26" s="2">
        <f t="shared" si="1"/>
        <v>0.23533333333333337</v>
      </c>
      <c r="L26" s="2">
        <f t="shared" si="2"/>
        <v>0.69665869213936704</v>
      </c>
      <c r="M26" s="2">
        <f t="shared" si="3"/>
        <v>1.5</v>
      </c>
      <c r="N26" s="2">
        <f t="shared" si="4"/>
        <v>3</v>
      </c>
    </row>
    <row r="27" spans="1:14" x14ac:dyDescent="0.45">
      <c r="A27" s="1" t="s">
        <v>10</v>
      </c>
      <c r="B27" s="2">
        <v>46</v>
      </c>
      <c r="C27" s="2">
        <v>1</v>
      </c>
      <c r="D27" s="2" t="s">
        <v>20</v>
      </c>
      <c r="E27" s="2">
        <v>2</v>
      </c>
      <c r="F27" s="2">
        <v>9</v>
      </c>
      <c r="G27" s="2">
        <v>1</v>
      </c>
      <c r="H27" s="2">
        <v>3.37</v>
      </c>
      <c r="I27" s="2">
        <v>5.633</v>
      </c>
      <c r="J27" s="2">
        <f t="shared" si="0"/>
        <v>2.2629999999999999</v>
      </c>
      <c r="K27" s="2">
        <f t="shared" si="1"/>
        <v>0.25144444444444441</v>
      </c>
      <c r="L27" s="2">
        <f t="shared" si="2"/>
        <v>0.70812742105107351</v>
      </c>
      <c r="M27" s="2">
        <f t="shared" si="3"/>
        <v>1.5</v>
      </c>
      <c r="N27" s="2">
        <f t="shared" si="4"/>
        <v>3</v>
      </c>
    </row>
    <row r="28" spans="1:14" x14ac:dyDescent="0.45">
      <c r="A28" s="1" t="s">
        <v>10</v>
      </c>
      <c r="B28" s="2">
        <v>46</v>
      </c>
      <c r="C28" s="2">
        <v>1</v>
      </c>
      <c r="D28" s="2" t="s">
        <v>21</v>
      </c>
      <c r="E28" s="2">
        <v>0</v>
      </c>
      <c r="F28" s="2">
        <v>10</v>
      </c>
      <c r="G28" s="2">
        <v>0</v>
      </c>
      <c r="H28" s="2">
        <v>3.41</v>
      </c>
      <c r="I28" s="2">
        <v>5.4939999999999998</v>
      </c>
      <c r="J28" s="2">
        <f t="shared" si="0"/>
        <v>2.0839999999999996</v>
      </c>
      <c r="K28" s="2">
        <f t="shared" si="1"/>
        <v>0.20839999999999997</v>
      </c>
      <c r="L28" s="2">
        <f t="shared" si="2"/>
        <v>0.6770524351924303</v>
      </c>
      <c r="M28" s="2">
        <f t="shared" si="3"/>
        <v>0.5</v>
      </c>
      <c r="N28" s="2">
        <f t="shared" si="4"/>
        <v>3.1622776601683795</v>
      </c>
    </row>
    <row r="29" spans="1:14" x14ac:dyDescent="0.45">
      <c r="A29" s="1" t="s">
        <v>10</v>
      </c>
      <c r="B29" s="2">
        <v>53</v>
      </c>
      <c r="C29" s="2">
        <v>1</v>
      </c>
      <c r="D29" s="2" t="s">
        <v>19</v>
      </c>
      <c r="E29" s="2">
        <v>1</v>
      </c>
      <c r="F29" s="2">
        <v>8</v>
      </c>
      <c r="G29" s="2">
        <v>0</v>
      </c>
      <c r="H29" s="2">
        <v>3.37</v>
      </c>
      <c r="I29" s="2">
        <v>5.6159999999999997</v>
      </c>
      <c r="J29" s="2">
        <f t="shared" si="0"/>
        <v>2.2459999999999996</v>
      </c>
      <c r="K29" s="2">
        <f t="shared" si="1"/>
        <v>0.28074999999999994</v>
      </c>
      <c r="L29" s="2">
        <f t="shared" si="2"/>
        <v>0.72852590894215974</v>
      </c>
      <c r="M29" s="2">
        <f t="shared" si="3"/>
        <v>1.1180339887498949</v>
      </c>
      <c r="N29" s="2">
        <f t="shared" si="4"/>
        <v>2.8284271247461903</v>
      </c>
    </row>
    <row r="30" spans="1:14" x14ac:dyDescent="0.45">
      <c r="A30" s="1" t="s">
        <v>10</v>
      </c>
      <c r="B30" s="2">
        <v>53</v>
      </c>
      <c r="C30" s="2">
        <v>1</v>
      </c>
      <c r="D30" s="2" t="s">
        <v>20</v>
      </c>
      <c r="E30" s="2">
        <v>1</v>
      </c>
      <c r="F30" s="2">
        <v>9</v>
      </c>
      <c r="G30" s="2">
        <v>0</v>
      </c>
      <c r="H30" s="2">
        <v>3.37</v>
      </c>
      <c r="I30" s="2">
        <v>5.6429999999999998</v>
      </c>
      <c r="J30" s="2">
        <f t="shared" si="0"/>
        <v>2.2729999999999997</v>
      </c>
      <c r="K30" s="2">
        <f t="shared" si="1"/>
        <v>0.25255555555555553</v>
      </c>
      <c r="L30" s="2">
        <f t="shared" si="2"/>
        <v>0.70891152872241792</v>
      </c>
      <c r="M30" s="2">
        <f t="shared" si="3"/>
        <v>1.1180339887498949</v>
      </c>
      <c r="N30" s="2">
        <f t="shared" si="4"/>
        <v>3</v>
      </c>
    </row>
    <row r="31" spans="1:14" x14ac:dyDescent="0.45">
      <c r="A31" s="1" t="s">
        <v>10</v>
      </c>
      <c r="B31" s="2">
        <v>53</v>
      </c>
      <c r="C31" s="2">
        <v>1</v>
      </c>
      <c r="D31" s="2" t="s">
        <v>21</v>
      </c>
      <c r="E31" s="2">
        <v>2</v>
      </c>
      <c r="F31" s="2">
        <v>8</v>
      </c>
      <c r="G31" s="2">
        <v>0</v>
      </c>
      <c r="H31" s="2">
        <v>3.36</v>
      </c>
      <c r="I31" s="2">
        <v>5.6660000000000004</v>
      </c>
      <c r="J31" s="2">
        <f t="shared" si="0"/>
        <v>2.3060000000000005</v>
      </c>
      <c r="K31" s="2">
        <f t="shared" si="1"/>
        <v>0.28825000000000006</v>
      </c>
      <c r="L31" s="2">
        <f t="shared" si="2"/>
        <v>0.73365523238098707</v>
      </c>
      <c r="M31" s="2">
        <f t="shared" si="3"/>
        <v>1.5</v>
      </c>
      <c r="N31" s="2">
        <f t="shared" si="4"/>
        <v>2.8284271247461903</v>
      </c>
    </row>
    <row r="32" spans="1:14" x14ac:dyDescent="0.45">
      <c r="A32" s="1" t="s">
        <v>10</v>
      </c>
      <c r="B32" s="2">
        <v>55</v>
      </c>
      <c r="C32" s="2">
        <v>1</v>
      </c>
      <c r="D32" s="2" t="s">
        <v>19</v>
      </c>
      <c r="E32" s="2">
        <v>0</v>
      </c>
      <c r="F32" s="2">
        <v>10</v>
      </c>
      <c r="G32" s="2">
        <v>0</v>
      </c>
      <c r="H32" s="2">
        <v>3.36</v>
      </c>
      <c r="I32" s="2">
        <v>5.6159999999999997</v>
      </c>
      <c r="J32" s="2">
        <f t="shared" si="0"/>
        <v>2.2559999999999998</v>
      </c>
      <c r="K32" s="2">
        <f t="shared" si="1"/>
        <v>0.22559999999999997</v>
      </c>
      <c r="L32" s="2">
        <f t="shared" si="2"/>
        <v>0.68963758598266667</v>
      </c>
      <c r="M32" s="2">
        <f t="shared" si="3"/>
        <v>0.5</v>
      </c>
      <c r="N32" s="2">
        <f t="shared" si="4"/>
        <v>3.1622776601683795</v>
      </c>
    </row>
    <row r="33" spans="1:14" x14ac:dyDescent="0.45">
      <c r="A33" s="1" t="s">
        <v>10</v>
      </c>
      <c r="B33" s="2">
        <v>55</v>
      </c>
      <c r="C33" s="2">
        <v>1</v>
      </c>
      <c r="D33" s="2" t="s">
        <v>20</v>
      </c>
      <c r="E33" s="2">
        <v>2</v>
      </c>
      <c r="F33" s="2">
        <v>8</v>
      </c>
      <c r="G33" s="2">
        <v>0</v>
      </c>
      <c r="H33" s="2">
        <v>3.37</v>
      </c>
      <c r="I33" s="2">
        <v>5.6360000000000001</v>
      </c>
      <c r="J33" s="2">
        <f t="shared" si="0"/>
        <v>2.266</v>
      </c>
      <c r="K33" s="2">
        <f t="shared" si="1"/>
        <v>0.28325</v>
      </c>
      <c r="L33" s="2">
        <f t="shared" si="2"/>
        <v>0.73023968667828509</v>
      </c>
      <c r="M33" s="2">
        <f t="shared" si="3"/>
        <v>1.5</v>
      </c>
      <c r="N33" s="2">
        <f t="shared" si="4"/>
        <v>2.8284271247461903</v>
      </c>
    </row>
    <row r="34" spans="1:14" x14ac:dyDescent="0.45">
      <c r="A34" s="1" t="s">
        <v>10</v>
      </c>
      <c r="B34" s="2">
        <v>55</v>
      </c>
      <c r="C34" s="2">
        <v>1</v>
      </c>
      <c r="D34" s="2" t="s">
        <v>21</v>
      </c>
      <c r="E34" s="2">
        <v>0</v>
      </c>
      <c r="F34" s="2">
        <v>10</v>
      </c>
      <c r="G34" s="2">
        <v>0</v>
      </c>
      <c r="H34" s="2">
        <v>3.4</v>
      </c>
      <c r="I34" s="2">
        <v>5.8330000000000002</v>
      </c>
      <c r="J34" s="2">
        <f t="shared" si="0"/>
        <v>2.4330000000000003</v>
      </c>
      <c r="K34" s="2">
        <f t="shared" si="1"/>
        <v>0.24330000000000002</v>
      </c>
      <c r="L34" s="2">
        <f t="shared" si="2"/>
        <v>0.70235318750611508</v>
      </c>
      <c r="M34" s="2">
        <f t="shared" si="3"/>
        <v>0.5</v>
      </c>
      <c r="N34" s="2">
        <f t="shared" si="4"/>
        <v>3.1622776601683795</v>
      </c>
    </row>
    <row r="35" spans="1:14" x14ac:dyDescent="0.45">
      <c r="A35" s="1" t="s">
        <v>10</v>
      </c>
      <c r="B35" s="2">
        <v>56</v>
      </c>
      <c r="C35" s="2">
        <v>1</v>
      </c>
      <c r="D35" s="2" t="s">
        <v>19</v>
      </c>
      <c r="E35" s="2">
        <v>0</v>
      </c>
      <c r="F35" s="2">
        <v>10</v>
      </c>
      <c r="G35" s="2">
        <v>0</v>
      </c>
      <c r="H35" s="2">
        <v>3.38</v>
      </c>
      <c r="I35" s="2">
        <v>5.4889999999999999</v>
      </c>
      <c r="J35" s="2">
        <f t="shared" si="0"/>
        <v>2.109</v>
      </c>
      <c r="K35" s="2">
        <f t="shared" si="1"/>
        <v>0.2109</v>
      </c>
      <c r="L35" s="2">
        <f t="shared" si="2"/>
        <v>0.67889616289974708</v>
      </c>
      <c r="M35" s="2">
        <f t="shared" si="3"/>
        <v>0.5</v>
      </c>
      <c r="N35" s="2">
        <f t="shared" si="4"/>
        <v>3.1622776601683795</v>
      </c>
    </row>
    <row r="36" spans="1:14" x14ac:dyDescent="0.45">
      <c r="A36" s="1" t="s">
        <v>10</v>
      </c>
      <c r="B36" s="2">
        <v>56</v>
      </c>
      <c r="C36" s="2">
        <v>1</v>
      </c>
      <c r="D36" s="2" t="s">
        <v>20</v>
      </c>
      <c r="E36" s="2">
        <v>1</v>
      </c>
      <c r="F36" s="2">
        <v>10</v>
      </c>
      <c r="G36" s="2">
        <v>1</v>
      </c>
      <c r="H36" s="2">
        <v>3.36</v>
      </c>
      <c r="I36" s="2">
        <v>5.5590000000000002</v>
      </c>
      <c r="J36" s="2">
        <f t="shared" si="0"/>
        <v>2.1990000000000003</v>
      </c>
      <c r="K36" s="2">
        <f t="shared" si="1"/>
        <v>0.21990000000000004</v>
      </c>
      <c r="L36" s="2">
        <f t="shared" si="2"/>
        <v>0.68549252366455471</v>
      </c>
      <c r="M36" s="2">
        <f t="shared" si="3"/>
        <v>1.1180339887498949</v>
      </c>
      <c r="N36" s="2">
        <f t="shared" si="4"/>
        <v>3.1622776601683795</v>
      </c>
    </row>
    <row r="37" spans="1:14" x14ac:dyDescent="0.45">
      <c r="A37" s="1" t="s">
        <v>10</v>
      </c>
      <c r="B37" s="2">
        <v>56</v>
      </c>
      <c r="C37" s="2">
        <v>1</v>
      </c>
      <c r="D37" s="2" t="s">
        <v>21</v>
      </c>
      <c r="E37" s="2">
        <v>3</v>
      </c>
      <c r="F37" s="2">
        <v>9</v>
      </c>
      <c r="G37" s="2">
        <v>2</v>
      </c>
      <c r="H37" s="2">
        <v>3.36</v>
      </c>
      <c r="I37" s="2">
        <v>5.4560000000000004</v>
      </c>
      <c r="J37" s="2">
        <f t="shared" si="0"/>
        <v>2.0960000000000005</v>
      </c>
      <c r="K37" s="2">
        <f t="shared" si="1"/>
        <v>0.23288888888888895</v>
      </c>
      <c r="L37" s="2">
        <f t="shared" si="2"/>
        <v>0.69490207143804728</v>
      </c>
      <c r="M37" s="2">
        <f t="shared" si="3"/>
        <v>1.8027756377319946</v>
      </c>
      <c r="N37" s="2">
        <f t="shared" si="4"/>
        <v>3</v>
      </c>
    </row>
    <row r="38" spans="1:14" x14ac:dyDescent="0.45">
      <c r="A38" s="1" t="s">
        <v>10</v>
      </c>
      <c r="B38" s="2">
        <v>58</v>
      </c>
      <c r="C38" s="2">
        <v>1</v>
      </c>
      <c r="D38" s="2" t="s">
        <v>19</v>
      </c>
      <c r="E38" s="2">
        <v>0</v>
      </c>
      <c r="F38" s="2">
        <v>10</v>
      </c>
      <c r="G38" s="2">
        <v>0</v>
      </c>
      <c r="H38" s="2">
        <v>3.38</v>
      </c>
      <c r="I38" s="2">
        <v>5.4180000000000001</v>
      </c>
      <c r="J38" s="2">
        <f t="shared" si="0"/>
        <v>2.0380000000000003</v>
      </c>
      <c r="K38" s="2">
        <f t="shared" si="1"/>
        <v>0.20380000000000004</v>
      </c>
      <c r="L38" s="2">
        <f t="shared" si="2"/>
        <v>0.67364679172397168</v>
      </c>
      <c r="M38" s="2">
        <f t="shared" si="3"/>
        <v>0.5</v>
      </c>
      <c r="N38" s="2">
        <f t="shared" si="4"/>
        <v>3.1622776601683795</v>
      </c>
    </row>
    <row r="39" spans="1:14" x14ac:dyDescent="0.45">
      <c r="A39" s="1" t="s">
        <v>10</v>
      </c>
      <c r="B39" s="2">
        <v>58</v>
      </c>
      <c r="C39" s="2">
        <v>1</v>
      </c>
      <c r="D39" s="2" t="s">
        <v>20</v>
      </c>
      <c r="E39" s="2">
        <v>0</v>
      </c>
      <c r="F39" s="2">
        <v>10</v>
      </c>
      <c r="G39" s="2">
        <v>0</v>
      </c>
      <c r="H39" s="2">
        <v>3.41</v>
      </c>
      <c r="I39" s="2">
        <v>5.8140000000000001</v>
      </c>
      <c r="J39" s="2">
        <f t="shared" si="0"/>
        <v>2.4039999999999999</v>
      </c>
      <c r="K39" s="2">
        <f t="shared" si="1"/>
        <v>0.2404</v>
      </c>
      <c r="L39" s="2">
        <f t="shared" si="2"/>
        <v>0.70028565600046389</v>
      </c>
      <c r="M39" s="2">
        <f t="shared" si="3"/>
        <v>0.5</v>
      </c>
      <c r="N39" s="2">
        <f t="shared" si="4"/>
        <v>3.1622776601683795</v>
      </c>
    </row>
    <row r="40" spans="1:14" x14ac:dyDescent="0.45">
      <c r="A40" s="1" t="s">
        <v>10</v>
      </c>
      <c r="B40" s="2">
        <v>58</v>
      </c>
      <c r="C40" s="2">
        <v>1</v>
      </c>
      <c r="D40" s="2" t="s">
        <v>21</v>
      </c>
      <c r="E40" s="2">
        <v>0</v>
      </c>
      <c r="F40" s="2">
        <v>10</v>
      </c>
      <c r="G40" s="2">
        <v>0</v>
      </c>
      <c r="H40" s="2">
        <v>3.36</v>
      </c>
      <c r="I40" s="2">
        <v>5.3920000000000003</v>
      </c>
      <c r="J40" s="2">
        <f t="shared" si="0"/>
        <v>2.0320000000000005</v>
      </c>
      <c r="K40" s="2">
        <f t="shared" si="1"/>
        <v>0.20320000000000005</v>
      </c>
      <c r="L40" s="2">
        <f t="shared" si="2"/>
        <v>0.67320130718827342</v>
      </c>
      <c r="M40" s="2">
        <f t="shared" si="3"/>
        <v>0.5</v>
      </c>
      <c r="N40" s="2">
        <f t="shared" si="4"/>
        <v>3.1622776601683795</v>
      </c>
    </row>
    <row r="41" spans="1:14" x14ac:dyDescent="0.45">
      <c r="A41" s="1" t="s">
        <v>10</v>
      </c>
      <c r="B41" s="2">
        <v>65</v>
      </c>
      <c r="C41" s="2">
        <v>1</v>
      </c>
      <c r="D41" s="2" t="s">
        <v>19</v>
      </c>
      <c r="E41" s="2">
        <v>0</v>
      </c>
      <c r="F41" s="2">
        <v>10</v>
      </c>
      <c r="G41" s="2">
        <v>0</v>
      </c>
      <c r="H41" s="2">
        <v>3.38</v>
      </c>
      <c r="I41" s="2">
        <v>5.375</v>
      </c>
      <c r="J41" s="2">
        <f t="shared" si="0"/>
        <v>1.9950000000000001</v>
      </c>
      <c r="K41" s="2">
        <f t="shared" si="1"/>
        <v>0.19950000000000001</v>
      </c>
      <c r="L41" s="2">
        <f t="shared" si="2"/>
        <v>0.67044761167446931</v>
      </c>
      <c r="M41" s="2">
        <f t="shared" si="3"/>
        <v>0.5</v>
      </c>
      <c r="N41" s="2">
        <f t="shared" si="4"/>
        <v>3.1622776601683795</v>
      </c>
    </row>
    <row r="42" spans="1:14" x14ac:dyDescent="0.45">
      <c r="A42" s="1" t="s">
        <v>10</v>
      </c>
      <c r="B42" s="2">
        <v>65</v>
      </c>
      <c r="C42" s="2">
        <v>1</v>
      </c>
      <c r="D42" s="2" t="s">
        <v>20</v>
      </c>
      <c r="E42" s="2">
        <v>3</v>
      </c>
      <c r="F42" s="2">
        <v>9</v>
      </c>
      <c r="G42" s="2">
        <v>2</v>
      </c>
      <c r="H42" s="2">
        <v>3.42</v>
      </c>
      <c r="I42" s="2">
        <v>5.8410000000000002</v>
      </c>
      <c r="J42" s="2">
        <f t="shared" si="0"/>
        <v>2.4210000000000003</v>
      </c>
      <c r="K42" s="2">
        <f t="shared" si="1"/>
        <v>0.26900000000000002</v>
      </c>
      <c r="L42" s="2">
        <f t="shared" si="2"/>
        <v>0.72041654617311501</v>
      </c>
      <c r="M42" s="2">
        <f t="shared" si="3"/>
        <v>1.8027756377319946</v>
      </c>
      <c r="N42" s="2">
        <f t="shared" si="4"/>
        <v>3</v>
      </c>
    </row>
    <row r="43" spans="1:14" x14ac:dyDescent="0.45">
      <c r="A43" s="1" t="s">
        <v>10</v>
      </c>
      <c r="B43" s="2">
        <v>65</v>
      </c>
      <c r="C43" s="2">
        <v>1</v>
      </c>
      <c r="D43" s="2" t="s">
        <v>21</v>
      </c>
      <c r="E43" s="2">
        <v>1</v>
      </c>
      <c r="F43" s="2">
        <v>9</v>
      </c>
      <c r="G43" s="2">
        <v>0</v>
      </c>
      <c r="H43" s="2">
        <v>3.37</v>
      </c>
      <c r="I43" s="2">
        <v>5.68</v>
      </c>
      <c r="J43" s="2">
        <f t="shared" si="0"/>
        <v>2.3099999999999996</v>
      </c>
      <c r="K43" s="2">
        <f t="shared" si="1"/>
        <v>0.2566666666666666</v>
      </c>
      <c r="L43" s="2">
        <f t="shared" si="2"/>
        <v>0.71180521680208741</v>
      </c>
      <c r="M43" s="2">
        <f t="shared" si="3"/>
        <v>1.1180339887498949</v>
      </c>
      <c r="N43" s="2">
        <f t="shared" si="4"/>
        <v>3</v>
      </c>
    </row>
    <row r="44" spans="1:14" x14ac:dyDescent="0.45">
      <c r="A44" s="1" t="s">
        <v>8</v>
      </c>
      <c r="B44" s="5" t="s">
        <v>9</v>
      </c>
      <c r="C44" s="6">
        <v>2</v>
      </c>
      <c r="D44" s="2" t="s">
        <v>19</v>
      </c>
      <c r="E44" s="2">
        <v>0</v>
      </c>
      <c r="F44" s="2">
        <v>10</v>
      </c>
      <c r="G44" s="2">
        <v>0</v>
      </c>
      <c r="H44" s="2">
        <v>3.35</v>
      </c>
      <c r="I44" s="2">
        <v>5.5590000000000002</v>
      </c>
      <c r="J44" s="2">
        <f t="shared" si="0"/>
        <v>2.2090000000000001</v>
      </c>
      <c r="K44" s="2">
        <f t="shared" si="1"/>
        <v>0.22090000000000001</v>
      </c>
      <c r="L44" s="2">
        <f t="shared" si="2"/>
        <v>0.68622153857191048</v>
      </c>
      <c r="M44" s="2">
        <f t="shared" si="3"/>
        <v>0.5</v>
      </c>
      <c r="N44" s="2">
        <f t="shared" si="4"/>
        <v>3.1622776601683795</v>
      </c>
    </row>
    <row r="45" spans="1:14" x14ac:dyDescent="0.45">
      <c r="A45" s="1" t="s">
        <v>8</v>
      </c>
      <c r="B45" s="5" t="s">
        <v>9</v>
      </c>
      <c r="C45" s="6">
        <v>2</v>
      </c>
      <c r="D45" s="2" t="s">
        <v>20</v>
      </c>
      <c r="E45" s="2">
        <v>0</v>
      </c>
      <c r="F45" s="2">
        <v>10</v>
      </c>
      <c r="G45" s="2">
        <v>0</v>
      </c>
      <c r="H45" s="2">
        <v>3.38</v>
      </c>
      <c r="I45" s="2">
        <v>5.7350000000000003</v>
      </c>
      <c r="J45" s="2">
        <f t="shared" si="0"/>
        <v>2.3550000000000004</v>
      </c>
      <c r="K45" s="2">
        <f t="shared" si="1"/>
        <v>0.23550000000000004</v>
      </c>
      <c r="L45" s="2">
        <f t="shared" si="2"/>
        <v>0.69677830046579381</v>
      </c>
      <c r="M45" s="2">
        <f t="shared" si="3"/>
        <v>0.5</v>
      </c>
      <c r="N45" s="2">
        <f t="shared" si="4"/>
        <v>3.1622776601683795</v>
      </c>
    </row>
    <row r="46" spans="1:14" x14ac:dyDescent="0.45">
      <c r="A46" s="1" t="s">
        <v>8</v>
      </c>
      <c r="B46" s="5" t="s">
        <v>9</v>
      </c>
      <c r="C46" s="6">
        <v>2</v>
      </c>
      <c r="D46" s="2" t="s">
        <v>21</v>
      </c>
      <c r="E46" s="2">
        <v>0</v>
      </c>
      <c r="F46" s="2">
        <v>10</v>
      </c>
      <c r="G46" s="2">
        <v>0</v>
      </c>
      <c r="H46" s="2">
        <v>3.36</v>
      </c>
      <c r="I46" s="2">
        <v>5.5410000000000004</v>
      </c>
      <c r="J46" s="2">
        <f t="shared" si="0"/>
        <v>2.1810000000000005</v>
      </c>
      <c r="K46" s="2">
        <f t="shared" si="1"/>
        <v>0.21810000000000004</v>
      </c>
      <c r="L46" s="2">
        <f t="shared" si="2"/>
        <v>0.68417833932389305</v>
      </c>
      <c r="M46" s="2">
        <f t="shared" si="3"/>
        <v>0.5</v>
      </c>
      <c r="N46" s="2">
        <f t="shared" si="4"/>
        <v>3.1622776601683795</v>
      </c>
    </row>
    <row r="47" spans="1:14" x14ac:dyDescent="0.45">
      <c r="A47" s="1" t="s">
        <v>10</v>
      </c>
      <c r="B47" s="5" t="s">
        <v>11</v>
      </c>
      <c r="C47" s="6">
        <v>2</v>
      </c>
      <c r="D47" s="2" t="s">
        <v>19</v>
      </c>
      <c r="E47" s="2">
        <v>1</v>
      </c>
      <c r="F47" s="2">
        <v>9</v>
      </c>
      <c r="G47" s="2">
        <v>0</v>
      </c>
      <c r="H47" s="2">
        <v>3.37</v>
      </c>
      <c r="I47" s="2">
        <v>5.6239999999999997</v>
      </c>
      <c r="J47" s="2">
        <f t="shared" si="0"/>
        <v>2.2539999999999996</v>
      </c>
      <c r="K47" s="2">
        <f t="shared" si="1"/>
        <v>0.25044444444444441</v>
      </c>
      <c r="L47" s="2">
        <f t="shared" si="2"/>
        <v>0.70742098106038986</v>
      </c>
      <c r="M47" s="2">
        <f t="shared" si="3"/>
        <v>1.1180339887498949</v>
      </c>
      <c r="N47" s="2">
        <f t="shared" si="4"/>
        <v>3</v>
      </c>
    </row>
    <row r="48" spans="1:14" x14ac:dyDescent="0.45">
      <c r="A48" s="1" t="s">
        <v>10</v>
      </c>
      <c r="B48" s="5" t="s">
        <v>11</v>
      </c>
      <c r="C48" s="6">
        <v>2</v>
      </c>
      <c r="D48" s="2" t="s">
        <v>20</v>
      </c>
      <c r="E48" s="2">
        <v>1</v>
      </c>
      <c r="F48" s="2">
        <v>10</v>
      </c>
      <c r="G48" s="2">
        <v>1</v>
      </c>
      <c r="H48" s="2">
        <v>3.38</v>
      </c>
      <c r="I48" s="2">
        <v>5.7</v>
      </c>
      <c r="J48" s="2">
        <f t="shared" si="0"/>
        <v>2.3200000000000003</v>
      </c>
      <c r="K48" s="2">
        <f t="shared" si="1"/>
        <v>0.23200000000000004</v>
      </c>
      <c r="L48" s="2">
        <f t="shared" si="2"/>
        <v>0.69426219830839131</v>
      </c>
      <c r="M48" s="2">
        <f t="shared" si="3"/>
        <v>1.1180339887498949</v>
      </c>
      <c r="N48" s="2">
        <f t="shared" si="4"/>
        <v>3.1622776601683795</v>
      </c>
    </row>
    <row r="49" spans="1:14" x14ac:dyDescent="0.45">
      <c r="A49" s="1" t="s">
        <v>10</v>
      </c>
      <c r="B49" s="5" t="s">
        <v>11</v>
      </c>
      <c r="C49" s="6">
        <v>2</v>
      </c>
      <c r="D49" s="2" t="s">
        <v>21</v>
      </c>
      <c r="E49" s="2">
        <v>2</v>
      </c>
      <c r="F49" s="2">
        <v>9</v>
      </c>
      <c r="G49" s="2">
        <v>1</v>
      </c>
      <c r="H49" s="2">
        <v>3.37</v>
      </c>
      <c r="I49" s="2">
        <v>5.484</v>
      </c>
      <c r="J49" s="2">
        <f t="shared" si="0"/>
        <v>2.1139999999999999</v>
      </c>
      <c r="K49" s="2">
        <f t="shared" si="1"/>
        <v>0.23488888888888887</v>
      </c>
      <c r="L49" s="2">
        <f t="shared" si="2"/>
        <v>0.69633963616103955</v>
      </c>
      <c r="M49" s="2">
        <f t="shared" si="3"/>
        <v>1.5</v>
      </c>
      <c r="N49" s="2">
        <f t="shared" si="4"/>
        <v>3</v>
      </c>
    </row>
    <row r="50" spans="1:14" x14ac:dyDescent="0.45">
      <c r="A50" s="7" t="s">
        <v>13</v>
      </c>
      <c r="B50" s="6">
        <v>4</v>
      </c>
      <c r="C50" s="6">
        <v>2</v>
      </c>
      <c r="D50" s="2" t="s">
        <v>19</v>
      </c>
      <c r="E50" s="2">
        <v>0</v>
      </c>
      <c r="F50" s="2">
        <v>10</v>
      </c>
      <c r="G50" s="2">
        <v>0</v>
      </c>
      <c r="H50" s="2">
        <v>3.31</v>
      </c>
      <c r="I50" s="2">
        <v>5.6820000000000004</v>
      </c>
      <c r="J50" s="2">
        <f t="shared" si="0"/>
        <v>2.3720000000000003</v>
      </c>
      <c r="K50" s="2">
        <f t="shared" si="1"/>
        <v>0.23720000000000002</v>
      </c>
      <c r="L50" s="2">
        <f t="shared" si="2"/>
        <v>0.69799713466460589</v>
      </c>
      <c r="M50" s="2">
        <f t="shared" si="3"/>
        <v>0.5</v>
      </c>
      <c r="N50" s="2">
        <f t="shared" si="4"/>
        <v>3.1622776601683795</v>
      </c>
    </row>
    <row r="51" spans="1:14" x14ac:dyDescent="0.45">
      <c r="A51" s="7" t="s">
        <v>13</v>
      </c>
      <c r="B51" s="6">
        <v>4</v>
      </c>
      <c r="C51" s="6">
        <v>2</v>
      </c>
      <c r="D51" s="2" t="s">
        <v>20</v>
      </c>
      <c r="E51" s="2">
        <v>0</v>
      </c>
      <c r="F51" s="2">
        <v>10</v>
      </c>
      <c r="G51" s="2">
        <v>0</v>
      </c>
      <c r="H51" s="2">
        <v>3.41</v>
      </c>
      <c r="I51" s="2">
        <v>5.6440000000000001</v>
      </c>
      <c r="J51" s="2">
        <f t="shared" si="0"/>
        <v>2.234</v>
      </c>
      <c r="K51" s="2">
        <f t="shared" si="1"/>
        <v>0.22339999999999999</v>
      </c>
      <c r="L51" s="2">
        <f t="shared" si="2"/>
        <v>0.68804069647078292</v>
      </c>
      <c r="M51" s="2">
        <f t="shared" si="3"/>
        <v>0.5</v>
      </c>
      <c r="N51" s="2">
        <f t="shared" si="4"/>
        <v>3.1622776601683795</v>
      </c>
    </row>
    <row r="52" spans="1:14" x14ac:dyDescent="0.45">
      <c r="A52" s="7" t="s">
        <v>13</v>
      </c>
      <c r="B52" s="6">
        <v>4</v>
      </c>
      <c r="C52" s="6">
        <v>2</v>
      </c>
      <c r="D52" s="2" t="s">
        <v>21</v>
      </c>
      <c r="E52" s="2">
        <v>1</v>
      </c>
      <c r="F52" s="2">
        <v>10</v>
      </c>
      <c r="G52" s="2">
        <v>1</v>
      </c>
      <c r="H52" s="2">
        <v>3.39</v>
      </c>
      <c r="I52" s="2">
        <v>5.4660000000000002</v>
      </c>
      <c r="J52" s="2">
        <f t="shared" si="0"/>
        <v>2.0760000000000001</v>
      </c>
      <c r="K52" s="2">
        <f t="shared" si="1"/>
        <v>0.20760000000000001</v>
      </c>
      <c r="L52" s="2">
        <f t="shared" si="2"/>
        <v>0.67646138101151054</v>
      </c>
      <c r="M52" s="2">
        <f t="shared" si="3"/>
        <v>1.1180339887498949</v>
      </c>
      <c r="N52" s="2">
        <f t="shared" si="4"/>
        <v>3.1622776601683795</v>
      </c>
    </row>
    <row r="53" spans="1:14" x14ac:dyDescent="0.45">
      <c r="A53" s="7" t="s">
        <v>14</v>
      </c>
      <c r="B53" s="6">
        <v>8</v>
      </c>
      <c r="C53" s="6">
        <v>3</v>
      </c>
      <c r="D53" s="2" t="s">
        <v>19</v>
      </c>
      <c r="E53" s="2">
        <v>1</v>
      </c>
      <c r="F53" s="2">
        <v>10</v>
      </c>
      <c r="G53" s="2">
        <v>1</v>
      </c>
      <c r="H53" s="2">
        <v>3.4</v>
      </c>
      <c r="I53" s="2">
        <v>5.4690000000000003</v>
      </c>
      <c r="J53" s="2">
        <f t="shared" si="0"/>
        <v>2.0690000000000004</v>
      </c>
      <c r="K53" s="2">
        <f t="shared" si="1"/>
        <v>0.20690000000000003</v>
      </c>
      <c r="L53" s="2">
        <f t="shared" si="2"/>
        <v>0.6759437846448475</v>
      </c>
      <c r="M53" s="2">
        <f t="shared" si="3"/>
        <v>1.1180339887498949</v>
      </c>
      <c r="N53" s="2">
        <f t="shared" si="4"/>
        <v>3.1622776601683795</v>
      </c>
    </row>
    <row r="54" spans="1:14" x14ac:dyDescent="0.45">
      <c r="A54" s="7" t="s">
        <v>14</v>
      </c>
      <c r="B54" s="6">
        <v>8</v>
      </c>
      <c r="C54" s="6">
        <v>3</v>
      </c>
      <c r="D54" s="2" t="s">
        <v>20</v>
      </c>
      <c r="E54" s="2">
        <v>0</v>
      </c>
      <c r="F54" s="2">
        <v>9</v>
      </c>
      <c r="G54" s="2">
        <v>0</v>
      </c>
      <c r="H54" s="2">
        <v>3.42</v>
      </c>
      <c r="I54" s="2">
        <v>5.4669999999999996</v>
      </c>
      <c r="J54" s="2">
        <f t="shared" si="0"/>
        <v>2.0469999999999997</v>
      </c>
      <c r="K54" s="2">
        <f t="shared" si="1"/>
        <v>0.22744444444444442</v>
      </c>
      <c r="L54" s="2">
        <f t="shared" si="2"/>
        <v>0.69097354829576829</v>
      </c>
      <c r="M54" s="2">
        <f t="shared" si="3"/>
        <v>0.5</v>
      </c>
      <c r="N54" s="2">
        <f t="shared" si="4"/>
        <v>3</v>
      </c>
    </row>
    <row r="55" spans="1:14" x14ac:dyDescent="0.45">
      <c r="A55" s="7" t="s">
        <v>14</v>
      </c>
      <c r="B55" s="6">
        <v>8</v>
      </c>
      <c r="C55" s="6">
        <v>3</v>
      </c>
      <c r="D55" s="2" t="s">
        <v>21</v>
      </c>
      <c r="E55" s="2">
        <v>0</v>
      </c>
      <c r="F55" s="2">
        <v>10</v>
      </c>
      <c r="G55" s="2">
        <v>0</v>
      </c>
      <c r="H55" s="2">
        <v>3.39</v>
      </c>
      <c r="I55" s="2">
        <v>5.5449999999999999</v>
      </c>
      <c r="J55" s="2">
        <f t="shared" si="0"/>
        <v>2.1549999999999998</v>
      </c>
      <c r="K55" s="2">
        <f t="shared" si="1"/>
        <v>0.21549999999999997</v>
      </c>
      <c r="L55" s="2">
        <f t="shared" si="2"/>
        <v>0.68227560413662747</v>
      </c>
      <c r="M55" s="2">
        <f t="shared" si="3"/>
        <v>0.5</v>
      </c>
      <c r="N55" s="2">
        <f t="shared" si="4"/>
        <v>3.1622776601683795</v>
      </c>
    </row>
    <row r="56" spans="1:14" x14ac:dyDescent="0.45">
      <c r="A56" s="7" t="s">
        <v>14</v>
      </c>
      <c r="B56" s="6">
        <v>10</v>
      </c>
      <c r="C56" s="6">
        <v>3</v>
      </c>
      <c r="D56" s="2" t="s">
        <v>19</v>
      </c>
      <c r="E56" s="2">
        <v>0</v>
      </c>
      <c r="F56" s="2">
        <v>10</v>
      </c>
      <c r="G56" s="2">
        <v>0</v>
      </c>
      <c r="H56" s="2">
        <v>3.45</v>
      </c>
      <c r="I56" s="2">
        <v>5.524</v>
      </c>
      <c r="J56" s="2">
        <f t="shared" si="0"/>
        <v>2.0739999999999998</v>
      </c>
      <c r="K56" s="2">
        <f t="shared" si="1"/>
        <v>0.20739999999999997</v>
      </c>
      <c r="L56" s="2">
        <f t="shared" si="2"/>
        <v>0.67631353675643668</v>
      </c>
      <c r="M56" s="2">
        <f t="shared" si="3"/>
        <v>0.5</v>
      </c>
      <c r="N56" s="2">
        <f t="shared" si="4"/>
        <v>3.1622776601683795</v>
      </c>
    </row>
    <row r="57" spans="1:14" x14ac:dyDescent="0.45">
      <c r="A57" s="7" t="s">
        <v>14</v>
      </c>
      <c r="B57" s="6">
        <v>10</v>
      </c>
      <c r="C57" s="6">
        <v>3</v>
      </c>
      <c r="D57" s="2" t="s">
        <v>20</v>
      </c>
      <c r="E57" s="2">
        <v>1</v>
      </c>
      <c r="F57" s="2">
        <v>9</v>
      </c>
      <c r="G57" s="2">
        <v>0</v>
      </c>
      <c r="H57" s="2">
        <v>3.37</v>
      </c>
      <c r="I57" s="2">
        <v>5.5430000000000001</v>
      </c>
      <c r="J57" s="2">
        <f t="shared" si="0"/>
        <v>2.173</v>
      </c>
      <c r="K57" s="2">
        <f t="shared" si="1"/>
        <v>0.24144444444444446</v>
      </c>
      <c r="L57" s="2">
        <f t="shared" si="2"/>
        <v>0.7010309867933403</v>
      </c>
      <c r="M57" s="2">
        <f t="shared" si="3"/>
        <v>1.1180339887498949</v>
      </c>
      <c r="N57" s="2">
        <f t="shared" si="4"/>
        <v>3</v>
      </c>
    </row>
    <row r="58" spans="1:14" x14ac:dyDescent="0.45">
      <c r="A58" s="7" t="s">
        <v>14</v>
      </c>
      <c r="B58" s="6">
        <v>10</v>
      </c>
      <c r="C58" s="6">
        <v>3</v>
      </c>
      <c r="D58" s="2" t="s">
        <v>21</v>
      </c>
      <c r="E58" s="2">
        <v>0</v>
      </c>
      <c r="F58" s="2">
        <v>10</v>
      </c>
      <c r="G58" s="2">
        <v>0</v>
      </c>
      <c r="H58" s="2">
        <v>3.4</v>
      </c>
      <c r="I58" s="2">
        <v>5.2910000000000004</v>
      </c>
      <c r="J58" s="2">
        <f t="shared" si="0"/>
        <v>1.8910000000000005</v>
      </c>
      <c r="K58" s="2">
        <f t="shared" si="1"/>
        <v>0.18910000000000005</v>
      </c>
      <c r="L58" s="2">
        <f t="shared" si="2"/>
        <v>0.66264621028117265</v>
      </c>
      <c r="M58" s="2">
        <f t="shared" si="3"/>
        <v>0.5</v>
      </c>
      <c r="N58" s="2">
        <f t="shared" si="4"/>
        <v>3.1622776601683795</v>
      </c>
    </row>
    <row r="59" spans="1:14" x14ac:dyDescent="0.45">
      <c r="A59" s="7" t="s">
        <v>10</v>
      </c>
      <c r="B59" s="6">
        <v>17</v>
      </c>
      <c r="C59" s="6">
        <v>2</v>
      </c>
      <c r="D59" s="2" t="s">
        <v>19</v>
      </c>
      <c r="E59" s="2">
        <v>0</v>
      </c>
      <c r="F59" s="2">
        <v>10</v>
      </c>
      <c r="G59" s="2">
        <v>0</v>
      </c>
      <c r="H59" s="2">
        <v>3.34</v>
      </c>
      <c r="I59" s="2">
        <v>5.5679999999999996</v>
      </c>
      <c r="J59" s="2">
        <f>I59-H59</f>
        <v>2.2279999999999998</v>
      </c>
      <c r="K59" s="2">
        <f t="shared" si="1"/>
        <v>0.22279999999999997</v>
      </c>
      <c r="L59" s="2">
        <f t="shared" si="2"/>
        <v>0.68760453750684336</v>
      </c>
      <c r="M59" s="2">
        <f t="shared" si="3"/>
        <v>0.5</v>
      </c>
      <c r="N59" s="2">
        <f t="shared" si="4"/>
        <v>3.1622776601683795</v>
      </c>
    </row>
    <row r="60" spans="1:14" x14ac:dyDescent="0.45">
      <c r="A60" s="7" t="s">
        <v>10</v>
      </c>
      <c r="B60" s="6">
        <v>17</v>
      </c>
      <c r="C60" s="6">
        <v>2</v>
      </c>
      <c r="D60" s="2" t="s">
        <v>20</v>
      </c>
      <c r="E60" s="2">
        <v>0</v>
      </c>
      <c r="F60" s="2">
        <v>10</v>
      </c>
      <c r="G60" s="2">
        <v>0</v>
      </c>
      <c r="H60" s="2">
        <v>3.38</v>
      </c>
      <c r="I60" s="2">
        <v>5.476</v>
      </c>
      <c r="J60" s="2">
        <f t="shared" si="0"/>
        <v>2.0960000000000001</v>
      </c>
      <c r="K60" s="2">
        <f t="shared" si="1"/>
        <v>0.20960000000000001</v>
      </c>
      <c r="L60" s="2">
        <f t="shared" si="2"/>
        <v>0.67793805026713172</v>
      </c>
      <c r="M60" s="2">
        <f t="shared" si="3"/>
        <v>0.5</v>
      </c>
      <c r="N60" s="2">
        <f t="shared" si="4"/>
        <v>3.1622776601683795</v>
      </c>
    </row>
    <row r="61" spans="1:14" x14ac:dyDescent="0.45">
      <c r="A61" s="7" t="s">
        <v>10</v>
      </c>
      <c r="B61" s="6">
        <v>17</v>
      </c>
      <c r="C61" s="6">
        <v>2</v>
      </c>
      <c r="D61" s="2" t="s">
        <v>21</v>
      </c>
      <c r="E61" s="2">
        <v>0</v>
      </c>
      <c r="F61" s="2">
        <v>10</v>
      </c>
      <c r="G61" s="2">
        <v>0</v>
      </c>
      <c r="H61" s="2">
        <v>3.44</v>
      </c>
      <c r="I61" s="2">
        <v>5.7329999999999997</v>
      </c>
      <c r="J61" s="2">
        <f t="shared" si="0"/>
        <v>2.2929999999999997</v>
      </c>
      <c r="K61" s="2">
        <f t="shared" si="1"/>
        <v>0.22929999999999998</v>
      </c>
      <c r="L61" s="2">
        <f t="shared" si="2"/>
        <v>0.692314957226839</v>
      </c>
      <c r="M61" s="2">
        <f t="shared" si="3"/>
        <v>0.5</v>
      </c>
      <c r="N61" s="2">
        <f t="shared" si="4"/>
        <v>3.1622776601683795</v>
      </c>
    </row>
    <row r="62" spans="1:14" x14ac:dyDescent="0.45">
      <c r="A62" s="7" t="s">
        <v>10</v>
      </c>
      <c r="B62" s="6">
        <v>29</v>
      </c>
      <c r="C62" s="6">
        <v>2</v>
      </c>
      <c r="D62" s="2" t="s">
        <v>19</v>
      </c>
      <c r="E62" s="2">
        <v>2</v>
      </c>
      <c r="F62" s="2">
        <v>9</v>
      </c>
      <c r="G62" s="2">
        <v>1</v>
      </c>
      <c r="H62" s="2">
        <v>3.39</v>
      </c>
      <c r="I62" s="2">
        <v>5.609</v>
      </c>
      <c r="J62" s="2">
        <f t="shared" si="0"/>
        <v>2.2189999999999999</v>
      </c>
      <c r="K62" s="2">
        <f t="shared" si="1"/>
        <v>0.24655555555555553</v>
      </c>
      <c r="L62" s="2">
        <f t="shared" si="2"/>
        <v>0.70466698202452738</v>
      </c>
      <c r="M62" s="2">
        <f t="shared" si="3"/>
        <v>1.5</v>
      </c>
      <c r="N62" s="2">
        <f t="shared" si="4"/>
        <v>3</v>
      </c>
    </row>
    <row r="63" spans="1:14" x14ac:dyDescent="0.45">
      <c r="A63" s="7" t="s">
        <v>10</v>
      </c>
      <c r="B63" s="6">
        <v>29</v>
      </c>
      <c r="C63" s="6">
        <v>2</v>
      </c>
      <c r="D63" s="2" t="s">
        <v>20</v>
      </c>
      <c r="E63" s="2">
        <v>4</v>
      </c>
      <c r="F63" s="2">
        <v>7</v>
      </c>
      <c r="G63" s="2">
        <v>1</v>
      </c>
      <c r="H63" s="2">
        <v>3.35</v>
      </c>
      <c r="I63" s="2">
        <v>5.9550000000000001</v>
      </c>
      <c r="J63" s="2">
        <f t="shared" si="0"/>
        <v>2.605</v>
      </c>
      <c r="K63" s="2">
        <f t="shared" si="1"/>
        <v>0.37214285714285716</v>
      </c>
      <c r="L63" s="2">
        <f t="shared" si="2"/>
        <v>0.78876032934146545</v>
      </c>
      <c r="M63" s="2">
        <f t="shared" si="3"/>
        <v>2.0615528128088303</v>
      </c>
      <c r="N63" s="2">
        <f t="shared" si="4"/>
        <v>2.6457513110645907</v>
      </c>
    </row>
    <row r="64" spans="1:14" x14ac:dyDescent="0.45">
      <c r="A64" s="7" t="s">
        <v>10</v>
      </c>
      <c r="B64" s="6">
        <v>29</v>
      </c>
      <c r="C64" s="6">
        <v>2</v>
      </c>
      <c r="D64" s="2" t="s">
        <v>21</v>
      </c>
      <c r="E64" s="2">
        <v>2</v>
      </c>
      <c r="F64" s="2">
        <v>8</v>
      </c>
      <c r="G64" s="2">
        <v>0</v>
      </c>
      <c r="H64" s="2">
        <v>3.36</v>
      </c>
      <c r="I64" s="2">
        <v>5.4290000000000003</v>
      </c>
      <c r="J64" s="2">
        <f t="shared" si="0"/>
        <v>2.0690000000000004</v>
      </c>
      <c r="K64" s="2">
        <f t="shared" si="1"/>
        <v>0.25862500000000005</v>
      </c>
      <c r="L64" s="2">
        <f t="shared" si="2"/>
        <v>0.71317950054667167</v>
      </c>
      <c r="M64" s="2">
        <f t="shared" si="3"/>
        <v>1.5</v>
      </c>
      <c r="N64" s="2">
        <f t="shared" si="4"/>
        <v>2.8284271247461903</v>
      </c>
    </row>
    <row r="65" spans="1:14" x14ac:dyDescent="0.45">
      <c r="A65" s="7" t="s">
        <v>10</v>
      </c>
      <c r="B65" s="6">
        <v>31</v>
      </c>
      <c r="C65" s="6">
        <v>2</v>
      </c>
      <c r="D65" s="2" t="s">
        <v>19</v>
      </c>
      <c r="E65" s="2">
        <v>1</v>
      </c>
      <c r="F65" s="2">
        <v>10</v>
      </c>
      <c r="G65" s="2">
        <v>1</v>
      </c>
      <c r="H65" s="2">
        <v>3.42</v>
      </c>
      <c r="I65" s="2">
        <v>5.7329999999999997</v>
      </c>
      <c r="J65" s="2">
        <f t="shared" si="0"/>
        <v>2.3129999999999997</v>
      </c>
      <c r="K65" s="2">
        <f t="shared" si="1"/>
        <v>0.23129999999999998</v>
      </c>
      <c r="L65" s="2">
        <f t="shared" si="2"/>
        <v>0.69375788283809792</v>
      </c>
      <c r="M65" s="2">
        <f t="shared" si="3"/>
        <v>1.1180339887498949</v>
      </c>
      <c r="N65" s="2">
        <f t="shared" si="4"/>
        <v>3.1622776601683795</v>
      </c>
    </row>
    <row r="66" spans="1:14" x14ac:dyDescent="0.45">
      <c r="A66" s="7" t="s">
        <v>10</v>
      </c>
      <c r="B66" s="6">
        <v>31</v>
      </c>
      <c r="C66" s="6">
        <v>2</v>
      </c>
      <c r="D66" s="2" t="s">
        <v>20</v>
      </c>
      <c r="E66" s="2">
        <v>0</v>
      </c>
      <c r="F66" s="2">
        <v>10</v>
      </c>
      <c r="G66" s="2">
        <v>0</v>
      </c>
      <c r="H66" s="2">
        <v>3.37</v>
      </c>
      <c r="I66" s="2">
        <v>5.6280000000000001</v>
      </c>
      <c r="J66" s="2">
        <f t="shared" si="0"/>
        <v>2.258</v>
      </c>
      <c r="K66" s="2">
        <f t="shared" si="1"/>
        <v>0.2258</v>
      </c>
      <c r="L66" s="2">
        <f t="shared" si="2"/>
        <v>0.68978257443922142</v>
      </c>
      <c r="M66" s="2">
        <f t="shared" si="3"/>
        <v>0.5</v>
      </c>
      <c r="N66" s="2">
        <f t="shared" si="4"/>
        <v>3.1622776601683795</v>
      </c>
    </row>
    <row r="67" spans="1:14" x14ac:dyDescent="0.45">
      <c r="A67" s="7" t="s">
        <v>10</v>
      </c>
      <c r="B67" s="6">
        <v>31</v>
      </c>
      <c r="C67" s="6">
        <v>2</v>
      </c>
      <c r="D67" s="2" t="s">
        <v>21</v>
      </c>
      <c r="E67" s="2">
        <v>3</v>
      </c>
      <c r="F67" s="2">
        <v>7</v>
      </c>
      <c r="G67" s="2">
        <v>0</v>
      </c>
      <c r="H67" s="2">
        <v>3.4</v>
      </c>
      <c r="I67" s="2">
        <v>5.7830000000000004</v>
      </c>
      <c r="J67" s="2">
        <f t="shared" si="0"/>
        <v>2.3830000000000005</v>
      </c>
      <c r="K67" s="2">
        <f t="shared" si="1"/>
        <v>0.34042857142857147</v>
      </c>
      <c r="L67" s="2">
        <f t="shared" si="2"/>
        <v>0.76839350038152421</v>
      </c>
      <c r="M67" s="2">
        <f t="shared" si="3"/>
        <v>1.8027756377319946</v>
      </c>
      <c r="N67" s="2">
        <f t="shared" si="4"/>
        <v>2.6457513110645907</v>
      </c>
    </row>
    <row r="68" spans="1:14" x14ac:dyDescent="0.45">
      <c r="A68" s="7" t="s">
        <v>15</v>
      </c>
      <c r="B68" s="6">
        <v>36</v>
      </c>
      <c r="C68" s="6">
        <v>2</v>
      </c>
      <c r="D68" s="2" t="s">
        <v>19</v>
      </c>
      <c r="E68" s="2">
        <v>2</v>
      </c>
      <c r="F68" s="2">
        <v>9</v>
      </c>
      <c r="G68" s="2">
        <v>1</v>
      </c>
      <c r="H68" s="2">
        <v>3.36</v>
      </c>
      <c r="I68" s="2">
        <v>5.585</v>
      </c>
      <c r="J68" s="2">
        <f t="shared" si="0"/>
        <v>2.2250000000000001</v>
      </c>
      <c r="K68" s="2">
        <f t="shared" si="1"/>
        <v>0.24722222222222223</v>
      </c>
      <c r="L68" s="2">
        <f t="shared" si="2"/>
        <v>0.70513986004353935</v>
      </c>
      <c r="M68" s="2">
        <f t="shared" si="3"/>
        <v>1.5</v>
      </c>
      <c r="N68" s="2">
        <f t="shared" si="4"/>
        <v>3</v>
      </c>
    </row>
    <row r="69" spans="1:14" x14ac:dyDescent="0.45">
      <c r="A69" s="7" t="s">
        <v>15</v>
      </c>
      <c r="B69" s="6">
        <v>36</v>
      </c>
      <c r="C69" s="6">
        <v>2</v>
      </c>
      <c r="D69" s="2" t="s">
        <v>20</v>
      </c>
      <c r="E69" s="2">
        <v>0</v>
      </c>
      <c r="F69" s="2">
        <v>10</v>
      </c>
      <c r="G69" s="2">
        <v>0</v>
      </c>
      <c r="H69" s="2">
        <v>3.41</v>
      </c>
      <c r="I69" s="2">
        <v>5.5620000000000003</v>
      </c>
      <c r="J69" s="2">
        <f t="shared" si="0"/>
        <v>2.1520000000000001</v>
      </c>
      <c r="K69" s="2">
        <f t="shared" si="1"/>
        <v>0.2152</v>
      </c>
      <c r="L69" s="2">
        <f t="shared" si="2"/>
        <v>0.68205571619919736</v>
      </c>
      <c r="M69" s="2">
        <f t="shared" si="3"/>
        <v>0.5</v>
      </c>
      <c r="N69" s="2">
        <f t="shared" si="4"/>
        <v>3.1622776601683795</v>
      </c>
    </row>
    <row r="70" spans="1:14" x14ac:dyDescent="0.45">
      <c r="A70" s="7" t="s">
        <v>15</v>
      </c>
      <c r="B70" s="6">
        <v>36</v>
      </c>
      <c r="C70" s="6">
        <v>2</v>
      </c>
      <c r="D70" s="2" t="s">
        <v>21</v>
      </c>
      <c r="E70" s="2">
        <v>2</v>
      </c>
      <c r="F70" s="2">
        <v>8</v>
      </c>
      <c r="G70" s="2">
        <v>0</v>
      </c>
      <c r="H70" s="2">
        <v>3.41</v>
      </c>
      <c r="I70" s="2">
        <v>5.6310000000000002</v>
      </c>
      <c r="J70" s="2">
        <f t="shared" ref="J70:J142" si="5">I70-H70</f>
        <v>2.2210000000000001</v>
      </c>
      <c r="K70" s="2">
        <f t="shared" ref="K70:K133" si="6">J70/F70</f>
        <v>0.27762500000000001</v>
      </c>
      <c r="L70" s="2">
        <f t="shared" ref="L70:L133" si="7">SQRT(K70+0.25)</f>
        <v>0.72637800076819503</v>
      </c>
      <c r="M70" s="2">
        <f t="shared" ref="M70:M133" si="8">SQRT(E70+0.25)</f>
        <v>1.5</v>
      </c>
      <c r="N70" s="2">
        <f t="shared" ref="N70:N133" si="9">SQRT(F70)</f>
        <v>2.8284271247461903</v>
      </c>
    </row>
    <row r="71" spans="1:14" x14ac:dyDescent="0.45">
      <c r="A71" s="7" t="s">
        <v>10</v>
      </c>
      <c r="B71" s="6">
        <v>39</v>
      </c>
      <c r="C71" s="6">
        <v>2</v>
      </c>
      <c r="D71" s="2" t="s">
        <v>19</v>
      </c>
      <c r="E71" s="2">
        <v>2</v>
      </c>
      <c r="F71" s="2">
        <v>8</v>
      </c>
      <c r="G71" s="2">
        <v>0</v>
      </c>
      <c r="H71" s="2">
        <v>3.38</v>
      </c>
      <c r="I71" s="2">
        <v>5.81</v>
      </c>
      <c r="J71" s="2">
        <f t="shared" si="5"/>
        <v>2.4299999999999997</v>
      </c>
      <c r="K71" s="2">
        <f t="shared" si="6"/>
        <v>0.30374999999999996</v>
      </c>
      <c r="L71" s="2">
        <f t="shared" si="7"/>
        <v>0.74414380330686081</v>
      </c>
      <c r="M71" s="2">
        <f t="shared" si="8"/>
        <v>1.5</v>
      </c>
      <c r="N71" s="2">
        <f t="shared" si="9"/>
        <v>2.8284271247461903</v>
      </c>
    </row>
    <row r="72" spans="1:14" x14ac:dyDescent="0.45">
      <c r="A72" s="7" t="s">
        <v>10</v>
      </c>
      <c r="B72" s="6">
        <v>39</v>
      </c>
      <c r="C72" s="6">
        <v>2</v>
      </c>
      <c r="D72" s="2" t="s">
        <v>20</v>
      </c>
      <c r="E72" s="2">
        <v>2</v>
      </c>
      <c r="F72" s="2">
        <v>9</v>
      </c>
      <c r="G72" s="2">
        <v>1</v>
      </c>
      <c r="H72" s="2">
        <v>3.39</v>
      </c>
      <c r="I72" s="2">
        <v>5.5659999999999998</v>
      </c>
      <c r="J72" s="2">
        <f t="shared" si="5"/>
        <v>2.1759999999999997</v>
      </c>
      <c r="K72" s="2">
        <f t="shared" si="6"/>
        <v>0.24177777777777776</v>
      </c>
      <c r="L72" s="2">
        <f t="shared" si="7"/>
        <v>0.70126869157105376</v>
      </c>
      <c r="M72" s="2">
        <f t="shared" si="8"/>
        <v>1.5</v>
      </c>
      <c r="N72" s="2">
        <f t="shared" si="9"/>
        <v>3</v>
      </c>
    </row>
    <row r="73" spans="1:14" x14ac:dyDescent="0.45">
      <c r="A73" s="7" t="s">
        <v>10</v>
      </c>
      <c r="B73" s="6">
        <v>39</v>
      </c>
      <c r="C73" s="6">
        <v>2</v>
      </c>
      <c r="D73" s="2" t="s">
        <v>21</v>
      </c>
      <c r="E73" s="2">
        <v>2</v>
      </c>
      <c r="F73" s="2">
        <v>9</v>
      </c>
      <c r="G73" s="2">
        <v>1</v>
      </c>
      <c r="H73" s="2">
        <v>3.38</v>
      </c>
      <c r="I73" s="2">
        <v>5.53</v>
      </c>
      <c r="J73" s="2">
        <f t="shared" si="5"/>
        <v>2.1500000000000004</v>
      </c>
      <c r="K73" s="2">
        <f t="shared" si="6"/>
        <v>0.23888888888888893</v>
      </c>
      <c r="L73" s="2">
        <f t="shared" si="7"/>
        <v>0.69920589878010109</v>
      </c>
      <c r="M73" s="2">
        <f t="shared" si="8"/>
        <v>1.5</v>
      </c>
      <c r="N73" s="2">
        <f t="shared" si="9"/>
        <v>3</v>
      </c>
    </row>
    <row r="74" spans="1:14" x14ac:dyDescent="0.45">
      <c r="A74" s="7" t="s">
        <v>10</v>
      </c>
      <c r="B74" s="6">
        <v>43</v>
      </c>
      <c r="C74" s="6">
        <v>2</v>
      </c>
      <c r="D74" s="2" t="s">
        <v>19</v>
      </c>
      <c r="E74" s="2">
        <v>1</v>
      </c>
      <c r="F74" s="2">
        <v>9</v>
      </c>
      <c r="G74" s="2">
        <v>0</v>
      </c>
      <c r="H74" s="2">
        <v>3.38</v>
      </c>
      <c r="I74" s="2">
        <v>5.5549999999999997</v>
      </c>
      <c r="J74" s="2">
        <f t="shared" si="5"/>
        <v>2.1749999999999998</v>
      </c>
      <c r="K74" s="2">
        <f t="shared" si="6"/>
        <v>0.24166666666666664</v>
      </c>
      <c r="L74" s="2">
        <f t="shared" si="7"/>
        <v>0.70118946559875428</v>
      </c>
      <c r="M74" s="2">
        <f t="shared" si="8"/>
        <v>1.1180339887498949</v>
      </c>
      <c r="N74" s="2">
        <f t="shared" si="9"/>
        <v>3</v>
      </c>
    </row>
    <row r="75" spans="1:14" x14ac:dyDescent="0.45">
      <c r="A75" s="7" t="s">
        <v>10</v>
      </c>
      <c r="B75" s="6">
        <v>43</v>
      </c>
      <c r="C75" s="6">
        <v>2</v>
      </c>
      <c r="D75" s="2" t="s">
        <v>20</v>
      </c>
      <c r="E75" s="2">
        <v>5</v>
      </c>
      <c r="F75" s="2">
        <v>5</v>
      </c>
      <c r="G75" s="2">
        <v>0</v>
      </c>
      <c r="H75" s="2">
        <v>3.36</v>
      </c>
      <c r="I75" s="2">
        <v>5.7270000000000003</v>
      </c>
      <c r="J75" s="2">
        <f t="shared" si="5"/>
        <v>2.3670000000000004</v>
      </c>
      <c r="K75" s="2">
        <f t="shared" si="6"/>
        <v>0.4734000000000001</v>
      </c>
      <c r="L75" s="2">
        <f t="shared" si="7"/>
        <v>0.85052924699859678</v>
      </c>
      <c r="M75" s="2">
        <f t="shared" si="8"/>
        <v>2.2912878474779199</v>
      </c>
      <c r="N75" s="2">
        <f t="shared" si="9"/>
        <v>2.2360679774997898</v>
      </c>
    </row>
    <row r="76" spans="1:14" x14ac:dyDescent="0.45">
      <c r="A76" s="7" t="s">
        <v>10</v>
      </c>
      <c r="B76" s="6">
        <v>43</v>
      </c>
      <c r="C76" s="6">
        <v>2</v>
      </c>
      <c r="D76" s="2" t="s">
        <v>21</v>
      </c>
      <c r="E76" s="2">
        <v>1</v>
      </c>
      <c r="F76" s="2">
        <v>9</v>
      </c>
      <c r="G76" s="2">
        <v>0</v>
      </c>
      <c r="H76" s="2">
        <v>3.38</v>
      </c>
      <c r="I76" s="2">
        <v>5.4109999999999996</v>
      </c>
      <c r="J76" s="2">
        <f t="shared" si="5"/>
        <v>2.0309999999999997</v>
      </c>
      <c r="K76" s="2">
        <f t="shared" si="6"/>
        <v>0.22566666666666663</v>
      </c>
      <c r="L76" s="2">
        <f t="shared" si="7"/>
        <v>0.68968591885485575</v>
      </c>
      <c r="M76" s="2">
        <f t="shared" si="8"/>
        <v>1.1180339887498949</v>
      </c>
      <c r="N76" s="2">
        <f t="shared" si="9"/>
        <v>3</v>
      </c>
    </row>
    <row r="77" spans="1:14" x14ac:dyDescent="0.45">
      <c r="A77" s="7" t="s">
        <v>10</v>
      </c>
      <c r="B77" s="6">
        <v>57</v>
      </c>
      <c r="C77" s="6">
        <v>2</v>
      </c>
      <c r="D77" s="2" t="s">
        <v>19</v>
      </c>
      <c r="E77" s="2">
        <v>1</v>
      </c>
      <c r="F77" s="2">
        <v>10</v>
      </c>
      <c r="G77" s="2">
        <v>1</v>
      </c>
      <c r="H77" s="2">
        <v>3.38</v>
      </c>
      <c r="I77" s="2">
        <v>5.492</v>
      </c>
      <c r="J77" s="2">
        <f t="shared" si="5"/>
        <v>2.1120000000000001</v>
      </c>
      <c r="K77" s="2">
        <f t="shared" si="6"/>
        <v>0.2112</v>
      </c>
      <c r="L77" s="2">
        <f t="shared" si="7"/>
        <v>0.67911707385398579</v>
      </c>
      <c r="M77" s="2">
        <f t="shared" si="8"/>
        <v>1.1180339887498949</v>
      </c>
      <c r="N77" s="2">
        <f t="shared" si="9"/>
        <v>3.1622776601683795</v>
      </c>
    </row>
    <row r="78" spans="1:14" x14ac:dyDescent="0.45">
      <c r="A78" s="7" t="s">
        <v>10</v>
      </c>
      <c r="B78" s="6">
        <v>57</v>
      </c>
      <c r="C78" s="6">
        <v>2</v>
      </c>
      <c r="D78" s="2" t="s">
        <v>20</v>
      </c>
      <c r="E78" s="2">
        <v>1</v>
      </c>
      <c r="F78" s="2">
        <v>10</v>
      </c>
      <c r="G78" s="2">
        <v>1</v>
      </c>
      <c r="H78" s="2">
        <v>3.39</v>
      </c>
      <c r="I78" s="2">
        <v>5.835</v>
      </c>
      <c r="J78" s="2">
        <f t="shared" si="5"/>
        <v>2.4449999999999998</v>
      </c>
      <c r="K78" s="2">
        <f t="shared" si="6"/>
        <v>0.2445</v>
      </c>
      <c r="L78" s="2">
        <f t="shared" si="7"/>
        <v>0.70320693966996661</v>
      </c>
      <c r="M78" s="2">
        <f t="shared" si="8"/>
        <v>1.1180339887498949</v>
      </c>
      <c r="N78" s="2">
        <f t="shared" si="9"/>
        <v>3.1622776601683795</v>
      </c>
    </row>
    <row r="79" spans="1:14" x14ac:dyDescent="0.45">
      <c r="A79" s="7" t="s">
        <v>10</v>
      </c>
      <c r="B79" s="6">
        <v>57</v>
      </c>
      <c r="C79" s="6">
        <v>2</v>
      </c>
      <c r="D79" s="2" t="s">
        <v>21</v>
      </c>
      <c r="E79" s="2">
        <v>1</v>
      </c>
      <c r="F79" s="2">
        <v>9</v>
      </c>
      <c r="G79" s="2">
        <v>0</v>
      </c>
      <c r="H79" s="2">
        <v>3.33</v>
      </c>
      <c r="I79" s="2">
        <v>5.5209999999999999</v>
      </c>
      <c r="J79" s="2">
        <f t="shared" si="5"/>
        <v>2.1909999999999998</v>
      </c>
      <c r="K79" s="2">
        <f t="shared" si="6"/>
        <v>0.24344444444444444</v>
      </c>
      <c r="L79" s="2">
        <f t="shared" si="7"/>
        <v>0.70245600890336501</v>
      </c>
      <c r="M79" s="2">
        <f t="shared" si="8"/>
        <v>1.1180339887498949</v>
      </c>
      <c r="N79" s="2">
        <f t="shared" si="9"/>
        <v>3</v>
      </c>
    </row>
    <row r="80" spans="1:14" x14ac:dyDescent="0.45">
      <c r="A80" s="1" t="s">
        <v>8</v>
      </c>
      <c r="B80" s="5" t="s">
        <v>9</v>
      </c>
      <c r="C80" s="2">
        <v>3</v>
      </c>
      <c r="D80" s="2" t="s">
        <v>19</v>
      </c>
      <c r="E80" s="2">
        <v>0</v>
      </c>
      <c r="F80" s="2">
        <v>10</v>
      </c>
      <c r="G80" s="2">
        <v>0</v>
      </c>
      <c r="H80" s="2">
        <v>3.39</v>
      </c>
      <c r="I80" s="2">
        <v>5.5030000000000001</v>
      </c>
      <c r="J80" s="2">
        <f t="shared" si="5"/>
        <v>2.113</v>
      </c>
      <c r="K80" s="2">
        <f t="shared" si="6"/>
        <v>0.21129999999999999</v>
      </c>
      <c r="L80" s="2">
        <f t="shared" si="7"/>
        <v>0.67919069487147721</v>
      </c>
      <c r="M80" s="2">
        <f t="shared" si="8"/>
        <v>0.5</v>
      </c>
      <c r="N80" s="2">
        <f t="shared" si="9"/>
        <v>3.1622776601683795</v>
      </c>
    </row>
    <row r="81" spans="1:14" x14ac:dyDescent="0.45">
      <c r="A81" s="1" t="s">
        <v>8</v>
      </c>
      <c r="B81" s="5" t="s">
        <v>9</v>
      </c>
      <c r="C81" s="2">
        <v>3</v>
      </c>
      <c r="D81" s="2" t="s">
        <v>20</v>
      </c>
      <c r="E81" s="2">
        <v>0</v>
      </c>
      <c r="F81" s="2">
        <v>10</v>
      </c>
      <c r="G81" s="2">
        <v>0</v>
      </c>
      <c r="H81" s="2">
        <v>3.41</v>
      </c>
      <c r="I81" s="2">
        <v>5.4829999999999997</v>
      </c>
      <c r="J81" s="2">
        <f t="shared" si="5"/>
        <v>2.0729999999999995</v>
      </c>
      <c r="K81" s="2">
        <f t="shared" si="6"/>
        <v>0.20729999999999996</v>
      </c>
      <c r="L81" s="2">
        <f t="shared" si="7"/>
        <v>0.67623960250786841</v>
      </c>
      <c r="M81" s="2">
        <f t="shared" si="8"/>
        <v>0.5</v>
      </c>
      <c r="N81" s="2">
        <f t="shared" si="9"/>
        <v>3.1622776601683795</v>
      </c>
    </row>
    <row r="82" spans="1:14" x14ac:dyDescent="0.45">
      <c r="A82" s="1" t="s">
        <v>8</v>
      </c>
      <c r="B82" s="5" t="s">
        <v>9</v>
      </c>
      <c r="C82" s="2">
        <v>3</v>
      </c>
      <c r="D82" s="2" t="s">
        <v>21</v>
      </c>
      <c r="E82" s="2">
        <v>0</v>
      </c>
      <c r="F82" s="2">
        <v>10</v>
      </c>
      <c r="G82" s="2">
        <v>0</v>
      </c>
      <c r="H82" s="2">
        <v>3.39</v>
      </c>
      <c r="I82" s="2">
        <v>5.4909999999999997</v>
      </c>
      <c r="J82" s="2">
        <f t="shared" si="5"/>
        <v>2.1009999999999995</v>
      </c>
      <c r="K82" s="2">
        <f t="shared" si="6"/>
        <v>0.21009999999999995</v>
      </c>
      <c r="L82" s="2">
        <f t="shared" si="7"/>
        <v>0.67830671528446473</v>
      </c>
      <c r="M82" s="2">
        <f t="shared" si="8"/>
        <v>0.5</v>
      </c>
      <c r="N82" s="2">
        <f t="shared" si="9"/>
        <v>3.1622776601683795</v>
      </c>
    </row>
    <row r="83" spans="1:14" x14ac:dyDescent="0.45">
      <c r="A83" s="1" t="s">
        <v>10</v>
      </c>
      <c r="B83" s="5" t="s">
        <v>11</v>
      </c>
      <c r="C83" s="2">
        <v>3</v>
      </c>
      <c r="D83" s="2" t="s">
        <v>19</v>
      </c>
      <c r="E83" s="2">
        <v>1</v>
      </c>
      <c r="F83" s="2">
        <v>9</v>
      </c>
      <c r="G83" s="2">
        <v>0</v>
      </c>
      <c r="H83" s="2">
        <v>3.45</v>
      </c>
      <c r="I83" s="2">
        <v>5.5270000000000001</v>
      </c>
      <c r="J83" s="2">
        <f t="shared" si="5"/>
        <v>2.077</v>
      </c>
      <c r="K83" s="2">
        <f t="shared" si="6"/>
        <v>0.23077777777777778</v>
      </c>
      <c r="L83" s="2">
        <f t="shared" si="7"/>
        <v>0.69338140858965769</v>
      </c>
      <c r="M83" s="2">
        <f t="shared" si="8"/>
        <v>1.1180339887498949</v>
      </c>
      <c r="N83" s="2">
        <f t="shared" si="9"/>
        <v>3</v>
      </c>
    </row>
    <row r="84" spans="1:14" x14ac:dyDescent="0.45">
      <c r="A84" s="1" t="s">
        <v>10</v>
      </c>
      <c r="B84" s="5" t="s">
        <v>11</v>
      </c>
      <c r="C84" s="2">
        <v>3</v>
      </c>
      <c r="D84" s="2" t="s">
        <v>20</v>
      </c>
      <c r="E84" s="2">
        <v>1</v>
      </c>
      <c r="F84" s="2">
        <v>9</v>
      </c>
      <c r="G84" s="2">
        <v>0</v>
      </c>
      <c r="H84" s="2">
        <v>3.38</v>
      </c>
      <c r="I84" s="2">
        <v>5.6360000000000001</v>
      </c>
      <c r="J84" s="2">
        <f t="shared" si="5"/>
        <v>2.2560000000000002</v>
      </c>
      <c r="K84" s="2">
        <f t="shared" si="6"/>
        <v>0.2506666666666667</v>
      </c>
      <c r="L84" s="2">
        <f t="shared" si="7"/>
        <v>0.70757802867716768</v>
      </c>
      <c r="M84" s="2">
        <f t="shared" si="8"/>
        <v>1.1180339887498949</v>
      </c>
      <c r="N84" s="2">
        <f t="shared" si="9"/>
        <v>3</v>
      </c>
    </row>
    <row r="85" spans="1:14" x14ac:dyDescent="0.45">
      <c r="A85" s="1" t="s">
        <v>10</v>
      </c>
      <c r="B85" s="5" t="s">
        <v>11</v>
      </c>
      <c r="C85" s="2">
        <v>3</v>
      </c>
      <c r="D85" s="2" t="s">
        <v>21</v>
      </c>
      <c r="E85" s="2">
        <v>0</v>
      </c>
      <c r="F85" s="2">
        <v>10</v>
      </c>
      <c r="G85" s="2">
        <v>0</v>
      </c>
      <c r="H85" s="2">
        <v>3.46</v>
      </c>
      <c r="I85" s="2">
        <v>5.5190000000000001</v>
      </c>
      <c r="J85" s="2">
        <f t="shared" si="5"/>
        <v>2.0590000000000002</v>
      </c>
      <c r="K85" s="2">
        <f t="shared" si="6"/>
        <v>0.20590000000000003</v>
      </c>
      <c r="L85" s="2">
        <f t="shared" si="7"/>
        <v>0.67520367297579187</v>
      </c>
      <c r="M85" s="2">
        <f t="shared" si="8"/>
        <v>0.5</v>
      </c>
      <c r="N85" s="2">
        <f t="shared" si="9"/>
        <v>3.1622776601683795</v>
      </c>
    </row>
    <row r="86" spans="1:14" x14ac:dyDescent="0.45">
      <c r="A86" s="1" t="s">
        <v>10</v>
      </c>
      <c r="B86" s="2">
        <v>11</v>
      </c>
      <c r="C86" s="2">
        <v>3</v>
      </c>
      <c r="D86" s="2" t="s">
        <v>19</v>
      </c>
      <c r="E86" s="2">
        <v>0</v>
      </c>
      <c r="F86" s="2">
        <v>10</v>
      </c>
      <c r="G86" s="2">
        <v>0</v>
      </c>
      <c r="H86" s="2">
        <v>3.4</v>
      </c>
      <c r="I86" s="2">
        <v>5.4450000000000003</v>
      </c>
      <c r="J86" s="2">
        <f t="shared" si="5"/>
        <v>2.0450000000000004</v>
      </c>
      <c r="K86" s="2">
        <f t="shared" si="6"/>
        <v>0.20450000000000004</v>
      </c>
      <c r="L86" s="2">
        <f t="shared" si="7"/>
        <v>0.67416615162732696</v>
      </c>
      <c r="M86" s="2">
        <f t="shared" si="8"/>
        <v>0.5</v>
      </c>
      <c r="N86" s="2">
        <f t="shared" si="9"/>
        <v>3.1622776601683795</v>
      </c>
    </row>
    <row r="87" spans="1:14" x14ac:dyDescent="0.45">
      <c r="A87" s="1" t="s">
        <v>10</v>
      </c>
      <c r="B87" s="2">
        <v>11</v>
      </c>
      <c r="C87" s="2">
        <v>3</v>
      </c>
      <c r="D87" s="2" t="s">
        <v>20</v>
      </c>
      <c r="E87" s="2">
        <v>0</v>
      </c>
      <c r="F87" s="2">
        <v>10</v>
      </c>
      <c r="G87" s="2">
        <v>0</v>
      </c>
      <c r="H87" s="2">
        <v>3.42</v>
      </c>
      <c r="I87" s="2">
        <v>5.4020000000000001</v>
      </c>
      <c r="J87" s="2">
        <f t="shared" si="5"/>
        <v>1.9820000000000002</v>
      </c>
      <c r="K87" s="2">
        <f t="shared" si="6"/>
        <v>0.19820000000000002</v>
      </c>
      <c r="L87" s="2">
        <f t="shared" si="7"/>
        <v>0.669477408132642</v>
      </c>
      <c r="M87" s="2">
        <f t="shared" si="8"/>
        <v>0.5</v>
      </c>
      <c r="N87" s="2">
        <f t="shared" si="9"/>
        <v>3.1622776601683795</v>
      </c>
    </row>
    <row r="88" spans="1:14" x14ac:dyDescent="0.45">
      <c r="A88" s="1" t="s">
        <v>10</v>
      </c>
      <c r="B88" s="2">
        <v>11</v>
      </c>
      <c r="C88" s="2">
        <v>3</v>
      </c>
      <c r="D88" s="2" t="s">
        <v>21</v>
      </c>
      <c r="E88" s="2">
        <v>0</v>
      </c>
      <c r="F88" s="2">
        <v>10</v>
      </c>
      <c r="G88" s="2">
        <v>0</v>
      </c>
      <c r="H88" s="2">
        <v>3.41</v>
      </c>
      <c r="I88" s="2">
        <v>5.5119999999999996</v>
      </c>
      <c r="J88" s="2">
        <f t="shared" si="5"/>
        <v>2.1019999999999994</v>
      </c>
      <c r="K88" s="2">
        <f t="shared" si="6"/>
        <v>0.21019999999999994</v>
      </c>
      <c r="L88" s="2">
        <f t="shared" si="7"/>
        <v>0.67838042424586509</v>
      </c>
      <c r="M88" s="2">
        <f t="shared" si="8"/>
        <v>0.5</v>
      </c>
      <c r="N88" s="2">
        <f t="shared" si="9"/>
        <v>3.1622776601683795</v>
      </c>
    </row>
    <row r="89" spans="1:14" x14ac:dyDescent="0.45">
      <c r="A89" s="1" t="s">
        <v>10</v>
      </c>
      <c r="B89" s="2">
        <v>21</v>
      </c>
      <c r="C89" s="2">
        <v>3</v>
      </c>
      <c r="D89" s="2" t="s">
        <v>19</v>
      </c>
      <c r="E89" s="2">
        <v>2</v>
      </c>
      <c r="F89" s="2">
        <v>8</v>
      </c>
      <c r="G89" s="2">
        <v>0</v>
      </c>
      <c r="H89" s="2">
        <v>3.39</v>
      </c>
      <c r="I89" s="2">
        <v>5.39</v>
      </c>
      <c r="J89" s="2">
        <f t="shared" si="5"/>
        <v>1.9999999999999996</v>
      </c>
      <c r="K89" s="2">
        <f t="shared" si="6"/>
        <v>0.24999999999999994</v>
      </c>
      <c r="L89" s="2">
        <f t="shared" si="7"/>
        <v>0.70710678118654746</v>
      </c>
      <c r="M89" s="2">
        <f t="shared" si="8"/>
        <v>1.5</v>
      </c>
      <c r="N89" s="2">
        <f t="shared" si="9"/>
        <v>2.8284271247461903</v>
      </c>
    </row>
    <row r="90" spans="1:14" x14ac:dyDescent="0.45">
      <c r="A90" s="1" t="s">
        <v>10</v>
      </c>
      <c r="B90" s="2">
        <v>21</v>
      </c>
      <c r="C90" s="2">
        <v>3</v>
      </c>
      <c r="D90" s="2" t="s">
        <v>20</v>
      </c>
      <c r="E90" s="2">
        <v>1</v>
      </c>
      <c r="F90" s="2">
        <v>9</v>
      </c>
      <c r="G90" s="2">
        <v>0</v>
      </c>
      <c r="H90" s="2">
        <v>3.37</v>
      </c>
      <c r="I90" s="2">
        <v>5.4889999999999999</v>
      </c>
      <c r="J90" s="2">
        <f t="shared" si="5"/>
        <v>2.1189999999999998</v>
      </c>
      <c r="K90" s="2">
        <f t="shared" si="6"/>
        <v>0.23544444444444443</v>
      </c>
      <c r="L90" s="2">
        <f t="shared" si="7"/>
        <v>0.69673843330509944</v>
      </c>
      <c r="M90" s="2">
        <f t="shared" si="8"/>
        <v>1.1180339887498949</v>
      </c>
      <c r="N90" s="2">
        <f t="shared" si="9"/>
        <v>3</v>
      </c>
    </row>
    <row r="91" spans="1:14" x14ac:dyDescent="0.45">
      <c r="A91" s="1" t="s">
        <v>10</v>
      </c>
      <c r="B91" s="2">
        <v>21</v>
      </c>
      <c r="C91" s="2">
        <v>3</v>
      </c>
      <c r="D91" s="2" t="s">
        <v>21</v>
      </c>
      <c r="E91" s="2">
        <v>1</v>
      </c>
      <c r="F91" s="2">
        <v>10</v>
      </c>
      <c r="G91" s="2">
        <v>1</v>
      </c>
      <c r="H91" s="2">
        <v>3.37</v>
      </c>
      <c r="I91" s="2">
        <v>5.4029999999999996</v>
      </c>
      <c r="J91" s="2">
        <f t="shared" si="5"/>
        <v>2.0329999999999995</v>
      </c>
      <c r="K91" s="2">
        <f t="shared" si="6"/>
        <v>0.20329999999999995</v>
      </c>
      <c r="L91" s="2">
        <f t="shared" si="7"/>
        <v>0.67327557508051628</v>
      </c>
      <c r="M91" s="2">
        <f t="shared" si="8"/>
        <v>1.1180339887498949</v>
      </c>
      <c r="N91" s="2">
        <f t="shared" si="9"/>
        <v>3.1622776601683795</v>
      </c>
    </row>
    <row r="92" spans="1:14" x14ac:dyDescent="0.45">
      <c r="A92" s="1" t="s">
        <v>10</v>
      </c>
      <c r="B92" s="2">
        <v>23</v>
      </c>
      <c r="C92" s="2">
        <v>3</v>
      </c>
      <c r="D92" s="2" t="s">
        <v>19</v>
      </c>
      <c r="E92" s="2">
        <v>1</v>
      </c>
      <c r="F92" s="2">
        <v>10</v>
      </c>
      <c r="G92" s="2">
        <v>1</v>
      </c>
      <c r="H92" s="2">
        <v>3.39</v>
      </c>
      <c r="I92" s="2">
        <v>5.319</v>
      </c>
      <c r="J92" s="2">
        <f t="shared" si="5"/>
        <v>1.9289999999999998</v>
      </c>
      <c r="K92" s="2">
        <f t="shared" si="6"/>
        <v>0.19289999999999999</v>
      </c>
      <c r="L92" s="2">
        <f t="shared" si="7"/>
        <v>0.66550732527899348</v>
      </c>
      <c r="M92" s="2">
        <f t="shared" si="8"/>
        <v>1.1180339887498949</v>
      </c>
      <c r="N92" s="2">
        <f t="shared" si="9"/>
        <v>3.1622776601683795</v>
      </c>
    </row>
    <row r="93" spans="1:14" x14ac:dyDescent="0.45">
      <c r="A93" s="1" t="s">
        <v>10</v>
      </c>
      <c r="B93" s="2">
        <v>23</v>
      </c>
      <c r="C93" s="2">
        <v>3</v>
      </c>
      <c r="D93" s="2" t="s">
        <v>20</v>
      </c>
      <c r="E93" s="2">
        <v>0</v>
      </c>
      <c r="F93" s="2">
        <v>10</v>
      </c>
      <c r="G93" s="2">
        <v>0</v>
      </c>
      <c r="H93" s="2">
        <v>3.42</v>
      </c>
      <c r="I93" s="2">
        <v>5.4260000000000002</v>
      </c>
      <c r="J93" s="2">
        <f t="shared" si="5"/>
        <v>2.0060000000000002</v>
      </c>
      <c r="K93" s="2">
        <f t="shared" si="6"/>
        <v>0.20060000000000003</v>
      </c>
      <c r="L93" s="2">
        <f t="shared" si="7"/>
        <v>0.67126745787353648</v>
      </c>
      <c r="M93" s="2">
        <f t="shared" si="8"/>
        <v>0.5</v>
      </c>
      <c r="N93" s="2">
        <f t="shared" si="9"/>
        <v>3.1622776601683795</v>
      </c>
    </row>
    <row r="94" spans="1:14" x14ac:dyDescent="0.45">
      <c r="A94" s="1" t="s">
        <v>10</v>
      </c>
      <c r="B94" s="2">
        <v>23</v>
      </c>
      <c r="C94" s="2">
        <v>3</v>
      </c>
      <c r="D94" s="2" t="s">
        <v>21</v>
      </c>
      <c r="E94" s="2">
        <v>1</v>
      </c>
      <c r="F94" s="2">
        <v>9</v>
      </c>
      <c r="G94" s="2">
        <v>0</v>
      </c>
      <c r="H94" s="2">
        <v>3.39</v>
      </c>
      <c r="I94" s="2">
        <v>5.5449999999999999</v>
      </c>
      <c r="J94" s="2">
        <f t="shared" si="5"/>
        <v>2.1549999999999998</v>
      </c>
      <c r="K94" s="2">
        <f t="shared" si="6"/>
        <v>0.23944444444444443</v>
      </c>
      <c r="L94" s="2">
        <f t="shared" si="7"/>
        <v>0.69960306206051193</v>
      </c>
      <c r="M94" s="2">
        <f t="shared" si="8"/>
        <v>1.1180339887498949</v>
      </c>
      <c r="N94" s="2">
        <f t="shared" si="9"/>
        <v>3</v>
      </c>
    </row>
    <row r="95" spans="1:14" x14ac:dyDescent="0.45">
      <c r="A95" s="1" t="s">
        <v>15</v>
      </c>
      <c r="B95" s="2">
        <v>34</v>
      </c>
      <c r="C95" s="2">
        <v>3</v>
      </c>
      <c r="D95" s="2" t="s">
        <v>19</v>
      </c>
      <c r="E95" s="2">
        <v>1</v>
      </c>
      <c r="F95" s="2">
        <v>8</v>
      </c>
      <c r="G95" s="2">
        <v>0</v>
      </c>
      <c r="H95" s="2">
        <v>3.39</v>
      </c>
      <c r="I95" s="2">
        <v>5.5970000000000004</v>
      </c>
      <c r="J95" s="2">
        <f t="shared" si="5"/>
        <v>2.2070000000000003</v>
      </c>
      <c r="K95" s="2">
        <f t="shared" si="6"/>
        <v>0.27587500000000004</v>
      </c>
      <c r="L95" s="2">
        <f t="shared" si="7"/>
        <v>0.72517239329693195</v>
      </c>
      <c r="M95" s="2">
        <f t="shared" si="8"/>
        <v>1.1180339887498949</v>
      </c>
      <c r="N95" s="2">
        <f t="shared" si="9"/>
        <v>2.8284271247461903</v>
      </c>
    </row>
    <row r="96" spans="1:14" x14ac:dyDescent="0.45">
      <c r="A96" s="1" t="s">
        <v>15</v>
      </c>
      <c r="B96" s="2">
        <v>34</v>
      </c>
      <c r="C96" s="2">
        <v>3</v>
      </c>
      <c r="D96" s="2" t="s">
        <v>20</v>
      </c>
      <c r="E96" s="2">
        <v>0</v>
      </c>
      <c r="F96" s="2">
        <v>10</v>
      </c>
      <c r="G96" s="2">
        <v>0</v>
      </c>
      <c r="H96" s="2">
        <v>3.36</v>
      </c>
      <c r="I96" s="2">
        <v>5.4720000000000004</v>
      </c>
      <c r="J96" s="2">
        <f t="shared" si="5"/>
        <v>2.1120000000000005</v>
      </c>
      <c r="K96" s="2">
        <f t="shared" si="6"/>
        <v>0.21120000000000005</v>
      </c>
      <c r="L96" s="2">
        <f t="shared" si="7"/>
        <v>0.67911707385398579</v>
      </c>
      <c r="M96" s="2">
        <f t="shared" si="8"/>
        <v>0.5</v>
      </c>
      <c r="N96" s="2">
        <f t="shared" si="9"/>
        <v>3.1622776601683795</v>
      </c>
    </row>
    <row r="97" spans="1:14" x14ac:dyDescent="0.45">
      <c r="A97" s="1" t="s">
        <v>15</v>
      </c>
      <c r="B97" s="2">
        <v>34</v>
      </c>
      <c r="C97" s="2">
        <v>3</v>
      </c>
      <c r="D97" s="2" t="s">
        <v>21</v>
      </c>
      <c r="E97" s="2">
        <v>0</v>
      </c>
      <c r="F97" s="2">
        <v>10</v>
      </c>
      <c r="G97" s="2">
        <v>0</v>
      </c>
      <c r="H97" s="2">
        <v>3.47</v>
      </c>
      <c r="I97" s="2">
        <v>5.4420000000000002</v>
      </c>
      <c r="J97" s="2">
        <f t="shared" si="5"/>
        <v>1.972</v>
      </c>
      <c r="K97" s="2">
        <f t="shared" si="6"/>
        <v>0.19719999999999999</v>
      </c>
      <c r="L97" s="2">
        <f t="shared" si="7"/>
        <v>0.66873013989201946</v>
      </c>
      <c r="M97" s="2">
        <f t="shared" si="8"/>
        <v>0.5</v>
      </c>
      <c r="N97" s="2">
        <f t="shared" si="9"/>
        <v>3.1622776601683795</v>
      </c>
    </row>
    <row r="98" spans="1:14" x14ac:dyDescent="0.45">
      <c r="A98" s="1" t="s">
        <v>10</v>
      </c>
      <c r="B98" s="2">
        <v>46</v>
      </c>
      <c r="C98" s="2">
        <v>3</v>
      </c>
      <c r="D98" s="2" t="s">
        <v>19</v>
      </c>
      <c r="E98" s="2">
        <v>0</v>
      </c>
      <c r="F98" s="2">
        <v>10</v>
      </c>
      <c r="G98" s="2">
        <v>0</v>
      </c>
      <c r="H98" s="2">
        <v>3.39</v>
      </c>
      <c r="I98" s="2">
        <v>5.3239999999999998</v>
      </c>
      <c r="J98" s="2">
        <f t="shared" si="5"/>
        <v>1.9339999999999997</v>
      </c>
      <c r="K98" s="2">
        <f t="shared" si="6"/>
        <v>0.19339999999999996</v>
      </c>
      <c r="L98" s="2">
        <f t="shared" si="7"/>
        <v>0.66588287258345968</v>
      </c>
      <c r="M98" s="2">
        <f t="shared" si="8"/>
        <v>0.5</v>
      </c>
      <c r="N98" s="2">
        <f t="shared" si="9"/>
        <v>3.1622776601683795</v>
      </c>
    </row>
    <row r="99" spans="1:14" x14ac:dyDescent="0.45">
      <c r="A99" s="1" t="s">
        <v>10</v>
      </c>
      <c r="B99" s="2">
        <v>46</v>
      </c>
      <c r="C99" s="2">
        <v>3</v>
      </c>
      <c r="D99" s="2" t="s">
        <v>20</v>
      </c>
      <c r="E99" s="2">
        <v>3</v>
      </c>
      <c r="F99" s="2">
        <v>8</v>
      </c>
      <c r="G99" s="2">
        <v>1</v>
      </c>
      <c r="H99" s="2">
        <v>3.43</v>
      </c>
      <c r="I99" s="2">
        <v>5.5629999999999997</v>
      </c>
      <c r="J99" s="2">
        <f t="shared" si="5"/>
        <v>2.1329999999999996</v>
      </c>
      <c r="K99" s="2">
        <f t="shared" si="6"/>
        <v>0.26662499999999995</v>
      </c>
      <c r="L99" s="2">
        <f t="shared" si="7"/>
        <v>0.71876630416290377</v>
      </c>
      <c r="M99" s="2">
        <f t="shared" si="8"/>
        <v>1.8027756377319946</v>
      </c>
      <c r="N99" s="2">
        <f t="shared" si="9"/>
        <v>2.8284271247461903</v>
      </c>
    </row>
    <row r="100" spans="1:14" x14ac:dyDescent="0.45">
      <c r="A100" s="1" t="s">
        <v>10</v>
      </c>
      <c r="B100" s="2">
        <v>46</v>
      </c>
      <c r="C100" s="2">
        <v>3</v>
      </c>
      <c r="D100" s="2" t="s">
        <v>21</v>
      </c>
      <c r="E100" s="2">
        <v>2</v>
      </c>
      <c r="F100" s="2">
        <v>9</v>
      </c>
      <c r="G100" s="2">
        <v>1</v>
      </c>
      <c r="H100" s="2">
        <v>3.39</v>
      </c>
      <c r="I100" s="2">
        <v>5.5209999999999999</v>
      </c>
      <c r="J100" s="2">
        <f t="shared" si="5"/>
        <v>2.1309999999999998</v>
      </c>
      <c r="K100" s="2">
        <f t="shared" si="6"/>
        <v>0.23677777777777775</v>
      </c>
      <c r="L100" s="2">
        <f t="shared" si="7"/>
        <v>0.69769461641736763</v>
      </c>
      <c r="M100" s="2">
        <f t="shared" si="8"/>
        <v>1.5</v>
      </c>
      <c r="N100" s="2">
        <f t="shared" si="9"/>
        <v>3</v>
      </c>
    </row>
    <row r="101" spans="1:14" x14ac:dyDescent="0.45">
      <c r="A101" s="1" t="s">
        <v>10</v>
      </c>
      <c r="B101" s="2">
        <v>53</v>
      </c>
      <c r="C101" s="2">
        <v>3</v>
      </c>
      <c r="D101" s="2" t="s">
        <v>19</v>
      </c>
      <c r="E101" s="2">
        <v>1</v>
      </c>
      <c r="F101" s="2">
        <v>9</v>
      </c>
      <c r="G101" s="2">
        <v>0</v>
      </c>
      <c r="H101" s="2">
        <v>3.43</v>
      </c>
      <c r="I101" s="2">
        <v>5.5640000000000001</v>
      </c>
      <c r="J101" s="2">
        <f t="shared" si="5"/>
        <v>2.1339999999999999</v>
      </c>
      <c r="K101" s="2">
        <f t="shared" si="6"/>
        <v>0.23711111111111111</v>
      </c>
      <c r="L101" s="2">
        <f t="shared" si="7"/>
        <v>0.69793345750946134</v>
      </c>
      <c r="M101" s="2">
        <f t="shared" si="8"/>
        <v>1.1180339887498949</v>
      </c>
      <c r="N101" s="2">
        <f t="shared" si="9"/>
        <v>3</v>
      </c>
    </row>
    <row r="102" spans="1:14" x14ac:dyDescent="0.45">
      <c r="A102" s="1" t="s">
        <v>10</v>
      </c>
      <c r="B102" s="2">
        <v>53</v>
      </c>
      <c r="C102" s="2">
        <v>3</v>
      </c>
      <c r="D102" s="2" t="s">
        <v>20</v>
      </c>
      <c r="E102" s="2">
        <v>1</v>
      </c>
      <c r="F102" s="2">
        <v>9</v>
      </c>
      <c r="G102" s="2">
        <v>0</v>
      </c>
      <c r="H102" s="2">
        <v>3.39</v>
      </c>
      <c r="I102" s="2">
        <v>5.3550000000000004</v>
      </c>
      <c r="J102" s="2">
        <f t="shared" si="5"/>
        <v>1.9650000000000003</v>
      </c>
      <c r="K102" s="2">
        <f t="shared" si="6"/>
        <v>0.21833333333333338</v>
      </c>
      <c r="L102" s="2">
        <f t="shared" si="7"/>
        <v>0.68434883892159371</v>
      </c>
      <c r="M102" s="2">
        <f t="shared" si="8"/>
        <v>1.1180339887498949</v>
      </c>
      <c r="N102" s="2">
        <f t="shared" si="9"/>
        <v>3</v>
      </c>
    </row>
    <row r="103" spans="1:14" x14ac:dyDescent="0.45">
      <c r="A103" s="1" t="s">
        <v>10</v>
      </c>
      <c r="B103" s="2">
        <v>53</v>
      </c>
      <c r="C103" s="2">
        <v>3</v>
      </c>
      <c r="D103" s="2" t="s">
        <v>21</v>
      </c>
      <c r="E103" s="2">
        <v>1</v>
      </c>
      <c r="F103" s="2">
        <v>9</v>
      </c>
      <c r="G103" s="2">
        <v>0</v>
      </c>
      <c r="H103" s="2">
        <v>3.39</v>
      </c>
      <c r="I103" s="2">
        <v>5.51</v>
      </c>
      <c r="J103" s="2">
        <f t="shared" si="5"/>
        <v>2.1199999999999997</v>
      </c>
      <c r="K103" s="2">
        <f t="shared" si="6"/>
        <v>0.23555555555555552</v>
      </c>
      <c r="L103" s="2">
        <f t="shared" si="7"/>
        <v>0.6968181653455624</v>
      </c>
      <c r="M103" s="2">
        <f t="shared" si="8"/>
        <v>1.1180339887498949</v>
      </c>
      <c r="N103" s="2">
        <f t="shared" si="9"/>
        <v>3</v>
      </c>
    </row>
    <row r="104" spans="1:14" x14ac:dyDescent="0.45">
      <c r="A104" s="1" t="s">
        <v>10</v>
      </c>
      <c r="B104" s="2">
        <v>55</v>
      </c>
      <c r="C104" s="2">
        <v>3</v>
      </c>
      <c r="D104" s="2" t="s">
        <v>19</v>
      </c>
      <c r="E104" s="2">
        <v>1</v>
      </c>
      <c r="F104" s="2">
        <v>9</v>
      </c>
      <c r="G104" s="2">
        <v>0</v>
      </c>
      <c r="H104" s="2">
        <v>3.38</v>
      </c>
      <c r="I104" s="2">
        <v>5.5369999999999999</v>
      </c>
      <c r="J104" s="2">
        <f t="shared" si="5"/>
        <v>2.157</v>
      </c>
      <c r="K104" s="2">
        <f t="shared" si="6"/>
        <v>0.23966666666666667</v>
      </c>
      <c r="L104" s="2">
        <f t="shared" si="7"/>
        <v>0.69976186425573861</v>
      </c>
      <c r="M104" s="2">
        <f t="shared" si="8"/>
        <v>1.1180339887498949</v>
      </c>
      <c r="N104" s="2">
        <f t="shared" si="9"/>
        <v>3</v>
      </c>
    </row>
    <row r="105" spans="1:14" x14ac:dyDescent="0.45">
      <c r="A105" s="1" t="s">
        <v>10</v>
      </c>
      <c r="B105" s="2">
        <v>55</v>
      </c>
      <c r="C105" s="2">
        <v>3</v>
      </c>
      <c r="D105" s="2" t="s">
        <v>20</v>
      </c>
      <c r="E105" s="2">
        <v>1</v>
      </c>
      <c r="F105" s="2">
        <v>9</v>
      </c>
      <c r="G105" s="2">
        <v>0</v>
      </c>
      <c r="H105" s="2">
        <v>3.4</v>
      </c>
      <c r="I105" s="2">
        <v>5.5540000000000003</v>
      </c>
      <c r="J105" s="2">
        <f t="shared" si="5"/>
        <v>2.1540000000000004</v>
      </c>
      <c r="K105" s="2">
        <f t="shared" si="6"/>
        <v>0.23933333333333337</v>
      </c>
      <c r="L105" s="2">
        <f t="shared" si="7"/>
        <v>0.69952364744398265</v>
      </c>
      <c r="M105" s="2">
        <f t="shared" si="8"/>
        <v>1.1180339887498949</v>
      </c>
      <c r="N105" s="2">
        <f t="shared" si="9"/>
        <v>3</v>
      </c>
    </row>
    <row r="106" spans="1:14" x14ac:dyDescent="0.45">
      <c r="A106" s="1" t="s">
        <v>10</v>
      </c>
      <c r="B106" s="2">
        <v>55</v>
      </c>
      <c r="C106" s="2">
        <v>3</v>
      </c>
      <c r="D106" s="2" t="s">
        <v>21</v>
      </c>
      <c r="E106" s="2">
        <v>2</v>
      </c>
      <c r="F106" s="2">
        <v>8</v>
      </c>
      <c r="G106" s="2">
        <v>0</v>
      </c>
      <c r="H106" s="2">
        <v>3.43</v>
      </c>
      <c r="I106" s="2">
        <v>5.5090000000000003</v>
      </c>
      <c r="J106" s="2">
        <f t="shared" si="5"/>
        <v>2.0790000000000002</v>
      </c>
      <c r="K106" s="2">
        <f t="shared" si="6"/>
        <v>0.25987500000000002</v>
      </c>
      <c r="L106" s="2">
        <f t="shared" si="7"/>
        <v>0.71405531998578375</v>
      </c>
      <c r="M106" s="2">
        <f t="shared" si="8"/>
        <v>1.5</v>
      </c>
      <c r="N106" s="2">
        <f t="shared" si="9"/>
        <v>2.8284271247461903</v>
      </c>
    </row>
    <row r="107" spans="1:14" x14ac:dyDescent="0.45">
      <c r="A107" s="1" t="s">
        <v>10</v>
      </c>
      <c r="B107" s="2">
        <v>56</v>
      </c>
      <c r="C107" s="2">
        <v>3</v>
      </c>
      <c r="D107" s="2" t="s">
        <v>19</v>
      </c>
      <c r="E107" s="2">
        <v>0</v>
      </c>
      <c r="F107" s="2">
        <v>10</v>
      </c>
      <c r="G107" s="2">
        <v>0</v>
      </c>
      <c r="H107" s="2">
        <v>3.42</v>
      </c>
      <c r="I107" s="2">
        <v>5.5839999999999996</v>
      </c>
      <c r="J107" s="2">
        <f t="shared" si="5"/>
        <v>2.1639999999999997</v>
      </c>
      <c r="K107" s="2">
        <f t="shared" si="6"/>
        <v>0.21639999999999998</v>
      </c>
      <c r="L107" s="2">
        <f t="shared" si="7"/>
        <v>0.68293484315855491</v>
      </c>
      <c r="M107" s="2">
        <f t="shared" si="8"/>
        <v>0.5</v>
      </c>
      <c r="N107" s="2">
        <f t="shared" si="9"/>
        <v>3.1622776601683795</v>
      </c>
    </row>
    <row r="108" spans="1:14" x14ac:dyDescent="0.45">
      <c r="A108" s="1" t="s">
        <v>10</v>
      </c>
      <c r="B108" s="2">
        <v>56</v>
      </c>
      <c r="C108" s="2">
        <v>3</v>
      </c>
      <c r="D108" s="2" t="s">
        <v>20</v>
      </c>
      <c r="E108" s="2">
        <v>1</v>
      </c>
      <c r="F108" s="2">
        <v>9</v>
      </c>
      <c r="G108" s="2">
        <v>0</v>
      </c>
      <c r="H108" s="2">
        <v>3.39</v>
      </c>
      <c r="I108" s="2">
        <v>5.5030000000000001</v>
      </c>
      <c r="J108" s="2">
        <f t="shared" si="5"/>
        <v>2.113</v>
      </c>
      <c r="K108" s="2">
        <f t="shared" si="6"/>
        <v>0.23477777777777778</v>
      </c>
      <c r="L108" s="2">
        <f t="shared" si="7"/>
        <v>0.69625984932191642</v>
      </c>
      <c r="M108" s="2">
        <f t="shared" si="8"/>
        <v>1.1180339887498949</v>
      </c>
      <c r="N108" s="2">
        <f t="shared" si="9"/>
        <v>3</v>
      </c>
    </row>
    <row r="109" spans="1:14" x14ac:dyDescent="0.45">
      <c r="A109" s="1" t="s">
        <v>10</v>
      </c>
      <c r="B109" s="2">
        <v>56</v>
      </c>
      <c r="C109" s="2">
        <v>3</v>
      </c>
      <c r="D109" s="2" t="s">
        <v>21</v>
      </c>
      <c r="E109" s="2">
        <v>0</v>
      </c>
      <c r="F109" s="2">
        <v>10</v>
      </c>
      <c r="G109" s="2">
        <v>0</v>
      </c>
      <c r="H109" s="2">
        <v>3.44</v>
      </c>
      <c r="I109" s="2">
        <v>5.3490000000000002</v>
      </c>
      <c r="J109" s="2">
        <f t="shared" si="5"/>
        <v>1.9090000000000003</v>
      </c>
      <c r="K109" s="2">
        <f t="shared" si="6"/>
        <v>0.19090000000000001</v>
      </c>
      <c r="L109" s="2">
        <f t="shared" si="7"/>
        <v>0.66400301204136114</v>
      </c>
      <c r="M109" s="2">
        <f t="shared" si="8"/>
        <v>0.5</v>
      </c>
      <c r="N109" s="2">
        <f t="shared" si="9"/>
        <v>3.1622776601683795</v>
      </c>
    </row>
    <row r="110" spans="1:14" x14ac:dyDescent="0.45">
      <c r="A110" s="1" t="s">
        <v>10</v>
      </c>
      <c r="B110" s="2">
        <v>58</v>
      </c>
      <c r="C110" s="2">
        <v>3</v>
      </c>
      <c r="D110" s="2" t="s">
        <v>19</v>
      </c>
      <c r="E110" s="2">
        <v>0</v>
      </c>
      <c r="F110" s="2">
        <v>10</v>
      </c>
      <c r="G110" s="2">
        <v>0</v>
      </c>
      <c r="H110" s="2">
        <v>3.42</v>
      </c>
      <c r="I110" s="2">
        <v>5.7140000000000004</v>
      </c>
      <c r="J110" s="2">
        <f t="shared" si="5"/>
        <v>2.2940000000000005</v>
      </c>
      <c r="K110" s="2">
        <f t="shared" si="6"/>
        <v>0.22940000000000005</v>
      </c>
      <c r="L110" s="2">
        <f t="shared" si="7"/>
        <v>0.69238717492455049</v>
      </c>
      <c r="M110" s="2">
        <f t="shared" si="8"/>
        <v>0.5</v>
      </c>
      <c r="N110" s="2">
        <f t="shared" si="9"/>
        <v>3.1622776601683795</v>
      </c>
    </row>
    <row r="111" spans="1:14" x14ac:dyDescent="0.45">
      <c r="A111" s="1" t="s">
        <v>10</v>
      </c>
      <c r="B111" s="2">
        <v>58</v>
      </c>
      <c r="C111" s="2">
        <v>3</v>
      </c>
      <c r="D111" s="2" t="s">
        <v>20</v>
      </c>
      <c r="E111" s="2">
        <v>0</v>
      </c>
      <c r="F111" s="2">
        <v>10</v>
      </c>
      <c r="G111" s="2">
        <v>0</v>
      </c>
      <c r="H111" s="2">
        <v>3.47</v>
      </c>
      <c r="I111" s="2">
        <v>5.5129999999999999</v>
      </c>
      <c r="J111" s="2">
        <f t="shared" si="5"/>
        <v>2.0429999999999997</v>
      </c>
      <c r="K111" s="2">
        <f t="shared" si="6"/>
        <v>0.20429999999999998</v>
      </c>
      <c r="L111" s="2">
        <f t="shared" si="7"/>
        <v>0.67401780391915467</v>
      </c>
      <c r="M111" s="2">
        <f t="shared" si="8"/>
        <v>0.5</v>
      </c>
      <c r="N111" s="2">
        <f t="shared" si="9"/>
        <v>3.1622776601683795</v>
      </c>
    </row>
    <row r="112" spans="1:14" x14ac:dyDescent="0.45">
      <c r="A112" s="1" t="s">
        <v>10</v>
      </c>
      <c r="B112" s="2">
        <v>58</v>
      </c>
      <c r="C112" s="2">
        <v>3</v>
      </c>
      <c r="D112" s="2" t="s">
        <v>21</v>
      </c>
      <c r="E112" s="2">
        <v>1</v>
      </c>
      <c r="F112" s="2">
        <v>9</v>
      </c>
      <c r="G112" s="2">
        <v>0</v>
      </c>
      <c r="H112" s="2">
        <v>3.42</v>
      </c>
      <c r="I112" s="2">
        <v>5.5659999999999998</v>
      </c>
      <c r="J112" s="2">
        <f t="shared" si="5"/>
        <v>2.1459999999999999</v>
      </c>
      <c r="K112" s="2">
        <f t="shared" si="6"/>
        <v>0.23844444444444443</v>
      </c>
      <c r="L112" s="2">
        <f t="shared" si="7"/>
        <v>0.69888800565215348</v>
      </c>
      <c r="M112" s="2">
        <f t="shared" si="8"/>
        <v>1.1180339887498949</v>
      </c>
      <c r="N112" s="2">
        <f t="shared" si="9"/>
        <v>3</v>
      </c>
    </row>
    <row r="113" spans="1:14" x14ac:dyDescent="0.45">
      <c r="A113" s="1" t="s">
        <v>10</v>
      </c>
      <c r="B113" s="2">
        <v>65</v>
      </c>
      <c r="C113" s="2">
        <v>3</v>
      </c>
      <c r="D113" s="2" t="s">
        <v>19</v>
      </c>
      <c r="E113" s="2">
        <v>0</v>
      </c>
      <c r="F113" s="2">
        <v>9</v>
      </c>
      <c r="G113" s="2">
        <v>0</v>
      </c>
      <c r="H113" s="2">
        <v>3.47</v>
      </c>
      <c r="I113" s="2">
        <v>5.5970000000000004</v>
      </c>
      <c r="J113" s="2">
        <f t="shared" si="5"/>
        <v>2.1270000000000002</v>
      </c>
      <c r="K113" s="2">
        <f t="shared" si="6"/>
        <v>0.23633333333333337</v>
      </c>
      <c r="L113" s="2">
        <f t="shared" si="7"/>
        <v>0.69737603438412865</v>
      </c>
      <c r="M113" s="2">
        <f t="shared" si="8"/>
        <v>0.5</v>
      </c>
      <c r="N113" s="2">
        <f t="shared" si="9"/>
        <v>3</v>
      </c>
    </row>
    <row r="114" spans="1:14" x14ac:dyDescent="0.45">
      <c r="A114" s="1" t="s">
        <v>10</v>
      </c>
      <c r="B114" s="2">
        <v>65</v>
      </c>
      <c r="C114" s="2">
        <v>3</v>
      </c>
      <c r="D114" s="2" t="s">
        <v>20</v>
      </c>
      <c r="E114" s="2">
        <v>1</v>
      </c>
      <c r="F114" s="2">
        <v>9</v>
      </c>
      <c r="G114" s="2">
        <v>0</v>
      </c>
      <c r="H114" s="2">
        <v>3.4</v>
      </c>
      <c r="I114" s="2">
        <v>5.34</v>
      </c>
      <c r="J114" s="2">
        <f t="shared" si="5"/>
        <v>1.94</v>
      </c>
      <c r="K114" s="2">
        <f t="shared" si="6"/>
        <v>0.21555555555555556</v>
      </c>
      <c r="L114" s="2">
        <f t="shared" si="7"/>
        <v>0.682316316348624</v>
      </c>
      <c r="M114" s="2">
        <f t="shared" si="8"/>
        <v>1.1180339887498949</v>
      </c>
      <c r="N114" s="2">
        <f t="shared" si="9"/>
        <v>3</v>
      </c>
    </row>
    <row r="115" spans="1:14" x14ac:dyDescent="0.45">
      <c r="A115" s="1" t="s">
        <v>10</v>
      </c>
      <c r="B115" s="2">
        <v>65</v>
      </c>
      <c r="C115" s="2">
        <v>3</v>
      </c>
      <c r="D115" s="2" t="s">
        <v>21</v>
      </c>
      <c r="E115" s="2">
        <v>2</v>
      </c>
      <c r="F115" s="2">
        <v>10</v>
      </c>
      <c r="G115" s="2">
        <v>2</v>
      </c>
      <c r="H115" s="2">
        <v>3.4</v>
      </c>
      <c r="I115" s="2">
        <v>5.4109999999999996</v>
      </c>
      <c r="J115" s="2">
        <f t="shared" si="5"/>
        <v>2.0109999999999997</v>
      </c>
      <c r="K115" s="2">
        <f t="shared" si="6"/>
        <v>0.20109999999999997</v>
      </c>
      <c r="L115" s="2">
        <f t="shared" si="7"/>
        <v>0.67163978440827932</v>
      </c>
      <c r="M115" s="2">
        <f t="shared" si="8"/>
        <v>1.5</v>
      </c>
      <c r="N115" s="2">
        <f t="shared" si="9"/>
        <v>3.1622776601683795</v>
      </c>
    </row>
    <row r="116" spans="1:14" x14ac:dyDescent="0.45">
      <c r="A116" s="1" t="s">
        <v>8</v>
      </c>
      <c r="B116" s="5" t="s">
        <v>9</v>
      </c>
      <c r="C116" s="2">
        <v>4</v>
      </c>
      <c r="D116" s="2" t="s">
        <v>19</v>
      </c>
      <c r="E116" s="2">
        <v>0</v>
      </c>
      <c r="F116" s="2">
        <v>10</v>
      </c>
      <c r="G116" s="2">
        <v>0</v>
      </c>
      <c r="H116" s="2">
        <v>3.3820000000000001</v>
      </c>
      <c r="I116" s="2">
        <v>5.6669999999999998</v>
      </c>
      <c r="J116" s="2">
        <f t="shared" si="5"/>
        <v>2.2849999999999997</v>
      </c>
      <c r="K116" s="2">
        <f t="shared" si="6"/>
        <v>0.22849999999999998</v>
      </c>
      <c r="L116" s="2">
        <f t="shared" si="7"/>
        <v>0.69173694422085041</v>
      </c>
      <c r="M116" s="2">
        <f t="shared" si="8"/>
        <v>0.5</v>
      </c>
      <c r="N116" s="2">
        <f t="shared" si="9"/>
        <v>3.1622776601683795</v>
      </c>
    </row>
    <row r="117" spans="1:14" x14ac:dyDescent="0.45">
      <c r="A117" s="1" t="s">
        <v>8</v>
      </c>
      <c r="B117" s="5" t="s">
        <v>9</v>
      </c>
      <c r="C117" s="2">
        <v>4</v>
      </c>
      <c r="D117" s="2" t="s">
        <v>20</v>
      </c>
      <c r="E117" s="2">
        <v>0</v>
      </c>
      <c r="F117" s="2">
        <v>10</v>
      </c>
      <c r="G117" s="2">
        <v>0</v>
      </c>
      <c r="H117" s="2">
        <v>3.355</v>
      </c>
      <c r="I117" s="2">
        <v>5.5810000000000004</v>
      </c>
      <c r="J117" s="2">
        <f t="shared" si="5"/>
        <v>2.2260000000000004</v>
      </c>
      <c r="K117" s="2">
        <f t="shared" si="6"/>
        <v>0.22260000000000005</v>
      </c>
      <c r="L117" s="2">
        <f t="shared" si="7"/>
        <v>0.68745908969188851</v>
      </c>
      <c r="M117" s="2">
        <f t="shared" si="8"/>
        <v>0.5</v>
      </c>
      <c r="N117" s="2">
        <f t="shared" si="9"/>
        <v>3.1622776601683795</v>
      </c>
    </row>
    <row r="118" spans="1:14" x14ac:dyDescent="0.45">
      <c r="A118" s="1" t="s">
        <v>8</v>
      </c>
      <c r="B118" s="5" t="s">
        <v>9</v>
      </c>
      <c r="C118" s="2">
        <v>4</v>
      </c>
      <c r="D118" s="2" t="s">
        <v>21</v>
      </c>
      <c r="E118" s="2">
        <v>0</v>
      </c>
      <c r="F118" s="2">
        <v>10</v>
      </c>
      <c r="G118" s="2">
        <v>0</v>
      </c>
      <c r="H118" s="2">
        <v>3.3839999999999999</v>
      </c>
      <c r="I118" s="2">
        <v>5.6980000000000004</v>
      </c>
      <c r="J118" s="2">
        <f t="shared" si="5"/>
        <v>2.3140000000000005</v>
      </c>
      <c r="K118" s="2">
        <f t="shared" si="6"/>
        <v>0.23140000000000005</v>
      </c>
      <c r="L118" s="2">
        <f t="shared" si="7"/>
        <v>0.69382995034806627</v>
      </c>
      <c r="M118" s="2">
        <f t="shared" si="8"/>
        <v>0.5</v>
      </c>
      <c r="N118" s="2">
        <f t="shared" si="9"/>
        <v>3.1622776601683795</v>
      </c>
    </row>
    <row r="119" spans="1:14" x14ac:dyDescent="0.45">
      <c r="A119" s="1" t="s">
        <v>10</v>
      </c>
      <c r="B119" s="5" t="s">
        <v>11</v>
      </c>
      <c r="C119" s="2">
        <v>4</v>
      </c>
      <c r="D119" s="2" t="s">
        <v>19</v>
      </c>
      <c r="E119" s="2">
        <v>2</v>
      </c>
      <c r="F119" s="2">
        <v>8</v>
      </c>
      <c r="G119" s="2">
        <v>0</v>
      </c>
      <c r="H119" s="2">
        <v>3.4009999999999998</v>
      </c>
      <c r="I119" s="2">
        <v>5.7039999999999997</v>
      </c>
      <c r="J119" s="2">
        <f t="shared" si="5"/>
        <v>2.3029999999999999</v>
      </c>
      <c r="K119" s="2">
        <f t="shared" si="6"/>
        <v>0.28787499999999999</v>
      </c>
      <c r="L119" s="2">
        <f t="shared" si="7"/>
        <v>0.73339961821642641</v>
      </c>
      <c r="M119" s="2">
        <f t="shared" si="8"/>
        <v>1.5</v>
      </c>
      <c r="N119" s="2">
        <f t="shared" si="9"/>
        <v>2.8284271247461903</v>
      </c>
    </row>
    <row r="120" spans="1:14" x14ac:dyDescent="0.45">
      <c r="A120" s="1" t="s">
        <v>10</v>
      </c>
      <c r="B120" s="5" t="s">
        <v>11</v>
      </c>
      <c r="C120" s="2">
        <v>4</v>
      </c>
      <c r="D120" s="2" t="s">
        <v>20</v>
      </c>
      <c r="E120" s="2">
        <v>1</v>
      </c>
      <c r="F120" s="2">
        <v>9</v>
      </c>
      <c r="G120" s="2">
        <v>0</v>
      </c>
      <c r="H120" s="2">
        <v>3.419</v>
      </c>
      <c r="I120" s="2">
        <v>5.577</v>
      </c>
      <c r="J120" s="2">
        <f t="shared" si="5"/>
        <v>2.1579999999999999</v>
      </c>
      <c r="K120" s="2">
        <f t="shared" si="6"/>
        <v>0.23977777777777776</v>
      </c>
      <c r="L120" s="2">
        <f t="shared" si="7"/>
        <v>0.69984125184057122</v>
      </c>
      <c r="M120" s="2">
        <f t="shared" si="8"/>
        <v>1.1180339887498949</v>
      </c>
      <c r="N120" s="2">
        <f t="shared" si="9"/>
        <v>3</v>
      </c>
    </row>
    <row r="121" spans="1:14" x14ac:dyDescent="0.45">
      <c r="A121" s="1" t="s">
        <v>10</v>
      </c>
      <c r="B121" s="5" t="s">
        <v>11</v>
      </c>
      <c r="C121" s="2">
        <v>4</v>
      </c>
      <c r="D121" s="2" t="s">
        <v>21</v>
      </c>
      <c r="E121" s="2">
        <v>2</v>
      </c>
      <c r="F121" s="2">
        <v>10</v>
      </c>
      <c r="G121" s="2">
        <v>2</v>
      </c>
      <c r="H121" s="2">
        <v>3.452</v>
      </c>
      <c r="I121" s="2">
        <v>5.6580000000000004</v>
      </c>
      <c r="J121" s="2">
        <f t="shared" si="5"/>
        <v>2.2060000000000004</v>
      </c>
      <c r="K121" s="2">
        <f t="shared" si="6"/>
        <v>0.22060000000000005</v>
      </c>
      <c r="L121" s="2">
        <f t="shared" si="7"/>
        <v>0.6860029154456998</v>
      </c>
      <c r="M121" s="2">
        <f t="shared" si="8"/>
        <v>1.5</v>
      </c>
      <c r="N121" s="2">
        <f t="shared" si="9"/>
        <v>3.1622776601683795</v>
      </c>
    </row>
    <row r="122" spans="1:14" x14ac:dyDescent="0.45">
      <c r="A122" s="7" t="s">
        <v>13</v>
      </c>
      <c r="B122" s="6">
        <v>4</v>
      </c>
      <c r="C122" s="2">
        <v>4</v>
      </c>
      <c r="D122" s="2" t="s">
        <v>19</v>
      </c>
      <c r="E122" s="2">
        <v>0</v>
      </c>
      <c r="F122" s="2">
        <v>10</v>
      </c>
      <c r="G122" s="2">
        <v>0</v>
      </c>
      <c r="H122" s="2">
        <v>3.4079999999999999</v>
      </c>
      <c r="I122" s="2">
        <v>5.6440000000000001</v>
      </c>
      <c r="J122" s="2">
        <f t="shared" si="5"/>
        <v>2.2360000000000002</v>
      </c>
      <c r="K122" s="2">
        <f t="shared" si="6"/>
        <v>0.22360000000000002</v>
      </c>
      <c r="L122" s="2">
        <f t="shared" si="7"/>
        <v>0.68818602136341012</v>
      </c>
      <c r="M122" s="2">
        <f t="shared" si="8"/>
        <v>0.5</v>
      </c>
      <c r="N122" s="2">
        <f t="shared" si="9"/>
        <v>3.1622776601683795</v>
      </c>
    </row>
    <row r="123" spans="1:14" x14ac:dyDescent="0.45">
      <c r="A123" s="7" t="s">
        <v>13</v>
      </c>
      <c r="B123" s="6">
        <v>4</v>
      </c>
      <c r="C123" s="2">
        <v>4</v>
      </c>
      <c r="D123" s="2" t="s">
        <v>20</v>
      </c>
      <c r="E123" s="2">
        <v>0</v>
      </c>
      <c r="F123" s="2">
        <v>10</v>
      </c>
      <c r="G123" s="2">
        <v>0</v>
      </c>
      <c r="H123" s="2">
        <v>3.43</v>
      </c>
      <c r="I123" s="2">
        <v>5.9029999999999996</v>
      </c>
      <c r="J123" s="2">
        <f t="shared" si="5"/>
        <v>2.4729999999999994</v>
      </c>
      <c r="K123" s="2">
        <f t="shared" si="6"/>
        <v>0.24729999999999994</v>
      </c>
      <c r="L123" s="2">
        <f t="shared" si="7"/>
        <v>0.70519500849055927</v>
      </c>
      <c r="M123" s="2">
        <f t="shared" si="8"/>
        <v>0.5</v>
      </c>
      <c r="N123" s="2">
        <f t="shared" si="9"/>
        <v>3.1622776601683795</v>
      </c>
    </row>
    <row r="124" spans="1:14" x14ac:dyDescent="0.45">
      <c r="A124" s="7" t="s">
        <v>13</v>
      </c>
      <c r="B124" s="6">
        <v>4</v>
      </c>
      <c r="C124" s="2">
        <v>4</v>
      </c>
      <c r="D124" s="2" t="s">
        <v>21</v>
      </c>
      <c r="E124" s="2">
        <v>0</v>
      </c>
      <c r="F124" s="2">
        <v>10</v>
      </c>
      <c r="G124" s="2">
        <v>0</v>
      </c>
      <c r="H124" s="2">
        <v>3.3889999999999998</v>
      </c>
      <c r="I124" s="2">
        <v>5.423</v>
      </c>
      <c r="J124" s="2">
        <f t="shared" si="5"/>
        <v>2.0340000000000003</v>
      </c>
      <c r="K124" s="2">
        <f t="shared" si="6"/>
        <v>0.20340000000000003</v>
      </c>
      <c r="L124" s="2">
        <f t="shared" si="7"/>
        <v>0.67334983478129706</v>
      </c>
      <c r="M124" s="2">
        <f t="shared" si="8"/>
        <v>0.5</v>
      </c>
      <c r="N124" s="2">
        <f t="shared" si="9"/>
        <v>3.1622776601683795</v>
      </c>
    </row>
    <row r="125" spans="1:14" x14ac:dyDescent="0.45">
      <c r="A125" s="7" t="s">
        <v>14</v>
      </c>
      <c r="B125" s="6">
        <v>8</v>
      </c>
      <c r="C125" s="2">
        <v>4</v>
      </c>
      <c r="D125" s="2" t="s">
        <v>19</v>
      </c>
      <c r="E125" s="2">
        <v>0</v>
      </c>
      <c r="F125" s="2">
        <v>10</v>
      </c>
      <c r="G125" s="2">
        <v>0</v>
      </c>
      <c r="H125" s="2">
        <v>3.3919999999999999</v>
      </c>
      <c r="I125" s="2">
        <v>5.4139999999999997</v>
      </c>
      <c r="J125" s="2">
        <f t="shared" si="5"/>
        <v>2.0219999999999998</v>
      </c>
      <c r="K125" s="2">
        <f t="shared" si="6"/>
        <v>0.20219999999999999</v>
      </c>
      <c r="L125" s="2">
        <f t="shared" si="7"/>
        <v>0.67245817713817713</v>
      </c>
      <c r="M125" s="2">
        <f t="shared" si="8"/>
        <v>0.5</v>
      </c>
      <c r="N125" s="2">
        <f t="shared" si="9"/>
        <v>3.1622776601683795</v>
      </c>
    </row>
    <row r="126" spans="1:14" x14ac:dyDescent="0.45">
      <c r="A126" s="7" t="s">
        <v>14</v>
      </c>
      <c r="B126" s="6">
        <v>8</v>
      </c>
      <c r="C126" s="2">
        <v>4</v>
      </c>
      <c r="D126" s="2" t="s">
        <v>20</v>
      </c>
      <c r="E126" s="2">
        <v>0</v>
      </c>
      <c r="F126" s="2">
        <v>10</v>
      </c>
      <c r="G126" s="2">
        <v>0</v>
      </c>
      <c r="H126" s="2">
        <v>3.4009999999999998</v>
      </c>
      <c r="I126" s="2">
        <v>5.4909999999999997</v>
      </c>
      <c r="J126" s="2">
        <f t="shared" si="5"/>
        <v>2.09</v>
      </c>
      <c r="K126" s="2">
        <f t="shared" si="6"/>
        <v>0.20899999999999999</v>
      </c>
      <c r="L126" s="2">
        <f t="shared" si="7"/>
        <v>0.67749538743817284</v>
      </c>
      <c r="M126" s="2">
        <f t="shared" si="8"/>
        <v>0.5</v>
      </c>
      <c r="N126" s="2">
        <f t="shared" si="9"/>
        <v>3.1622776601683795</v>
      </c>
    </row>
    <row r="127" spans="1:14" x14ac:dyDescent="0.45">
      <c r="A127" s="7" t="s">
        <v>14</v>
      </c>
      <c r="B127" s="6">
        <v>8</v>
      </c>
      <c r="C127" s="2">
        <v>4</v>
      </c>
      <c r="D127" s="2" t="s">
        <v>21</v>
      </c>
      <c r="E127" s="2">
        <v>0</v>
      </c>
      <c r="F127" s="2">
        <v>10</v>
      </c>
      <c r="G127" s="2">
        <v>0</v>
      </c>
      <c r="H127" s="2">
        <v>3.3969999999999998</v>
      </c>
      <c r="I127" s="2">
        <v>5.58</v>
      </c>
      <c r="J127" s="2">
        <f t="shared" si="5"/>
        <v>2.1830000000000003</v>
      </c>
      <c r="K127" s="2">
        <f t="shared" si="6"/>
        <v>0.21830000000000002</v>
      </c>
      <c r="L127" s="2">
        <f t="shared" si="7"/>
        <v>0.68432448443702498</v>
      </c>
      <c r="M127" s="2">
        <f t="shared" si="8"/>
        <v>0.5</v>
      </c>
      <c r="N127" s="2">
        <f t="shared" si="9"/>
        <v>3.1622776601683795</v>
      </c>
    </row>
    <row r="128" spans="1:14" x14ac:dyDescent="0.45">
      <c r="A128" s="7" t="s">
        <v>14</v>
      </c>
      <c r="B128" s="6">
        <v>10</v>
      </c>
      <c r="C128" s="2">
        <v>4</v>
      </c>
      <c r="D128" s="2" t="s">
        <v>19</v>
      </c>
      <c r="E128" s="2">
        <v>0</v>
      </c>
      <c r="F128" s="2">
        <v>10</v>
      </c>
      <c r="G128" s="2">
        <v>0</v>
      </c>
      <c r="H128" s="2">
        <v>3.4060000000000001</v>
      </c>
      <c r="I128" s="2">
        <v>5.6589999999999998</v>
      </c>
      <c r="J128" s="2">
        <f t="shared" si="5"/>
        <v>2.2529999999999997</v>
      </c>
      <c r="K128" s="2">
        <f t="shared" si="6"/>
        <v>0.22529999999999997</v>
      </c>
      <c r="L128" s="2">
        <f t="shared" si="7"/>
        <v>0.68942004612572727</v>
      </c>
      <c r="M128" s="2">
        <f t="shared" si="8"/>
        <v>0.5</v>
      </c>
      <c r="N128" s="2">
        <f t="shared" si="9"/>
        <v>3.1622776601683795</v>
      </c>
    </row>
    <row r="129" spans="1:14" x14ac:dyDescent="0.45">
      <c r="A129" s="7" t="s">
        <v>14</v>
      </c>
      <c r="B129" s="6">
        <v>10</v>
      </c>
      <c r="C129" s="2">
        <v>4</v>
      </c>
      <c r="D129" s="2" t="s">
        <v>20</v>
      </c>
      <c r="E129" s="2">
        <v>0</v>
      </c>
      <c r="F129" s="2">
        <v>9</v>
      </c>
      <c r="G129" s="2">
        <v>0</v>
      </c>
      <c r="H129" s="2">
        <v>3.3849999999999998</v>
      </c>
      <c r="I129" s="2">
        <v>5.4870000000000001</v>
      </c>
      <c r="J129" s="2">
        <f t="shared" si="5"/>
        <v>2.1020000000000003</v>
      </c>
      <c r="K129" s="2">
        <f t="shared" si="6"/>
        <v>0.2335555555555556</v>
      </c>
      <c r="L129" s="2">
        <f t="shared" si="7"/>
        <v>0.69538158988828258</v>
      </c>
      <c r="M129" s="2">
        <f t="shared" si="8"/>
        <v>0.5</v>
      </c>
      <c r="N129" s="2">
        <f t="shared" si="9"/>
        <v>3</v>
      </c>
    </row>
    <row r="130" spans="1:14" x14ac:dyDescent="0.45">
      <c r="A130" s="7" t="s">
        <v>14</v>
      </c>
      <c r="B130" s="6">
        <v>10</v>
      </c>
      <c r="C130" s="2">
        <v>4</v>
      </c>
      <c r="D130" s="2" t="s">
        <v>21</v>
      </c>
      <c r="E130" s="2">
        <v>0</v>
      </c>
      <c r="F130" s="2">
        <v>10</v>
      </c>
      <c r="G130" s="2">
        <v>0</v>
      </c>
      <c r="H130" s="2">
        <v>3.4020000000000001</v>
      </c>
      <c r="I130" s="2">
        <v>5.4710000000000001</v>
      </c>
      <c r="J130" s="2">
        <f t="shared" si="5"/>
        <v>2.069</v>
      </c>
      <c r="K130" s="2">
        <f t="shared" si="6"/>
        <v>0.2069</v>
      </c>
      <c r="L130" s="2">
        <f t="shared" si="7"/>
        <v>0.6759437846448475</v>
      </c>
      <c r="M130" s="2">
        <f t="shared" si="8"/>
        <v>0.5</v>
      </c>
      <c r="N130" s="2">
        <f t="shared" si="9"/>
        <v>3.1622776601683795</v>
      </c>
    </row>
    <row r="131" spans="1:14" x14ac:dyDescent="0.45">
      <c r="A131" s="7" t="s">
        <v>10</v>
      </c>
      <c r="B131" s="6">
        <v>17</v>
      </c>
      <c r="C131" s="2">
        <v>4</v>
      </c>
      <c r="D131" s="2" t="s">
        <v>19</v>
      </c>
      <c r="E131" s="2">
        <v>0</v>
      </c>
      <c r="F131" s="2">
        <v>10</v>
      </c>
      <c r="G131" s="2">
        <v>0</v>
      </c>
      <c r="H131" s="2">
        <v>3.4020000000000001</v>
      </c>
      <c r="I131" s="2">
        <v>5.407</v>
      </c>
      <c r="J131" s="2">
        <f t="shared" si="5"/>
        <v>2.0049999999999999</v>
      </c>
      <c r="K131" s="2">
        <f t="shared" si="6"/>
        <v>0.20049999999999998</v>
      </c>
      <c r="L131" s="2">
        <f t="shared" si="7"/>
        <v>0.67119296778199333</v>
      </c>
      <c r="M131" s="2">
        <f t="shared" si="8"/>
        <v>0.5</v>
      </c>
      <c r="N131" s="2">
        <f t="shared" si="9"/>
        <v>3.1622776601683795</v>
      </c>
    </row>
    <row r="132" spans="1:14" x14ac:dyDescent="0.45">
      <c r="A132" s="7" t="s">
        <v>10</v>
      </c>
      <c r="B132" s="6">
        <v>17</v>
      </c>
      <c r="C132" s="2">
        <v>4</v>
      </c>
      <c r="D132" s="2" t="s">
        <v>20</v>
      </c>
      <c r="E132" s="2">
        <v>3</v>
      </c>
      <c r="F132" s="2">
        <v>7</v>
      </c>
      <c r="G132" s="2">
        <v>0</v>
      </c>
      <c r="H132" s="2">
        <v>3.3519999999999999</v>
      </c>
      <c r="I132" s="2">
        <v>5.44</v>
      </c>
      <c r="J132" s="2">
        <f t="shared" si="5"/>
        <v>2.0880000000000005</v>
      </c>
      <c r="K132" s="2">
        <f t="shared" si="6"/>
        <v>0.29828571428571438</v>
      </c>
      <c r="L132" s="2">
        <f t="shared" si="7"/>
        <v>0.74046317550956875</v>
      </c>
      <c r="M132" s="2">
        <f t="shared" si="8"/>
        <v>1.8027756377319946</v>
      </c>
      <c r="N132" s="2">
        <f t="shared" si="9"/>
        <v>2.6457513110645907</v>
      </c>
    </row>
    <row r="133" spans="1:14" x14ac:dyDescent="0.45">
      <c r="A133" s="7" t="s">
        <v>10</v>
      </c>
      <c r="B133" s="6">
        <v>17</v>
      </c>
      <c r="C133" s="2">
        <v>4</v>
      </c>
      <c r="D133" s="2" t="s">
        <v>21</v>
      </c>
      <c r="E133" s="2">
        <v>1</v>
      </c>
      <c r="F133" s="2">
        <v>9</v>
      </c>
      <c r="G133" s="2">
        <v>0</v>
      </c>
      <c r="H133" s="2">
        <v>3.4359999999999999</v>
      </c>
      <c r="I133" s="2">
        <v>5.5759999999999996</v>
      </c>
      <c r="J133" s="2">
        <f t="shared" si="5"/>
        <v>2.1399999999999997</v>
      </c>
      <c r="K133" s="2">
        <f t="shared" si="6"/>
        <v>0.23777777777777775</v>
      </c>
      <c r="L133" s="2">
        <f t="shared" si="7"/>
        <v>0.69841089465856543</v>
      </c>
      <c r="M133" s="2">
        <f t="shared" si="8"/>
        <v>1.1180339887498949</v>
      </c>
      <c r="N133" s="2">
        <f t="shared" si="9"/>
        <v>3</v>
      </c>
    </row>
    <row r="134" spans="1:14" x14ac:dyDescent="0.45">
      <c r="A134" s="7" t="s">
        <v>10</v>
      </c>
      <c r="B134" s="6">
        <v>29</v>
      </c>
      <c r="C134" s="2">
        <v>4</v>
      </c>
      <c r="D134" s="2" t="s">
        <v>19</v>
      </c>
      <c r="E134" s="2">
        <v>0</v>
      </c>
      <c r="F134" s="2">
        <v>10</v>
      </c>
      <c r="G134" s="2">
        <v>0</v>
      </c>
      <c r="H134" s="2">
        <v>3.4220000000000002</v>
      </c>
      <c r="I134" s="2">
        <v>5.5540000000000003</v>
      </c>
      <c r="J134" s="2">
        <f t="shared" si="5"/>
        <v>2.1320000000000001</v>
      </c>
      <c r="K134" s="2">
        <f t="shared" ref="K134:K151" si="10">J134/F134</f>
        <v>0.2132</v>
      </c>
      <c r="L134" s="2">
        <f t="shared" ref="L134:L151" si="11">SQRT(K134+0.25)</f>
        <v>0.68058798108694218</v>
      </c>
      <c r="M134" s="2">
        <f t="shared" ref="M134:M151" si="12">SQRT(E134+0.25)</f>
        <v>0.5</v>
      </c>
      <c r="N134" s="2">
        <f t="shared" ref="N134:N151" si="13">SQRT(F134)</f>
        <v>3.1622776601683795</v>
      </c>
    </row>
    <row r="135" spans="1:14" x14ac:dyDescent="0.45">
      <c r="A135" s="7" t="s">
        <v>10</v>
      </c>
      <c r="B135" s="6">
        <v>29</v>
      </c>
      <c r="C135" s="2">
        <v>4</v>
      </c>
      <c r="D135" s="2" t="s">
        <v>20</v>
      </c>
      <c r="E135" s="2">
        <v>0</v>
      </c>
      <c r="F135" s="2">
        <v>9</v>
      </c>
      <c r="G135" s="2">
        <v>0</v>
      </c>
      <c r="H135" s="2">
        <v>3.395</v>
      </c>
      <c r="I135" s="2">
        <v>5.5579999999999998</v>
      </c>
      <c r="J135" s="2">
        <f t="shared" si="5"/>
        <v>2.1629999999999998</v>
      </c>
      <c r="K135" s="2">
        <f t="shared" si="10"/>
        <v>0.24033333333333332</v>
      </c>
      <c r="L135" s="2">
        <f t="shared" si="11"/>
        <v>0.70023805475947487</v>
      </c>
      <c r="M135" s="2">
        <f t="shared" si="12"/>
        <v>0.5</v>
      </c>
      <c r="N135" s="2">
        <f t="shared" si="13"/>
        <v>3</v>
      </c>
    </row>
    <row r="136" spans="1:14" x14ac:dyDescent="0.45">
      <c r="A136" s="7" t="s">
        <v>10</v>
      </c>
      <c r="B136" s="6">
        <v>29</v>
      </c>
      <c r="C136" s="2">
        <v>4</v>
      </c>
      <c r="D136" s="2" t="s">
        <v>21</v>
      </c>
      <c r="E136" s="2">
        <v>3</v>
      </c>
      <c r="F136" s="2">
        <v>8</v>
      </c>
      <c r="G136" s="2">
        <v>1</v>
      </c>
      <c r="H136" s="2">
        <v>3.3730000000000002</v>
      </c>
      <c r="I136" s="2">
        <v>5.7619999999999996</v>
      </c>
      <c r="J136" s="2">
        <f t="shared" si="5"/>
        <v>2.3889999999999993</v>
      </c>
      <c r="K136" s="2">
        <f t="shared" si="10"/>
        <v>0.29862499999999992</v>
      </c>
      <c r="L136" s="2">
        <f t="shared" si="11"/>
        <v>0.74069224378280074</v>
      </c>
      <c r="M136" s="2">
        <f t="shared" si="12"/>
        <v>1.8027756377319946</v>
      </c>
      <c r="N136" s="2">
        <f t="shared" si="13"/>
        <v>2.8284271247461903</v>
      </c>
    </row>
    <row r="137" spans="1:14" x14ac:dyDescent="0.45">
      <c r="A137" s="7" t="s">
        <v>10</v>
      </c>
      <c r="B137" s="6">
        <v>31</v>
      </c>
      <c r="C137" s="2">
        <v>4</v>
      </c>
      <c r="D137" s="2" t="s">
        <v>19</v>
      </c>
      <c r="E137" s="2">
        <v>0</v>
      </c>
      <c r="F137" s="2">
        <v>10</v>
      </c>
      <c r="G137" s="2">
        <v>0</v>
      </c>
      <c r="H137" s="2">
        <v>3.4079999999999999</v>
      </c>
      <c r="I137" s="2">
        <v>5.5860000000000003</v>
      </c>
      <c r="J137" s="2">
        <f t="shared" si="5"/>
        <v>2.1780000000000004</v>
      </c>
      <c r="K137" s="2">
        <f t="shared" si="10"/>
        <v>0.21780000000000005</v>
      </c>
      <c r="L137" s="2">
        <f t="shared" si="11"/>
        <v>0.68395906310246379</v>
      </c>
      <c r="M137" s="2">
        <f t="shared" si="12"/>
        <v>0.5</v>
      </c>
      <c r="N137" s="2">
        <f t="shared" si="13"/>
        <v>3.1622776601683795</v>
      </c>
    </row>
    <row r="138" spans="1:14" x14ac:dyDescent="0.45">
      <c r="A138" s="7" t="s">
        <v>10</v>
      </c>
      <c r="B138" s="6">
        <v>31</v>
      </c>
      <c r="C138" s="2">
        <v>4</v>
      </c>
      <c r="D138" s="2" t="s">
        <v>20</v>
      </c>
      <c r="E138" s="2">
        <v>2</v>
      </c>
      <c r="F138" s="2">
        <v>8</v>
      </c>
      <c r="G138" s="2">
        <v>0</v>
      </c>
      <c r="H138" s="2">
        <v>3.407</v>
      </c>
      <c r="I138" s="2">
        <v>5.6890000000000001</v>
      </c>
      <c r="J138" s="2">
        <f t="shared" si="5"/>
        <v>2.282</v>
      </c>
      <c r="K138" s="2">
        <f t="shared" si="10"/>
        <v>0.28525</v>
      </c>
      <c r="L138" s="2">
        <f t="shared" si="11"/>
        <v>0.73160781843826683</v>
      </c>
      <c r="M138" s="2">
        <f t="shared" si="12"/>
        <v>1.5</v>
      </c>
      <c r="N138" s="2">
        <f t="shared" si="13"/>
        <v>2.8284271247461903</v>
      </c>
    </row>
    <row r="139" spans="1:14" x14ac:dyDescent="0.45">
      <c r="A139" s="7" t="s">
        <v>10</v>
      </c>
      <c r="B139" s="6">
        <v>31</v>
      </c>
      <c r="C139" s="2">
        <v>4</v>
      </c>
      <c r="D139" s="2" t="s">
        <v>21</v>
      </c>
      <c r="E139" s="2">
        <v>3</v>
      </c>
      <c r="F139" s="2">
        <v>8</v>
      </c>
      <c r="G139" s="2">
        <v>1</v>
      </c>
      <c r="H139" s="2">
        <v>3.4430000000000001</v>
      </c>
      <c r="I139" s="2">
        <v>5.4980000000000002</v>
      </c>
      <c r="J139" s="2">
        <f t="shared" si="5"/>
        <v>2.0550000000000002</v>
      </c>
      <c r="K139" s="2">
        <f t="shared" si="10"/>
        <v>0.25687500000000002</v>
      </c>
      <c r="L139" s="2">
        <f t="shared" si="11"/>
        <v>0.71195154329490706</v>
      </c>
      <c r="M139" s="2">
        <f t="shared" si="12"/>
        <v>1.8027756377319946</v>
      </c>
      <c r="N139" s="2">
        <f t="shared" si="13"/>
        <v>2.8284271247461903</v>
      </c>
    </row>
    <row r="140" spans="1:14" x14ac:dyDescent="0.45">
      <c r="A140" s="7" t="s">
        <v>15</v>
      </c>
      <c r="B140" s="6">
        <v>36</v>
      </c>
      <c r="C140" s="2">
        <v>4</v>
      </c>
      <c r="D140" s="2" t="s">
        <v>19</v>
      </c>
      <c r="E140" s="2">
        <v>0</v>
      </c>
      <c r="F140" s="2">
        <v>10</v>
      </c>
      <c r="G140" s="2">
        <v>0</v>
      </c>
      <c r="H140" s="2">
        <v>3.3719999999999999</v>
      </c>
      <c r="I140" s="2">
        <v>5.6180000000000003</v>
      </c>
      <c r="J140" s="2">
        <f t="shared" si="5"/>
        <v>2.2460000000000004</v>
      </c>
      <c r="K140" s="2">
        <f t="shared" si="10"/>
        <v>0.22460000000000005</v>
      </c>
      <c r="L140" s="2">
        <f t="shared" si="11"/>
        <v>0.68891218598599346</v>
      </c>
      <c r="M140" s="2">
        <f t="shared" si="12"/>
        <v>0.5</v>
      </c>
      <c r="N140" s="2">
        <f t="shared" si="13"/>
        <v>3.1622776601683795</v>
      </c>
    </row>
    <row r="141" spans="1:14" x14ac:dyDescent="0.45">
      <c r="A141" s="7" t="s">
        <v>15</v>
      </c>
      <c r="B141" s="6">
        <v>36</v>
      </c>
      <c r="C141" s="2">
        <v>4</v>
      </c>
      <c r="D141" s="2" t="s">
        <v>20</v>
      </c>
      <c r="E141" s="2">
        <v>1</v>
      </c>
      <c r="F141" s="2">
        <v>9</v>
      </c>
      <c r="G141" s="2">
        <v>0</v>
      </c>
      <c r="H141" s="2">
        <v>3.3969999999999998</v>
      </c>
      <c r="I141" s="2">
        <v>5.7050000000000001</v>
      </c>
      <c r="J141" s="2">
        <f t="shared" si="5"/>
        <v>2.3080000000000003</v>
      </c>
      <c r="K141" s="2">
        <f t="shared" si="10"/>
        <v>0.25644444444444447</v>
      </c>
      <c r="L141" s="2">
        <f t="shared" si="11"/>
        <v>0.71164910204710052</v>
      </c>
      <c r="M141" s="2">
        <f t="shared" si="12"/>
        <v>1.1180339887498949</v>
      </c>
      <c r="N141" s="2">
        <f t="shared" si="13"/>
        <v>3</v>
      </c>
    </row>
    <row r="142" spans="1:14" x14ac:dyDescent="0.45">
      <c r="A142" s="7" t="s">
        <v>15</v>
      </c>
      <c r="B142" s="6">
        <v>36</v>
      </c>
      <c r="C142" s="2">
        <v>4</v>
      </c>
      <c r="D142" s="2" t="s">
        <v>21</v>
      </c>
      <c r="E142" s="2">
        <v>1</v>
      </c>
      <c r="F142" s="2">
        <v>9</v>
      </c>
      <c r="G142" s="2">
        <v>0</v>
      </c>
      <c r="H142" s="2">
        <v>3.43</v>
      </c>
      <c r="I142" s="2">
        <v>5.6120000000000001</v>
      </c>
      <c r="J142" s="2">
        <f t="shared" si="5"/>
        <v>2.1819999999999999</v>
      </c>
      <c r="K142" s="2">
        <f t="shared" si="10"/>
        <v>0.24244444444444443</v>
      </c>
      <c r="L142" s="2">
        <f t="shared" si="11"/>
        <v>0.70174385957017427</v>
      </c>
      <c r="M142" s="2">
        <f t="shared" si="12"/>
        <v>1.1180339887498949</v>
      </c>
      <c r="N142" s="2">
        <f t="shared" si="13"/>
        <v>3</v>
      </c>
    </row>
    <row r="143" spans="1:14" x14ac:dyDescent="0.45">
      <c r="A143" s="7" t="s">
        <v>10</v>
      </c>
      <c r="B143" s="6">
        <v>39</v>
      </c>
      <c r="C143" s="2">
        <v>4</v>
      </c>
      <c r="D143" s="2" t="s">
        <v>19</v>
      </c>
      <c r="E143" s="2">
        <v>1</v>
      </c>
      <c r="F143" s="2">
        <v>9</v>
      </c>
      <c r="G143" s="2">
        <v>0</v>
      </c>
      <c r="H143" s="2">
        <v>3.4409999999999998</v>
      </c>
      <c r="I143" s="2">
        <v>5.6379999999999999</v>
      </c>
      <c r="J143" s="2">
        <f>I143-H143</f>
        <v>2.1970000000000001</v>
      </c>
      <c r="K143" s="2">
        <f t="shared" si="10"/>
        <v>0.24411111111111111</v>
      </c>
      <c r="L143" s="2">
        <f t="shared" si="11"/>
        <v>0.70293037429827365</v>
      </c>
      <c r="M143" s="2">
        <f t="shared" si="12"/>
        <v>1.1180339887498949</v>
      </c>
      <c r="N143" s="2">
        <f t="shared" si="13"/>
        <v>3</v>
      </c>
    </row>
    <row r="144" spans="1:14" x14ac:dyDescent="0.45">
      <c r="A144" s="7" t="s">
        <v>10</v>
      </c>
      <c r="B144" s="6">
        <v>39</v>
      </c>
      <c r="C144" s="2">
        <v>4</v>
      </c>
      <c r="D144" s="2" t="s">
        <v>20</v>
      </c>
      <c r="E144" s="2">
        <v>0</v>
      </c>
      <c r="F144" s="2">
        <v>9</v>
      </c>
      <c r="G144" s="2">
        <v>0</v>
      </c>
      <c r="H144" s="2">
        <v>3.44</v>
      </c>
      <c r="I144" s="2">
        <v>5.665</v>
      </c>
      <c r="J144" s="2">
        <f>I144-H144</f>
        <v>2.2250000000000001</v>
      </c>
      <c r="K144" s="2">
        <f t="shared" si="10"/>
        <v>0.24722222222222223</v>
      </c>
      <c r="L144" s="2">
        <f t="shared" si="11"/>
        <v>0.70513986004353935</v>
      </c>
      <c r="M144" s="2">
        <f t="shared" si="12"/>
        <v>0.5</v>
      </c>
      <c r="N144" s="2">
        <f t="shared" si="13"/>
        <v>3</v>
      </c>
    </row>
    <row r="145" spans="1:14" x14ac:dyDescent="0.45">
      <c r="A145" s="7" t="s">
        <v>10</v>
      </c>
      <c r="B145" s="6">
        <v>39</v>
      </c>
      <c r="C145" s="2">
        <v>4</v>
      </c>
      <c r="D145" s="2" t="s">
        <v>21</v>
      </c>
      <c r="E145" s="2">
        <v>2</v>
      </c>
      <c r="F145" s="2">
        <v>8</v>
      </c>
      <c r="G145" s="2">
        <v>0</v>
      </c>
      <c r="H145" s="2">
        <v>3.4489999999999998</v>
      </c>
      <c r="I145" s="2">
        <v>5.726</v>
      </c>
      <c r="J145" s="2">
        <f>I145-H145</f>
        <v>2.2770000000000001</v>
      </c>
      <c r="K145" s="2">
        <f t="shared" si="10"/>
        <v>0.28462500000000002</v>
      </c>
      <c r="L145" s="2">
        <f t="shared" si="11"/>
        <v>0.73118055225778533</v>
      </c>
      <c r="M145" s="2">
        <f t="shared" si="12"/>
        <v>1.5</v>
      </c>
      <c r="N145" s="2">
        <f t="shared" si="13"/>
        <v>2.8284271247461903</v>
      </c>
    </row>
    <row r="146" spans="1:14" x14ac:dyDescent="0.45">
      <c r="A146" s="7" t="s">
        <v>10</v>
      </c>
      <c r="B146" s="6">
        <v>43</v>
      </c>
      <c r="C146" s="2">
        <v>4</v>
      </c>
      <c r="D146" s="2" t="s">
        <v>19</v>
      </c>
      <c r="E146" s="2">
        <v>3</v>
      </c>
      <c r="F146" s="2">
        <v>7</v>
      </c>
      <c r="G146" s="2">
        <v>0</v>
      </c>
      <c r="H146" s="2">
        <v>3.4169999999999998</v>
      </c>
      <c r="I146" s="2">
        <v>5.8680000000000003</v>
      </c>
      <c r="J146" s="2">
        <f t="shared" ref="J146:J151" si="14">I146-H146</f>
        <v>2.4510000000000005</v>
      </c>
      <c r="K146" s="2">
        <f t="shared" si="10"/>
        <v>0.3501428571428572</v>
      </c>
      <c r="L146" s="2">
        <f t="shared" si="11"/>
        <v>0.77468887764241023</v>
      </c>
      <c r="M146" s="2">
        <f t="shared" si="12"/>
        <v>1.8027756377319946</v>
      </c>
      <c r="N146" s="2">
        <f t="shared" si="13"/>
        <v>2.6457513110645907</v>
      </c>
    </row>
    <row r="147" spans="1:14" x14ac:dyDescent="0.45">
      <c r="A147" s="7" t="s">
        <v>10</v>
      </c>
      <c r="B147" s="6">
        <v>43</v>
      </c>
      <c r="C147" s="2">
        <v>4</v>
      </c>
      <c r="D147" s="2" t="s">
        <v>20</v>
      </c>
      <c r="E147" s="2">
        <v>0</v>
      </c>
      <c r="F147" s="2">
        <v>10</v>
      </c>
      <c r="G147" s="2">
        <v>0</v>
      </c>
      <c r="H147" s="2">
        <v>3.4289999999999998</v>
      </c>
      <c r="I147" s="2">
        <v>5.5110000000000001</v>
      </c>
      <c r="J147" s="2">
        <f t="shared" si="14"/>
        <v>2.0820000000000003</v>
      </c>
      <c r="K147" s="2">
        <f t="shared" si="10"/>
        <v>0.20820000000000002</v>
      </c>
      <c r="L147" s="2">
        <f t="shared" si="11"/>
        <v>0.67690472003081792</v>
      </c>
      <c r="M147" s="2">
        <f t="shared" si="12"/>
        <v>0.5</v>
      </c>
      <c r="N147" s="2">
        <f t="shared" si="13"/>
        <v>3.1622776601683795</v>
      </c>
    </row>
    <row r="148" spans="1:14" x14ac:dyDescent="0.45">
      <c r="A148" s="7" t="s">
        <v>10</v>
      </c>
      <c r="B148" s="6">
        <v>43</v>
      </c>
      <c r="C148" s="2">
        <v>4</v>
      </c>
      <c r="D148" s="2" t="s">
        <v>21</v>
      </c>
      <c r="E148" s="2">
        <v>1</v>
      </c>
      <c r="F148" s="2">
        <v>9</v>
      </c>
      <c r="G148" s="2">
        <v>0</v>
      </c>
      <c r="H148" s="2">
        <v>3.4180000000000001</v>
      </c>
      <c r="I148" s="2">
        <v>5.5540000000000003</v>
      </c>
      <c r="J148" s="2">
        <f t="shared" si="14"/>
        <v>2.1360000000000001</v>
      </c>
      <c r="K148" s="2">
        <f t="shared" si="10"/>
        <v>0.23733333333333334</v>
      </c>
      <c r="L148" s="2">
        <f t="shared" si="11"/>
        <v>0.69809263950662981</v>
      </c>
      <c r="M148" s="2">
        <f t="shared" si="12"/>
        <v>1.1180339887498949</v>
      </c>
      <c r="N148" s="2">
        <f t="shared" si="13"/>
        <v>3</v>
      </c>
    </row>
    <row r="149" spans="1:14" x14ac:dyDescent="0.45">
      <c r="A149" s="7" t="s">
        <v>10</v>
      </c>
      <c r="B149" s="6">
        <v>57</v>
      </c>
      <c r="C149" s="2">
        <v>4</v>
      </c>
      <c r="D149" s="2" t="s">
        <v>19</v>
      </c>
      <c r="E149" s="2">
        <v>2</v>
      </c>
      <c r="F149" s="2">
        <v>9</v>
      </c>
      <c r="G149" s="2">
        <v>1</v>
      </c>
      <c r="H149" s="2">
        <v>3.4209999999999998</v>
      </c>
      <c r="I149" s="2">
        <v>5.5270000000000001</v>
      </c>
      <c r="J149" s="2">
        <f t="shared" si="14"/>
        <v>2.1060000000000003</v>
      </c>
      <c r="K149" s="2">
        <f t="shared" si="10"/>
        <v>0.23400000000000004</v>
      </c>
      <c r="L149" s="2">
        <f t="shared" si="11"/>
        <v>0.69570108523704344</v>
      </c>
      <c r="M149" s="2">
        <f t="shared" si="12"/>
        <v>1.5</v>
      </c>
      <c r="N149" s="2">
        <f t="shared" si="13"/>
        <v>3</v>
      </c>
    </row>
    <row r="150" spans="1:14" x14ac:dyDescent="0.45">
      <c r="A150" s="7" t="s">
        <v>10</v>
      </c>
      <c r="B150" s="6">
        <v>57</v>
      </c>
      <c r="C150" s="2">
        <v>4</v>
      </c>
      <c r="D150" s="2" t="s">
        <v>20</v>
      </c>
      <c r="E150" s="2">
        <v>1</v>
      </c>
      <c r="F150" s="2">
        <v>10</v>
      </c>
      <c r="G150" s="2">
        <v>1</v>
      </c>
      <c r="H150" s="2">
        <v>3.351</v>
      </c>
      <c r="I150" s="2">
        <v>5.5709999999999997</v>
      </c>
      <c r="J150" s="2">
        <f t="shared" si="14"/>
        <v>2.2199999999999998</v>
      </c>
      <c r="K150" s="2">
        <f t="shared" si="10"/>
        <v>0.22199999999999998</v>
      </c>
      <c r="L150" s="2">
        <f t="shared" si="11"/>
        <v>0.68702256149270668</v>
      </c>
      <c r="M150" s="2">
        <f t="shared" si="12"/>
        <v>1.1180339887498949</v>
      </c>
      <c r="N150" s="2">
        <f t="shared" si="13"/>
        <v>3.1622776601683795</v>
      </c>
    </row>
    <row r="151" spans="1:14" x14ac:dyDescent="0.45">
      <c r="A151" s="7" t="s">
        <v>10</v>
      </c>
      <c r="B151" s="6">
        <v>57</v>
      </c>
      <c r="C151" s="2">
        <v>4</v>
      </c>
      <c r="D151" s="2" t="s">
        <v>21</v>
      </c>
      <c r="E151" s="2">
        <v>2</v>
      </c>
      <c r="F151" s="2">
        <v>8</v>
      </c>
      <c r="G151" s="2">
        <v>0</v>
      </c>
      <c r="H151" s="2">
        <v>3.4089999999999998</v>
      </c>
      <c r="I151" s="2">
        <v>5.5880000000000001</v>
      </c>
      <c r="J151" s="2">
        <f t="shared" si="14"/>
        <v>2.1790000000000003</v>
      </c>
      <c r="K151" s="2">
        <f t="shared" si="10"/>
        <v>0.27237500000000003</v>
      </c>
      <c r="L151" s="2">
        <f t="shared" si="11"/>
        <v>0.72275514526013585</v>
      </c>
      <c r="M151" s="2">
        <f t="shared" si="12"/>
        <v>1.5</v>
      </c>
      <c r="N151" s="2">
        <f t="shared" si="13"/>
        <v>2.8284271247461903</v>
      </c>
    </row>
  </sheetData>
  <mergeCells count="4">
    <mergeCell ref="F2:G2"/>
    <mergeCell ref="C2:E2"/>
    <mergeCell ref="H2:I2"/>
    <mergeCell ref="A1:J1"/>
  </mergeCells>
  <conditionalFormatting sqref="J162:J1048576 L162:L164 A155:A161 J2:J3 J5:J1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9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up</vt:lpstr>
      <vt:lpstr>Pathogenicity on Corn</vt:lpstr>
      <vt:lpstr>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Kleczewski</cp:lastModifiedBy>
  <cp:revision/>
  <cp:lastPrinted>2019-04-22T15:22:47Z</cp:lastPrinted>
  <dcterms:created xsi:type="dcterms:W3CDTF">2018-08-10T19:56:22Z</dcterms:created>
  <dcterms:modified xsi:type="dcterms:W3CDTF">2020-06-11T20:10:11Z</dcterms:modified>
  <cp:category/>
  <cp:contentStatus/>
</cp:coreProperties>
</file>