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anie\Documents\masters_projects\phytophthora\data\"/>
    </mc:Choice>
  </mc:AlternateContent>
  <xr:revisionPtr revIDLastSave="0" documentId="13_ncr:1_{FCC05D83-FE1F-4121-9FCE-A16508FAEDF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oil Baiting" sheetId="2" r:id="rId2"/>
    <sheet name="Isolates" sheetId="3" r:id="rId3"/>
  </sheets>
  <definedNames>
    <definedName name="_xlnm._FilterDatabase" localSheetId="2" hidden="1">Isolates!$A$2:$J$89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5" i="2" l="1"/>
  <c r="O66" i="2"/>
  <c r="O64" i="2"/>
  <c r="P64" i="2"/>
  <c r="Q64" i="2"/>
  <c r="R64" i="2"/>
  <c r="S64" i="2"/>
  <c r="T64" i="2"/>
  <c r="P65" i="2"/>
  <c r="Q65" i="2"/>
  <c r="R65" i="2"/>
  <c r="S65" i="2"/>
  <c r="T65" i="2"/>
  <c r="P66" i="2"/>
  <c r="Q66" i="2"/>
  <c r="R66" i="2"/>
  <c r="S66" i="2"/>
  <c r="T66" i="2"/>
  <c r="I1" i="2"/>
  <c r="O62" i="2"/>
  <c r="P62" i="2"/>
  <c r="Q62" i="2"/>
  <c r="R62" i="2"/>
  <c r="S62" i="2"/>
  <c r="T62" i="2"/>
  <c r="O61" i="2"/>
  <c r="P61" i="2"/>
  <c r="Q61" i="2"/>
  <c r="R61" i="2"/>
  <c r="S61" i="2"/>
  <c r="T61" i="2"/>
  <c r="O60" i="2"/>
  <c r="P60" i="2"/>
  <c r="Q60" i="2"/>
  <c r="R60" i="2"/>
  <c r="S60" i="2"/>
  <c r="T60" i="2"/>
  <c r="O59" i="2"/>
  <c r="P59" i="2"/>
  <c r="Q59" i="2"/>
  <c r="R59" i="2"/>
  <c r="S59" i="2"/>
  <c r="T59" i="2"/>
  <c r="O58" i="2"/>
  <c r="P58" i="2"/>
  <c r="Q58" i="2"/>
  <c r="R58" i="2"/>
  <c r="S58" i="2"/>
  <c r="T58" i="2"/>
  <c r="O57" i="2"/>
  <c r="P57" i="2"/>
  <c r="Q57" i="2"/>
  <c r="R57" i="2"/>
  <c r="S57" i="2"/>
  <c r="T57" i="2"/>
  <c r="O56" i="2"/>
  <c r="P56" i="2"/>
  <c r="Q56" i="2"/>
  <c r="R56" i="2"/>
  <c r="S56" i="2"/>
  <c r="T56" i="2"/>
  <c r="O55" i="2"/>
  <c r="P55" i="2"/>
  <c r="Q55" i="2"/>
  <c r="R55" i="2"/>
  <c r="S55" i="2"/>
  <c r="T55" i="2"/>
  <c r="O54" i="2"/>
  <c r="P54" i="2"/>
  <c r="Q54" i="2"/>
  <c r="R54" i="2"/>
  <c r="S54" i="2"/>
  <c r="T54" i="2"/>
  <c r="O53" i="2"/>
  <c r="P53" i="2"/>
  <c r="Q53" i="2"/>
  <c r="R53" i="2"/>
  <c r="S53" i="2"/>
  <c r="T53" i="2"/>
  <c r="O52" i="2"/>
  <c r="P52" i="2"/>
  <c r="Q52" i="2"/>
  <c r="R52" i="2"/>
  <c r="S52" i="2"/>
  <c r="T52" i="2"/>
  <c r="O51" i="2"/>
  <c r="P51" i="2"/>
  <c r="Q51" i="2"/>
  <c r="R51" i="2"/>
  <c r="S51" i="2"/>
  <c r="T51" i="2"/>
  <c r="O50" i="2"/>
  <c r="P50" i="2"/>
  <c r="Q50" i="2"/>
  <c r="R50" i="2"/>
  <c r="S50" i="2"/>
  <c r="T50" i="2"/>
  <c r="O49" i="2"/>
  <c r="P49" i="2"/>
  <c r="Q49" i="2"/>
  <c r="R49" i="2"/>
  <c r="S49" i="2"/>
  <c r="T49" i="2"/>
  <c r="O48" i="2"/>
  <c r="P48" i="2"/>
  <c r="Q48" i="2"/>
  <c r="R48" i="2"/>
  <c r="S48" i="2"/>
  <c r="T48" i="2"/>
  <c r="O47" i="2"/>
  <c r="P47" i="2"/>
  <c r="Q47" i="2"/>
  <c r="R47" i="2"/>
  <c r="S47" i="2"/>
  <c r="T47" i="2"/>
  <c r="O46" i="2"/>
  <c r="P46" i="2"/>
  <c r="Q46" i="2"/>
  <c r="R46" i="2"/>
  <c r="S46" i="2"/>
  <c r="T46" i="2"/>
  <c r="O45" i="2"/>
  <c r="P45" i="2"/>
  <c r="Q45" i="2"/>
  <c r="R45" i="2"/>
  <c r="S45" i="2"/>
  <c r="T45" i="2"/>
  <c r="O44" i="2"/>
  <c r="P44" i="2"/>
  <c r="Q44" i="2"/>
  <c r="R44" i="2"/>
  <c r="S44" i="2"/>
  <c r="T44" i="2"/>
  <c r="O43" i="2"/>
  <c r="P43" i="2"/>
  <c r="Q43" i="2"/>
  <c r="R43" i="2"/>
  <c r="S43" i="2"/>
  <c r="T43" i="2"/>
  <c r="O42" i="2"/>
  <c r="P42" i="2"/>
  <c r="Q42" i="2"/>
  <c r="R42" i="2"/>
  <c r="S42" i="2"/>
  <c r="T42" i="2"/>
  <c r="O41" i="2"/>
  <c r="P41" i="2"/>
  <c r="Q41" i="2"/>
  <c r="R41" i="2"/>
  <c r="S41" i="2"/>
  <c r="T41" i="2"/>
  <c r="O40" i="2"/>
  <c r="P40" i="2"/>
  <c r="Q40" i="2"/>
  <c r="R40" i="2"/>
  <c r="S40" i="2"/>
  <c r="T40" i="2"/>
  <c r="O39" i="2"/>
  <c r="P39" i="2"/>
  <c r="Q39" i="2"/>
  <c r="R39" i="2"/>
  <c r="S39" i="2"/>
  <c r="T39" i="2"/>
  <c r="O38" i="2"/>
  <c r="P38" i="2"/>
  <c r="Q38" i="2"/>
  <c r="R38" i="2"/>
  <c r="S38" i="2"/>
  <c r="T38" i="2"/>
  <c r="O37" i="2"/>
  <c r="P37" i="2"/>
  <c r="Q37" i="2"/>
  <c r="R37" i="2"/>
  <c r="S37" i="2"/>
  <c r="T37" i="2"/>
  <c r="O36" i="2"/>
  <c r="P36" i="2"/>
  <c r="Q36" i="2"/>
  <c r="R36" i="2"/>
  <c r="S36" i="2"/>
  <c r="T36" i="2"/>
  <c r="O35" i="2"/>
  <c r="P35" i="2"/>
  <c r="Q35" i="2"/>
  <c r="R35" i="2"/>
  <c r="S35" i="2"/>
  <c r="T35" i="2"/>
  <c r="O34" i="2"/>
  <c r="P34" i="2"/>
  <c r="Q34" i="2"/>
  <c r="R34" i="2"/>
  <c r="S34" i="2"/>
  <c r="T34" i="2"/>
  <c r="O33" i="2"/>
  <c r="P33" i="2"/>
  <c r="Q33" i="2"/>
  <c r="R33" i="2"/>
  <c r="S33" i="2"/>
  <c r="T33" i="2"/>
  <c r="O32" i="2"/>
  <c r="P32" i="2"/>
  <c r="Q32" i="2"/>
  <c r="R32" i="2"/>
  <c r="S32" i="2"/>
  <c r="T32" i="2"/>
  <c r="O31" i="2"/>
  <c r="P31" i="2"/>
  <c r="Q31" i="2"/>
  <c r="R31" i="2"/>
  <c r="S31" i="2"/>
  <c r="T31" i="2"/>
  <c r="O30" i="2"/>
  <c r="P30" i="2"/>
  <c r="Q30" i="2"/>
  <c r="R30" i="2"/>
  <c r="S30" i="2"/>
  <c r="T30" i="2"/>
  <c r="O29" i="2"/>
  <c r="P29" i="2"/>
  <c r="Q29" i="2"/>
  <c r="R29" i="2"/>
  <c r="S29" i="2"/>
  <c r="T29" i="2"/>
  <c r="O28" i="2"/>
  <c r="P28" i="2"/>
  <c r="Q28" i="2"/>
  <c r="R28" i="2"/>
  <c r="S28" i="2"/>
  <c r="T28" i="2"/>
  <c r="O27" i="2"/>
  <c r="P27" i="2"/>
  <c r="Q27" i="2"/>
  <c r="R27" i="2"/>
  <c r="S27" i="2"/>
  <c r="T27" i="2"/>
  <c r="O26" i="2"/>
  <c r="P26" i="2"/>
  <c r="Q26" i="2"/>
  <c r="R26" i="2"/>
  <c r="S26" i="2"/>
  <c r="T26" i="2"/>
  <c r="O25" i="2"/>
  <c r="P25" i="2"/>
  <c r="Q25" i="2"/>
  <c r="R25" i="2"/>
  <c r="S25" i="2"/>
  <c r="T25" i="2"/>
  <c r="O24" i="2"/>
  <c r="P24" i="2"/>
  <c r="Q24" i="2"/>
  <c r="R24" i="2"/>
  <c r="S24" i="2"/>
  <c r="T24" i="2"/>
  <c r="O23" i="2"/>
  <c r="P23" i="2"/>
  <c r="Q23" i="2"/>
  <c r="R23" i="2"/>
  <c r="S23" i="2"/>
  <c r="T23" i="2"/>
  <c r="O22" i="2"/>
  <c r="P22" i="2"/>
  <c r="Q22" i="2"/>
  <c r="R22" i="2"/>
  <c r="S22" i="2"/>
  <c r="T22" i="2"/>
  <c r="O21" i="2"/>
  <c r="P21" i="2"/>
  <c r="Q21" i="2"/>
  <c r="R21" i="2"/>
  <c r="S21" i="2"/>
  <c r="T21" i="2"/>
  <c r="O20" i="2"/>
  <c r="P20" i="2"/>
  <c r="Q20" i="2"/>
  <c r="R20" i="2"/>
  <c r="S20" i="2"/>
  <c r="T20" i="2"/>
  <c r="O19" i="2"/>
  <c r="P19" i="2"/>
  <c r="Q19" i="2"/>
  <c r="R19" i="2"/>
  <c r="S19" i="2"/>
  <c r="T19" i="2"/>
  <c r="O18" i="2"/>
  <c r="P18" i="2"/>
  <c r="Q18" i="2"/>
  <c r="R18" i="2"/>
  <c r="S18" i="2"/>
  <c r="T18" i="2"/>
  <c r="O17" i="2"/>
  <c r="P17" i="2"/>
  <c r="Q17" i="2"/>
  <c r="R17" i="2"/>
  <c r="S17" i="2"/>
  <c r="T17" i="2"/>
  <c r="O16" i="2"/>
  <c r="P16" i="2"/>
  <c r="Q16" i="2"/>
  <c r="R16" i="2"/>
  <c r="S16" i="2"/>
  <c r="T16" i="2"/>
  <c r="O15" i="2"/>
  <c r="P15" i="2"/>
  <c r="Q15" i="2"/>
  <c r="R15" i="2"/>
  <c r="S15" i="2"/>
  <c r="T15" i="2"/>
  <c r="P14" i="2"/>
  <c r="Q14" i="2"/>
  <c r="R14" i="2"/>
  <c r="R13" i="2"/>
  <c r="U13" i="2"/>
  <c r="R12" i="2"/>
  <c r="U12" i="2"/>
  <c r="R11" i="2"/>
  <c r="U11" i="2"/>
  <c r="P10" i="2"/>
  <c r="Q10" i="2"/>
  <c r="P9" i="2"/>
  <c r="Q9" i="2"/>
  <c r="R8" i="2"/>
  <c r="U8" i="2"/>
  <c r="P7" i="2"/>
  <c r="Q7" i="2"/>
  <c r="R7" i="2"/>
  <c r="P6" i="2"/>
  <c r="Q6" i="2"/>
  <c r="R6" i="2"/>
  <c r="P5" i="2"/>
  <c r="Q5" i="2"/>
  <c r="R5" i="2"/>
  <c r="P4" i="2"/>
  <c r="Q4" i="2"/>
  <c r="R4" i="2"/>
</calcChain>
</file>

<file path=xl/sharedStrings.xml><?xml version="1.0" encoding="utf-8"?>
<sst xmlns="http://schemas.openxmlformats.org/spreadsheetml/2006/main" count="864" uniqueCount="309">
  <si>
    <t>sample_id</t>
  </si>
  <si>
    <t>GPS N</t>
  </si>
  <si>
    <t>GPS W</t>
  </si>
  <si>
    <t>field name</t>
  </si>
  <si>
    <t>address</t>
  </si>
  <si>
    <t>notes</t>
  </si>
  <si>
    <t>residue</t>
  </si>
  <si>
    <t>date collected</t>
  </si>
  <si>
    <t>county</t>
  </si>
  <si>
    <t>contact</t>
  </si>
  <si>
    <t>collector</t>
  </si>
  <si>
    <t>old info</t>
  </si>
  <si>
    <t>16PR0001</t>
  </si>
  <si>
    <t>CFAR 900</t>
  </si>
  <si>
    <t>Lincoln/Curtis Rd</t>
  </si>
  <si>
    <t>soybean</t>
  </si>
  <si>
    <t>Champaign</t>
  </si>
  <si>
    <t>16PR0002</t>
  </si>
  <si>
    <t>16PR0003</t>
  </si>
  <si>
    <t>16PR0004</t>
  </si>
  <si>
    <t>16PR0005</t>
  </si>
  <si>
    <t>16PR0006</t>
  </si>
  <si>
    <t>CR 500E / CR 900N NE Corner</t>
  </si>
  <si>
    <t>Next to Ag Reliant</t>
  </si>
  <si>
    <t>Malvick and grunden_8-03 / 2011 Phytophtrhora race survey</t>
  </si>
  <si>
    <t>16PR0007</t>
  </si>
  <si>
    <t>CR 500E / CR 900N SE Corner</t>
  </si>
  <si>
    <t>Next to Ag Reliant, standing water</t>
  </si>
  <si>
    <t>16PR0008</t>
  </si>
  <si>
    <t>CR 1700E / CR 800N NE and NW Corner</t>
  </si>
  <si>
    <t>standing water</t>
  </si>
  <si>
    <t>NW corn / NE soybean</t>
  </si>
  <si>
    <t>Malvick and grunden_8-03</t>
  </si>
  <si>
    <t>16PR009</t>
  </si>
  <si>
    <t>Ulrich farms</t>
  </si>
  <si>
    <t>2016/10/7 (received sample)</t>
  </si>
  <si>
    <r>
      <rPr>
        <u/>
        <sz val="12"/>
        <color indexed="10"/>
        <rFont val="Calibri"/>
      </rPr>
      <t>rcbellm@illinois.edu</t>
    </r>
  </si>
  <si>
    <t>Robert Bellm</t>
  </si>
  <si>
    <t>16PR010</t>
  </si>
  <si>
    <t>Bxe Albrecht Farms, Inc</t>
  </si>
  <si>
    <t>16PR023</t>
  </si>
  <si>
    <t>41.22.136</t>
  </si>
  <si>
    <t>88.39.678</t>
  </si>
  <si>
    <t xml:space="preserve">Northern illinois, R. Higgins </t>
  </si>
  <si>
    <t>2017/01/10 (received sample)</t>
  </si>
  <si>
    <t>Grundy</t>
  </si>
  <si>
    <t>16PR024</t>
  </si>
  <si>
    <t>41.28.569</t>
  </si>
  <si>
    <t>88.56.079</t>
  </si>
  <si>
    <t>16PR025</t>
  </si>
  <si>
    <t>41.28.819</t>
  </si>
  <si>
    <t>88.41.651</t>
  </si>
  <si>
    <t>16PR012</t>
  </si>
  <si>
    <t>42.69.923</t>
  </si>
  <si>
    <t>88.37.122</t>
  </si>
  <si>
    <t>2016/11/16 (received sample)</t>
  </si>
  <si>
    <t>IN WISCONSIN, closest to McHenry</t>
  </si>
  <si>
    <t>16PR028</t>
  </si>
  <si>
    <t>42.10.943</t>
  </si>
  <si>
    <t>88.53.916</t>
  </si>
  <si>
    <t>Kane</t>
  </si>
  <si>
    <t>16PR013</t>
  </si>
  <si>
    <t>41.19.815</t>
  </si>
  <si>
    <t>88.22.961</t>
  </si>
  <si>
    <t>Kankakee</t>
  </si>
  <si>
    <t>16PR014</t>
  </si>
  <si>
    <t>41.10.703</t>
  </si>
  <si>
    <t>88.24.896</t>
  </si>
  <si>
    <t>16PR015</t>
  </si>
  <si>
    <t>41.17.164</t>
  </si>
  <si>
    <t>88.13.079</t>
  </si>
  <si>
    <t>16PR017</t>
  </si>
  <si>
    <t>41.01.379</t>
  </si>
  <si>
    <t>88.17.191</t>
  </si>
  <si>
    <t>16PR018</t>
  </si>
  <si>
    <t>41.02.855</t>
  </si>
  <si>
    <t>88.12.629</t>
  </si>
  <si>
    <t>16PR019</t>
  </si>
  <si>
    <t>41.09.945</t>
  </si>
  <si>
    <t>88.09.945</t>
  </si>
  <si>
    <t>16PR020</t>
  </si>
  <si>
    <t>41.14.792</t>
  </si>
  <si>
    <t>88.10.231</t>
  </si>
  <si>
    <t>16PR021</t>
  </si>
  <si>
    <t>41.57.270</t>
  </si>
  <si>
    <t>88.49.739</t>
  </si>
  <si>
    <t>Kendall</t>
  </si>
  <si>
    <t>16PR022</t>
  </si>
  <si>
    <t>41.49.175</t>
  </si>
  <si>
    <t>88.49.804</t>
  </si>
  <si>
    <t xml:space="preserve">Target site </t>
  </si>
  <si>
    <t>16PR026</t>
  </si>
  <si>
    <t>41.18.529</t>
  </si>
  <si>
    <t>88.59.324</t>
  </si>
  <si>
    <t>La Salle</t>
  </si>
  <si>
    <t>16PR027</t>
  </si>
  <si>
    <t>41.09.864</t>
  </si>
  <si>
    <t>88.55.928</t>
  </si>
  <si>
    <t>Livingston</t>
  </si>
  <si>
    <t>16PR011</t>
  </si>
  <si>
    <t>42.17.049</t>
  </si>
  <si>
    <t>88.38.317</t>
  </si>
  <si>
    <t>Targeted site</t>
  </si>
  <si>
    <t>McHenry</t>
  </si>
  <si>
    <t>16PR016</t>
  </si>
  <si>
    <t>41.29.930</t>
  </si>
  <si>
    <t>88.15.506</t>
  </si>
  <si>
    <t>Will County</t>
  </si>
  <si>
    <t>Today</t>
  </si>
  <si>
    <t>Days</t>
  </si>
  <si>
    <t>Sample_id</t>
  </si>
  <si>
    <t>Residue</t>
  </si>
  <si>
    <t>County</t>
  </si>
  <si>
    <t>Ground</t>
  </si>
  <si>
    <t>Date start pots</t>
  </si>
  <si>
    <t>Water bath</t>
  </si>
  <si>
    <t>Drain</t>
  </si>
  <si>
    <t>Incubate</t>
  </si>
  <si>
    <t>Plant</t>
  </si>
  <si>
    <t>Germinate water bath</t>
  </si>
  <si>
    <t>Aislation</t>
  </si>
  <si>
    <t>Step</t>
  </si>
  <si>
    <t>yes</t>
  </si>
  <si>
    <t>Done</t>
  </si>
  <si>
    <t>Out</t>
  </si>
  <si>
    <t>16PR013A</t>
  </si>
  <si>
    <t>16PR013B</t>
  </si>
  <si>
    <t>16PR013C</t>
  </si>
  <si>
    <t>16PR014A</t>
  </si>
  <si>
    <t>16PR014B</t>
  </si>
  <si>
    <t>16PR014C</t>
  </si>
  <si>
    <t>16PR015A</t>
  </si>
  <si>
    <t>16PR015B</t>
  </si>
  <si>
    <t>16PR015C</t>
  </si>
  <si>
    <t>16PR016A</t>
  </si>
  <si>
    <t>16PR016B</t>
  </si>
  <si>
    <t>16PR016C</t>
  </si>
  <si>
    <t>16PR017A</t>
  </si>
  <si>
    <t>16PR017B</t>
  </si>
  <si>
    <t>16PR017C</t>
  </si>
  <si>
    <t>16PR018A</t>
  </si>
  <si>
    <t>16PR018B</t>
  </si>
  <si>
    <t>16PR018C</t>
  </si>
  <si>
    <t>16PR019A</t>
  </si>
  <si>
    <t>16PR019B</t>
  </si>
  <si>
    <t>16PR019C</t>
  </si>
  <si>
    <t>16PR020A</t>
  </si>
  <si>
    <t>16PR020B</t>
  </si>
  <si>
    <t>16PR020C</t>
  </si>
  <si>
    <t>16PR021A</t>
  </si>
  <si>
    <t>16PR021B</t>
  </si>
  <si>
    <t>16PR021C</t>
  </si>
  <si>
    <t>16PR022A</t>
  </si>
  <si>
    <t>16PR022B</t>
  </si>
  <si>
    <t>16PR022C</t>
  </si>
  <si>
    <t>16PR011A</t>
  </si>
  <si>
    <t>16PR011B</t>
  </si>
  <si>
    <t>16PR011C</t>
  </si>
  <si>
    <t>16PR023A</t>
  </si>
  <si>
    <t>16PR023B</t>
  </si>
  <si>
    <t>16PR023C</t>
  </si>
  <si>
    <t>16PR024A</t>
  </si>
  <si>
    <t>16PR024B</t>
  </si>
  <si>
    <t>16PR024C</t>
  </si>
  <si>
    <t>16PR025A</t>
  </si>
  <si>
    <t>16PR025B</t>
  </si>
  <si>
    <t>16PR025C</t>
  </si>
  <si>
    <t>16PR026A</t>
  </si>
  <si>
    <t>16PR026B</t>
  </si>
  <si>
    <t>16PR026C</t>
  </si>
  <si>
    <t>16PR027A</t>
  </si>
  <si>
    <t>16PR027B</t>
  </si>
  <si>
    <t>16PR027C</t>
  </si>
  <si>
    <t>16PR028A</t>
  </si>
  <si>
    <t>Wather Bath</t>
  </si>
  <si>
    <t>16PR028B</t>
  </si>
  <si>
    <t>16PR028C</t>
  </si>
  <si>
    <t>isolate #</t>
  </si>
  <si>
    <t>Isolate IDs</t>
  </si>
  <si>
    <t>Status</t>
  </si>
  <si>
    <t>Flip up</t>
  </si>
  <si>
    <t>2er PBNIC</t>
  </si>
  <si>
    <t>Phytopthora? (pda+lba)</t>
  </si>
  <si>
    <t>V8</t>
  </si>
  <si>
    <t>Tube</t>
  </si>
  <si>
    <t>Coments</t>
  </si>
  <si>
    <t>16PR001.1</t>
  </si>
  <si>
    <t>STORED</t>
  </si>
  <si>
    <t>Sojae</t>
  </si>
  <si>
    <t>Yes</t>
  </si>
  <si>
    <t>16PR001.2</t>
  </si>
  <si>
    <t>No</t>
  </si>
  <si>
    <t>16PR007.1</t>
  </si>
  <si>
    <t>16PR007.2</t>
  </si>
  <si>
    <t>16PR0008B</t>
  </si>
  <si>
    <t>16PR008B.1</t>
  </si>
  <si>
    <t>Sansomena?</t>
  </si>
  <si>
    <t>16PR0008C</t>
  </si>
  <si>
    <t>16PR008C.1</t>
  </si>
  <si>
    <t>16PR008C.2</t>
  </si>
  <si>
    <t>16PR009.1</t>
  </si>
  <si>
    <t>16PR009.2</t>
  </si>
  <si>
    <t>16PR010.1</t>
  </si>
  <si>
    <t>16PR012.1</t>
  </si>
  <si>
    <t>16PR012.2</t>
  </si>
  <si>
    <t>out</t>
  </si>
  <si>
    <t>lost dry media</t>
  </si>
  <si>
    <t>16PR013C.1</t>
  </si>
  <si>
    <t>16PR014C.1</t>
  </si>
  <si>
    <t>Sansomena</t>
  </si>
  <si>
    <t>Grow more in PDA but don't sporulation</t>
  </si>
  <si>
    <t>16PR015A.1</t>
  </si>
  <si>
    <t>16PR015B.1</t>
  </si>
  <si>
    <t>Grow more en LBA</t>
  </si>
  <si>
    <t>pero sin esporulacion</t>
  </si>
  <si>
    <t>16PR015C.1</t>
  </si>
  <si>
    <t>16PR015C.2</t>
  </si>
  <si>
    <t>Grow more en PDA</t>
  </si>
  <si>
    <t>16PR016A.1</t>
  </si>
  <si>
    <t>16PR016B.1</t>
  </si>
  <si>
    <t>16PR016B.2</t>
  </si>
  <si>
    <t>16PR016C.1</t>
  </si>
  <si>
    <t>Don't grow in PDA</t>
  </si>
  <si>
    <t>16PR017A.1</t>
  </si>
  <si>
    <t>16PR017A.2</t>
  </si>
  <si>
    <t>16PR017B.1</t>
  </si>
  <si>
    <t>16PR017B.2</t>
  </si>
  <si>
    <t>16PR017C.1</t>
  </si>
  <si>
    <t>Don growing nothing</t>
  </si>
  <si>
    <t>16PR018B.1</t>
  </si>
  <si>
    <t>Igual en los dos</t>
  </si>
  <si>
    <t>store</t>
  </si>
  <si>
    <t>green house</t>
  </si>
  <si>
    <t>16PR019A.1</t>
  </si>
  <si>
    <t>lba</t>
  </si>
  <si>
    <t>Abundantes oosporas en lba. Posibles 2 hongos en V8 check with Doc</t>
  </si>
  <si>
    <t>16PR019B.1</t>
  </si>
  <si>
    <t xml:space="preserve">crecen igual </t>
  </si>
  <si>
    <t>I'm not sure that this is phytoptora</t>
  </si>
  <si>
    <t>16PR019C.1</t>
  </si>
  <si>
    <t>16PR020A.1</t>
  </si>
  <si>
    <t>It's not phyto</t>
  </si>
  <si>
    <t>16PR020A.2</t>
  </si>
  <si>
    <t>pda</t>
  </si>
  <si>
    <t>crece mejor en pda</t>
  </si>
  <si>
    <t>16PR020B.1</t>
  </si>
  <si>
    <t>no</t>
  </si>
  <si>
    <t>16PR020C.1</t>
  </si>
  <si>
    <t>16PR021A.1</t>
  </si>
  <si>
    <t>16PR021A.2</t>
  </si>
  <si>
    <t>let grow</t>
  </si>
  <si>
    <t>16PR021A.3</t>
  </si>
  <si>
    <t>16PR021B.1</t>
  </si>
  <si>
    <t>16PR021B.2</t>
  </si>
  <si>
    <t>16PR021C.1</t>
  </si>
  <si>
    <t>2PBNIC</t>
  </si>
  <si>
    <t>pass three media</t>
  </si>
  <si>
    <t>16PR021C.2</t>
  </si>
  <si>
    <t>the same that orr</t>
  </si>
  <si>
    <t>16PR022A.1</t>
  </si>
  <si>
    <t>2 PBNIC</t>
  </si>
  <si>
    <t>pass lima bean agar</t>
  </si>
  <si>
    <t>16PR022B.1</t>
  </si>
  <si>
    <t>16PR022B.2</t>
  </si>
  <si>
    <t>16PR022C.1</t>
  </si>
  <si>
    <t>pocas oosporas en los dos</t>
  </si>
  <si>
    <t xml:space="preserve">espora de dona </t>
  </si>
  <si>
    <t>16PR011A.1</t>
  </si>
  <si>
    <t>16PR011A.2</t>
  </si>
  <si>
    <t>*</t>
  </si>
  <si>
    <t>16PR011C.1</t>
  </si>
  <si>
    <t>16PR023C.1</t>
  </si>
  <si>
    <t>16PR023C.2</t>
  </si>
  <si>
    <t>16PR024C.1</t>
  </si>
  <si>
    <t>Grow equal two media</t>
  </si>
  <si>
    <t>Store</t>
  </si>
  <si>
    <t>16PR024C.2</t>
  </si>
  <si>
    <t>16PR025A.2</t>
  </si>
  <si>
    <t>it's not phytophthora</t>
  </si>
  <si>
    <t>16PR025B.1</t>
  </si>
  <si>
    <t>oosporas pero algo rosado</t>
  </si>
  <si>
    <t>16PR025B.2</t>
  </si>
  <si>
    <t>16PR025B.3</t>
  </si>
  <si>
    <t>16PR025B.4</t>
  </si>
  <si>
    <t>16PR026B.1</t>
  </si>
  <si>
    <t>talk</t>
  </si>
  <si>
    <t>16PR026C.1</t>
  </si>
  <si>
    <t>Talk</t>
  </si>
  <si>
    <t>16PR027A.1</t>
  </si>
  <si>
    <t>it's not phy</t>
  </si>
  <si>
    <t>16PR027A.2</t>
  </si>
  <si>
    <t>16PR027B.1</t>
  </si>
  <si>
    <t>pocas oosporas</t>
  </si>
  <si>
    <t>16PR027B.2</t>
  </si>
  <si>
    <t>I'm not sure if this is phy</t>
  </si>
  <si>
    <t>16PR027B.3</t>
  </si>
  <si>
    <t>casi no hay esporas parecen dos hongos</t>
  </si>
  <si>
    <t>16PR027C.1</t>
  </si>
  <si>
    <t>sojae</t>
  </si>
  <si>
    <t>PBNIC again 2 fungi</t>
  </si>
  <si>
    <t>Dont'gow PDA</t>
  </si>
  <si>
    <t>16PR027C.2</t>
  </si>
  <si>
    <t>pass tube again and pbnic</t>
  </si>
  <si>
    <t>16PR028A.1</t>
  </si>
  <si>
    <t>LBA</t>
  </si>
  <si>
    <t>good three media</t>
  </si>
  <si>
    <t>16PR028C.1</t>
  </si>
  <si>
    <t>It's not phy</t>
  </si>
  <si>
    <t>16PR028C.2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</si>
</sst>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d&quot;-&quot;mmm"/>
  </numFmts>
  <fonts count="8" x14ac:knownFonts="1">
    <font>
      <sz val="12"/>
      <color indexed="8"/>
      <name val="Calibri"/>
    </font>
    <font>
      <u/>
      <sz val="12"/>
      <color indexed="10"/>
      <name val="Calibri"/>
    </font>
    <font>
      <b/>
      <sz val="16"/>
      <color indexed="8"/>
      <name val="Calibri"/>
    </font>
    <font>
      <b/>
      <sz val="12"/>
      <color indexed="8"/>
      <name val="Calibri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color rgb="FFFF0000"/>
      <name val="Calibri"/>
      <family val="2"/>
    </font>
    <font>
      <sz val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14">
    <xf numFmtId="0" fontId="0" fillId="0" borderId="0" xfId="0" applyFont="1" applyAlignment="1"/>
    <xf numFmtId="0" fontId="0" fillId="0" borderId="0" xfId="0" applyNumberFormat="1" applyFont="1" applyAlignment="1"/>
    <xf numFmtId="49" fontId="0" fillId="0" borderId="1" xfId="0" applyNumberFormat="1" applyFont="1" applyBorder="1" applyAlignment="1"/>
    <xf numFmtId="0" fontId="0" fillId="0" borderId="2" xfId="0" applyFont="1" applyBorder="1" applyAlignment="1"/>
    <xf numFmtId="0" fontId="0" fillId="0" borderId="1" xfId="0" applyNumberFormat="1" applyFont="1" applyBorder="1" applyAlignment="1">
      <alignment horizontal="center"/>
    </xf>
    <xf numFmtId="16" fontId="0" fillId="0" borderId="1" xfId="0" applyNumberFormat="1" applyFont="1" applyBorder="1" applyAlignment="1"/>
    <xf numFmtId="0" fontId="0" fillId="0" borderId="3" xfId="0" applyFont="1" applyBorder="1" applyAlignment="1"/>
    <xf numFmtId="164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/>
    <xf numFmtId="0" fontId="0" fillId="0" borderId="1" xfId="0" applyNumberFormat="1" applyFont="1" applyBorder="1" applyAlignment="1">
      <alignment horizontal="left"/>
    </xf>
    <xf numFmtId="0" fontId="0" fillId="0" borderId="0" xfId="0" applyNumberFormat="1" applyFont="1" applyAlignment="1"/>
    <xf numFmtId="0" fontId="0" fillId="2" borderId="4" xfId="0" applyFont="1" applyFill="1" applyBorder="1" applyAlignment="1"/>
    <xf numFmtId="49" fontId="0" fillId="2" borderId="5" xfId="0" applyNumberFormat="1" applyFont="1" applyFill="1" applyBorder="1" applyAlignment="1"/>
    <xf numFmtId="0" fontId="0" fillId="2" borderId="5" xfId="0" applyFont="1" applyFill="1" applyBorder="1" applyAlignment="1"/>
    <xf numFmtId="14" fontId="2" fillId="3" borderId="6" xfId="0" applyNumberFormat="1" applyFont="1" applyFill="1" applyBorder="1" applyAlignment="1"/>
    <xf numFmtId="0" fontId="0" fillId="2" borderId="7" xfId="0" applyFont="1" applyFill="1" applyBorder="1" applyAlignment="1"/>
    <xf numFmtId="49" fontId="3" fillId="2" borderId="4" xfId="0" applyNumberFormat="1" applyFont="1" applyFill="1" applyBorder="1" applyAlignment="1"/>
    <xf numFmtId="0" fontId="0" fillId="2" borderId="8" xfId="0" applyFont="1" applyFill="1" applyBorder="1" applyAlignment="1"/>
    <xf numFmtId="0" fontId="0" fillId="2" borderId="9" xfId="0" applyFont="1" applyFill="1" applyBorder="1" applyAlignment="1"/>
    <xf numFmtId="0" fontId="0" fillId="2" borderId="8" xfId="0" applyNumberFormat="1" applyFont="1" applyFill="1" applyBorder="1" applyAlignment="1"/>
    <xf numFmtId="49" fontId="3" fillId="2" borderId="1" xfId="0" applyNumberFormat="1" applyFont="1" applyFill="1" applyBorder="1" applyAlignment="1"/>
    <xf numFmtId="49" fontId="3" fillId="2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/>
    <xf numFmtId="0" fontId="0" fillId="4" borderId="1" xfId="0" applyNumberFormat="1" applyFont="1" applyFill="1" applyBorder="1" applyAlignment="1">
      <alignment horizontal="center"/>
    </xf>
    <xf numFmtId="0" fontId="0" fillId="4" borderId="1" xfId="0" applyFont="1" applyFill="1" applyBorder="1" applyAlignment="1"/>
    <xf numFmtId="16" fontId="0" fillId="4" borderId="1" xfId="0" applyNumberFormat="1" applyFont="1" applyFill="1" applyBorder="1" applyAlignment="1"/>
    <xf numFmtId="164" fontId="0" fillId="4" borderId="1" xfId="0" applyNumberFormat="1" applyFont="1" applyFill="1" applyBorder="1" applyAlignment="1">
      <alignment horizontal="center"/>
    </xf>
    <xf numFmtId="0" fontId="0" fillId="4" borderId="1" xfId="0" applyNumberFormat="1" applyFont="1" applyFill="1" applyBorder="1" applyAlignment="1"/>
    <xf numFmtId="165" fontId="0" fillId="4" borderId="1" xfId="0" applyNumberFormat="1" applyFont="1" applyFill="1" applyBorder="1" applyAlignment="1"/>
    <xf numFmtId="49" fontId="0" fillId="5" borderId="1" xfId="0" applyNumberFormat="1" applyFont="1" applyFill="1" applyBorder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>
      <alignment horizontal="left"/>
    </xf>
    <xf numFmtId="16" fontId="0" fillId="5" borderId="1" xfId="0" applyNumberFormat="1" applyFont="1" applyFill="1" applyBorder="1" applyAlignment="1"/>
    <xf numFmtId="165" fontId="0" fillId="5" borderId="1" xfId="0" applyNumberFormat="1" applyFont="1" applyFill="1" applyBorder="1" applyAlignment="1"/>
    <xf numFmtId="14" fontId="0" fillId="5" borderId="1" xfId="0" applyNumberFormat="1" applyFont="1" applyFill="1" applyBorder="1" applyAlignment="1"/>
    <xf numFmtId="0" fontId="0" fillId="5" borderId="1" xfId="0" applyFont="1" applyFill="1" applyBorder="1" applyAlignment="1">
      <alignment horizontal="left"/>
    </xf>
    <xf numFmtId="49" fontId="0" fillId="6" borderId="1" xfId="0" applyNumberFormat="1" applyFont="1" applyFill="1" applyBorder="1" applyAlignment="1"/>
    <xf numFmtId="0" fontId="0" fillId="6" borderId="1" xfId="0" applyFont="1" applyFill="1" applyBorder="1" applyAlignment="1"/>
    <xf numFmtId="0" fontId="0" fillId="6" borderId="1" xfId="0" applyNumberFormat="1" applyFont="1" applyFill="1" applyBorder="1" applyAlignment="1">
      <alignment horizontal="left"/>
    </xf>
    <xf numFmtId="16" fontId="0" fillId="6" borderId="1" xfId="0" applyNumberFormat="1" applyFont="1" applyFill="1" applyBorder="1" applyAlignment="1"/>
    <xf numFmtId="165" fontId="0" fillId="6" borderId="1" xfId="0" applyNumberFormat="1" applyFont="1" applyFill="1" applyBorder="1" applyAlignment="1"/>
    <xf numFmtId="14" fontId="0" fillId="6" borderId="1" xfId="0" applyNumberFormat="1" applyFont="1" applyFill="1" applyBorder="1" applyAlignment="1"/>
    <xf numFmtId="0" fontId="0" fillId="6" borderId="1" xfId="0" applyFont="1" applyFill="1" applyBorder="1" applyAlignment="1">
      <alignment horizontal="left"/>
    </xf>
    <xf numFmtId="49" fontId="0" fillId="7" borderId="1" xfId="0" applyNumberFormat="1" applyFont="1" applyFill="1" applyBorder="1" applyAlignment="1"/>
    <xf numFmtId="0" fontId="0" fillId="7" borderId="1" xfId="0" applyFont="1" applyFill="1" applyBorder="1" applyAlignment="1"/>
    <xf numFmtId="0" fontId="0" fillId="7" borderId="1" xfId="0" applyNumberFormat="1" applyFont="1" applyFill="1" applyBorder="1" applyAlignment="1">
      <alignment horizontal="left"/>
    </xf>
    <xf numFmtId="16" fontId="0" fillId="7" borderId="1" xfId="0" applyNumberFormat="1" applyFont="1" applyFill="1" applyBorder="1" applyAlignment="1"/>
    <xf numFmtId="165" fontId="0" fillId="7" borderId="1" xfId="0" applyNumberFormat="1" applyFont="1" applyFill="1" applyBorder="1" applyAlignment="1"/>
    <xf numFmtId="14" fontId="0" fillId="7" borderId="1" xfId="0" applyNumberFormat="1" applyFont="1" applyFill="1" applyBorder="1" applyAlignment="1"/>
    <xf numFmtId="0" fontId="0" fillId="7" borderId="1" xfId="0" applyFont="1" applyFill="1" applyBorder="1" applyAlignment="1">
      <alignment horizontal="left"/>
    </xf>
    <xf numFmtId="0" fontId="0" fillId="0" borderId="0" xfId="0" applyNumberFormat="1" applyFont="1" applyAlignment="1"/>
    <xf numFmtId="0" fontId="0" fillId="0" borderId="8" xfId="0" applyFont="1" applyBorder="1" applyAlignment="1">
      <alignment vertical="center"/>
    </xf>
    <xf numFmtId="0" fontId="0" fillId="0" borderId="8" xfId="0" applyFont="1" applyBorder="1" applyAlignment="1"/>
    <xf numFmtId="0" fontId="0" fillId="0" borderId="4" xfId="0" applyFont="1" applyBorder="1" applyAlignment="1">
      <alignment horizontal="center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wrapText="1"/>
    </xf>
    <xf numFmtId="49" fontId="3" fillId="2" borderId="2" xfId="0" applyNumberFormat="1" applyFont="1" applyFill="1" applyBorder="1" applyAlignment="1">
      <alignment horizontal="center" wrapText="1"/>
    </xf>
    <xf numFmtId="1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/>
    <xf numFmtId="0" fontId="0" fillId="0" borderId="10" xfId="0" applyFont="1" applyBorder="1" applyAlignment="1"/>
    <xf numFmtId="49" fontId="0" fillId="0" borderId="11" xfId="0" applyNumberFormat="1" applyFont="1" applyBorder="1" applyAlignment="1"/>
    <xf numFmtId="49" fontId="0" fillId="0" borderId="12" xfId="0" applyNumberFormat="1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49" fontId="0" fillId="0" borderId="1" xfId="0" applyNumberFormat="1" applyFont="1" applyFill="1" applyBorder="1" applyAlignment="1"/>
    <xf numFmtId="49" fontId="4" fillId="0" borderId="1" xfId="0" applyNumberFormat="1" applyFont="1" applyFill="1" applyBorder="1" applyAlignment="1"/>
    <xf numFmtId="1" fontId="4" fillId="0" borderId="1" xfId="0" applyNumberFormat="1" applyFont="1" applyBorder="1" applyAlignment="1"/>
    <xf numFmtId="0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0" fillId="0" borderId="15" xfId="0" applyFont="1" applyBorder="1" applyAlignment="1"/>
    <xf numFmtId="16" fontId="5" fillId="0" borderId="1" xfId="0" applyNumberFormat="1" applyFont="1" applyBorder="1" applyAlignment="1">
      <alignment vertical="center" wrapText="1"/>
    </xf>
    <xf numFmtId="49" fontId="5" fillId="2" borderId="1" xfId="0" applyNumberFormat="1" applyFont="1" applyFill="1" applyBorder="1" applyAlignment="1">
      <alignment vertical="center" wrapText="1"/>
    </xf>
    <xf numFmtId="16" fontId="4" fillId="0" borderId="1" xfId="0" applyNumberFormat="1" applyFont="1" applyBorder="1" applyAlignment="1"/>
    <xf numFmtId="49" fontId="4" fillId="0" borderId="1" xfId="0" applyNumberFormat="1" applyFont="1" applyBorder="1" applyAlignment="1">
      <alignment vertical="center"/>
    </xf>
    <xf numFmtId="49" fontId="6" fillId="0" borderId="1" xfId="0" applyNumberFormat="1" applyFont="1" applyFill="1" applyBorder="1" applyAlignment="1"/>
    <xf numFmtId="0" fontId="0" fillId="0" borderId="0" xfId="0" applyNumberFormat="1" applyFont="1" applyFill="1" applyAlignment="1"/>
    <xf numFmtId="0" fontId="0" fillId="0" borderId="0" xfId="0" applyFont="1" applyFill="1" applyAlignment="1"/>
    <xf numFmtId="0" fontId="0" fillId="0" borderId="11" xfId="0" applyFont="1" applyFill="1" applyBorder="1" applyAlignment="1"/>
    <xf numFmtId="14" fontId="0" fillId="0" borderId="11" xfId="0" applyNumberFormat="1" applyFont="1" applyFill="1" applyBorder="1" applyAlignment="1"/>
    <xf numFmtId="0" fontId="0" fillId="0" borderId="11" xfId="0" applyFont="1" applyFill="1" applyBorder="1" applyAlignment="1">
      <alignment horizontal="left"/>
    </xf>
    <xf numFmtId="16" fontId="0" fillId="0" borderId="11" xfId="0" applyNumberFormat="1" applyFont="1" applyFill="1" applyBorder="1" applyAlignment="1"/>
    <xf numFmtId="165" fontId="0" fillId="0" borderId="11" xfId="0" applyNumberFormat="1" applyFont="1" applyFill="1" applyBorder="1" applyAlignment="1"/>
    <xf numFmtId="49" fontId="0" fillId="8" borderId="16" xfId="0" applyNumberFormat="1" applyFont="1" applyFill="1" applyBorder="1" applyAlignment="1"/>
    <xf numFmtId="0" fontId="0" fillId="8" borderId="16" xfId="0" applyFont="1" applyFill="1" applyBorder="1" applyAlignment="1"/>
    <xf numFmtId="0" fontId="0" fillId="8" borderId="16" xfId="0" applyNumberFormat="1" applyFont="1" applyFill="1" applyBorder="1" applyAlignment="1">
      <alignment horizontal="left"/>
    </xf>
    <xf numFmtId="16" fontId="0" fillId="8" borderId="16" xfId="0" applyNumberFormat="1" applyFont="1" applyFill="1" applyBorder="1" applyAlignment="1"/>
    <xf numFmtId="165" fontId="0" fillId="8" borderId="16" xfId="0" applyNumberFormat="1" applyFont="1" applyFill="1" applyBorder="1" applyAlignment="1"/>
    <xf numFmtId="0" fontId="0" fillId="8" borderId="16" xfId="0" applyNumberFormat="1" applyFont="1" applyFill="1" applyBorder="1" applyAlignment="1"/>
    <xf numFmtId="49" fontId="0" fillId="0" borderId="16" xfId="0" applyNumberFormat="1" applyFont="1" applyFill="1" applyBorder="1" applyAlignment="1"/>
    <xf numFmtId="0" fontId="0" fillId="0" borderId="0" xfId="0" applyNumberFormat="1" applyFont="1" applyFill="1" applyBorder="1" applyAlignment="1"/>
    <xf numFmtId="1" fontId="0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/>
    <xf numFmtId="49" fontId="0" fillId="0" borderId="1" xfId="0" applyNumberFormat="1" applyFont="1" applyBorder="1" applyAlignment="1">
      <alignment vertical="center"/>
    </xf>
    <xf numFmtId="1" fontId="0" fillId="2" borderId="11" xfId="0" applyNumberFormat="1" applyFont="1" applyFill="1" applyBorder="1" applyAlignment="1">
      <alignment horizontal="center" vertical="center"/>
    </xf>
    <xf numFmtId="1" fontId="0" fillId="2" borderId="12" xfId="0" applyNumberFormat="1" applyFont="1" applyFill="1" applyBorder="1" applyAlignment="1">
      <alignment horizontal="center" vertical="center"/>
    </xf>
    <xf numFmtId="49" fontId="0" fillId="0" borderId="11" xfId="0" applyNumberFormat="1" applyFont="1" applyBorder="1" applyAlignment="1">
      <alignment horizontal="left" vertical="center"/>
    </xf>
    <xf numFmtId="49" fontId="0" fillId="0" borderId="12" xfId="0" applyNumberFormat="1" applyFont="1" applyBorder="1" applyAlignment="1">
      <alignment horizontal="left" vertical="center"/>
    </xf>
    <xf numFmtId="49" fontId="0" fillId="6" borderId="11" xfId="0" applyNumberFormat="1" applyFont="1" applyFill="1" applyBorder="1" applyAlignment="1">
      <alignment horizontal="left" vertical="center"/>
    </xf>
    <xf numFmtId="49" fontId="0" fillId="6" borderId="12" xfId="0" applyNumberFormat="1" applyFont="1" applyFill="1" applyBorder="1" applyAlignment="1">
      <alignment horizontal="left" vertical="center"/>
    </xf>
    <xf numFmtId="1" fontId="0" fillId="0" borderId="11" xfId="0" applyNumberFormat="1" applyFont="1" applyBorder="1" applyAlignment="1">
      <alignment horizontal="right"/>
    </xf>
    <xf numFmtId="1" fontId="0" fillId="0" borderId="12" xfId="0" applyNumberFormat="1" applyFont="1" applyBorder="1" applyAlignment="1">
      <alignment horizontal="right"/>
    </xf>
    <xf numFmtId="49" fontId="0" fillId="6" borderId="11" xfId="0" applyNumberFormat="1" applyFont="1" applyFill="1" applyBorder="1" applyAlignment="1">
      <alignment horizontal="left"/>
    </xf>
    <xf numFmtId="49" fontId="0" fillId="6" borderId="12" xfId="0" applyNumberFormat="1" applyFont="1" applyFill="1" applyBorder="1" applyAlignment="1">
      <alignment horizontal="left"/>
    </xf>
    <xf numFmtId="1" fontId="0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/>
    <xf numFmtId="49" fontId="0" fillId="2" borderId="1" xfId="0" applyNumberFormat="1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1" fontId="0" fillId="0" borderId="11" xfId="0" applyNumberFormat="1" applyFont="1" applyBorder="1" applyAlignment="1">
      <alignment horizontal="center" vertical="center"/>
    </xf>
    <xf numFmtId="1" fontId="0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50">
    <dxf>
      <font>
        <color rgb="FF000000"/>
      </font>
      <fill>
        <patternFill patternType="solid">
          <fgColor indexed="17"/>
          <bgColor indexed="21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7"/>
          <bgColor indexed="19"/>
        </patternFill>
      </fill>
    </dxf>
    <dxf>
      <font>
        <color rgb="FF000000"/>
      </font>
      <fill>
        <patternFill patternType="solid">
          <fgColor indexed="17"/>
          <bgColor indexed="18"/>
        </patternFill>
      </fill>
    </dxf>
    <dxf>
      <font>
        <color rgb="FF000000"/>
      </font>
      <fill>
        <patternFill patternType="solid">
          <fgColor indexed="17"/>
          <bgColor indexed="21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7"/>
          <bgColor indexed="19"/>
        </patternFill>
      </fill>
    </dxf>
    <dxf>
      <font>
        <color rgb="FF000000"/>
      </font>
      <fill>
        <patternFill patternType="solid">
          <fgColor indexed="17"/>
          <bgColor indexed="18"/>
        </patternFill>
      </fill>
    </dxf>
    <dxf>
      <font>
        <color rgb="FF000000"/>
      </font>
      <fill>
        <patternFill patternType="solid">
          <fgColor indexed="17"/>
          <bgColor indexed="21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7"/>
          <bgColor indexed="19"/>
        </patternFill>
      </fill>
    </dxf>
    <dxf>
      <font>
        <color rgb="FF000000"/>
      </font>
      <fill>
        <patternFill patternType="solid">
          <fgColor indexed="17"/>
          <bgColor indexed="18"/>
        </patternFill>
      </fill>
    </dxf>
    <dxf>
      <font>
        <color rgb="FF000000"/>
      </font>
      <fill>
        <patternFill patternType="solid">
          <fgColor indexed="17"/>
          <bgColor indexed="21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7"/>
          <bgColor indexed="19"/>
        </patternFill>
      </fill>
    </dxf>
    <dxf>
      <font>
        <color rgb="FF000000"/>
      </font>
      <fill>
        <patternFill patternType="solid">
          <fgColor indexed="17"/>
          <bgColor indexed="18"/>
        </patternFill>
      </fill>
    </dxf>
    <dxf>
      <font>
        <color rgb="FF000000"/>
      </font>
      <fill>
        <patternFill patternType="solid">
          <fgColor indexed="17"/>
          <bgColor indexed="21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7"/>
          <bgColor indexed="19"/>
        </patternFill>
      </fill>
    </dxf>
    <dxf>
      <font>
        <color rgb="FF000000"/>
      </font>
      <fill>
        <patternFill patternType="solid">
          <fgColor indexed="17"/>
          <bgColor indexed="18"/>
        </patternFill>
      </fill>
    </dxf>
    <dxf>
      <font>
        <color rgb="FF000000"/>
      </font>
      <fill>
        <patternFill patternType="solid">
          <fgColor indexed="17"/>
          <bgColor indexed="21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7"/>
          <bgColor indexed="19"/>
        </patternFill>
      </fill>
    </dxf>
    <dxf>
      <font>
        <color rgb="FF000000"/>
      </font>
      <fill>
        <patternFill patternType="solid">
          <fgColor indexed="17"/>
          <bgColor indexed="18"/>
        </patternFill>
      </fill>
    </dxf>
    <dxf>
      <font>
        <color rgb="FF000000"/>
      </font>
      <fill>
        <patternFill patternType="solid">
          <fgColor indexed="17"/>
          <bgColor indexed="21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7"/>
          <bgColor indexed="19"/>
        </patternFill>
      </fill>
    </dxf>
    <dxf>
      <font>
        <color rgb="FF000000"/>
      </font>
      <fill>
        <patternFill patternType="solid">
          <fgColor indexed="17"/>
          <bgColor indexed="18"/>
        </patternFill>
      </fill>
    </dxf>
    <dxf>
      <font>
        <color rgb="FF000000"/>
      </font>
      <fill>
        <patternFill patternType="solid">
          <fgColor indexed="17"/>
          <bgColor indexed="21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7"/>
          <bgColor indexed="19"/>
        </patternFill>
      </fill>
    </dxf>
    <dxf>
      <font>
        <color rgb="FF000000"/>
      </font>
      <fill>
        <patternFill patternType="solid">
          <fgColor indexed="17"/>
          <bgColor indexed="18"/>
        </patternFill>
      </fill>
    </dxf>
    <dxf>
      <font>
        <color rgb="FF000000"/>
      </font>
      <fill>
        <patternFill patternType="solid">
          <fgColor indexed="17"/>
          <bgColor indexed="21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7"/>
          <bgColor indexed="19"/>
        </patternFill>
      </fill>
    </dxf>
    <dxf>
      <font>
        <color rgb="FF000000"/>
      </font>
      <fill>
        <patternFill patternType="solid">
          <fgColor indexed="17"/>
          <bgColor indexed="18"/>
        </patternFill>
      </fill>
    </dxf>
    <dxf>
      <font>
        <color rgb="FF000000"/>
      </font>
      <fill>
        <patternFill patternType="solid">
          <fgColor indexed="17"/>
          <bgColor indexed="21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7"/>
          <bgColor indexed="19"/>
        </patternFill>
      </fill>
    </dxf>
    <dxf>
      <font>
        <color rgb="FF000000"/>
      </font>
      <fill>
        <patternFill patternType="solid">
          <fgColor indexed="17"/>
          <bgColor indexed="18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563C1"/>
      <rgbColor rgb="FFFFFFFF"/>
      <rgbColor rgb="FFFFFF00"/>
      <rgbColor rgb="FFFBE4D5"/>
      <rgbColor rgb="FFDEEAF6"/>
      <rgbColor rgb="FFE2EEDA"/>
      <rgbColor rgb="FFECECEC"/>
      <rgbColor rgb="00000000"/>
      <rgbColor rgb="E5AFE489"/>
      <rgbColor rgb="E588CCFF"/>
      <rgbColor rgb="FFE32400"/>
      <rgbColor rgb="7FFF7D78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rcbellm@illinois.edu" TargetMode="External"/><Relationship Id="rId1" Type="http://schemas.openxmlformats.org/officeDocument/2006/relationships/hyperlink" Target="mailto:rcbellm@illinois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9"/>
  <sheetViews>
    <sheetView showGridLines="0" tabSelected="1" workbookViewId="0">
      <selection activeCell="C16" sqref="C16"/>
    </sheetView>
  </sheetViews>
  <sheetFormatPr defaultColWidth="11" defaultRowHeight="15.9" customHeight="1" x14ac:dyDescent="0.3"/>
  <cols>
    <col min="1" max="1" width="9.5" style="1" customWidth="1"/>
    <col min="2" max="2" width="9.59765625" style="1" customWidth="1"/>
    <col min="3" max="3" width="10" style="1" customWidth="1"/>
    <col min="4" max="4" width="10.09765625" style="1" customWidth="1"/>
    <col min="5" max="5" width="34.59765625" style="1" customWidth="1"/>
    <col min="6" max="7" width="15.09765625" style="1" customWidth="1"/>
    <col min="8" max="8" width="26.59765625" style="1" customWidth="1"/>
    <col min="9" max="11" width="11" style="1" customWidth="1"/>
    <col min="12" max="12" width="50.59765625" style="1" customWidth="1"/>
    <col min="13" max="256" width="11" style="1" customWidth="1"/>
  </cols>
  <sheetData>
    <row r="1" spans="1:13" ht="17.100000000000001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</row>
    <row r="2" spans="1:13" ht="17.100000000000001" customHeight="1" x14ac:dyDescent="0.3">
      <c r="A2" s="2" t="s">
        <v>12</v>
      </c>
      <c r="B2" s="4">
        <v>40.071100000000001</v>
      </c>
      <c r="C2" s="4">
        <v>-88.222800000000007</v>
      </c>
      <c r="D2" s="2" t="s">
        <v>13</v>
      </c>
      <c r="E2" s="2" t="s">
        <v>14</v>
      </c>
      <c r="F2" s="93"/>
      <c r="G2" s="2" t="s">
        <v>15</v>
      </c>
      <c r="H2" s="5">
        <v>42664</v>
      </c>
      <c r="I2" s="2" t="s">
        <v>16</v>
      </c>
      <c r="J2" s="93"/>
      <c r="K2" s="93"/>
      <c r="L2" s="93"/>
      <c r="M2" s="6"/>
    </row>
    <row r="3" spans="1:13" ht="17.100000000000001" customHeight="1" x14ac:dyDescent="0.3">
      <c r="A3" s="2" t="s">
        <v>17</v>
      </c>
      <c r="B3" s="4">
        <v>40.071100000000001</v>
      </c>
      <c r="C3" s="4">
        <v>-88.222800000000007</v>
      </c>
      <c r="D3" s="2" t="s">
        <v>13</v>
      </c>
      <c r="E3" s="2" t="s">
        <v>14</v>
      </c>
      <c r="F3" s="93"/>
      <c r="G3" s="2" t="s">
        <v>15</v>
      </c>
      <c r="H3" s="5">
        <v>42664</v>
      </c>
      <c r="I3" s="2" t="s">
        <v>16</v>
      </c>
      <c r="J3" s="93"/>
      <c r="K3" s="93"/>
      <c r="L3" s="93"/>
      <c r="M3" s="6"/>
    </row>
    <row r="4" spans="1:13" ht="17.100000000000001" customHeight="1" x14ac:dyDescent="0.3">
      <c r="A4" s="2" t="s">
        <v>18</v>
      </c>
      <c r="B4" s="4">
        <v>40.071100000000001</v>
      </c>
      <c r="C4" s="4">
        <v>-88.222800000000007</v>
      </c>
      <c r="D4" s="2" t="s">
        <v>13</v>
      </c>
      <c r="E4" s="2" t="s">
        <v>14</v>
      </c>
      <c r="F4" s="93"/>
      <c r="G4" s="2" t="s">
        <v>15</v>
      </c>
      <c r="H4" s="5">
        <v>42664</v>
      </c>
      <c r="I4" s="2" t="s">
        <v>16</v>
      </c>
      <c r="J4" s="93"/>
      <c r="K4" s="93"/>
      <c r="L4" s="93"/>
      <c r="M4" s="6"/>
    </row>
    <row r="5" spans="1:13" ht="17.100000000000001" customHeight="1" x14ac:dyDescent="0.3">
      <c r="A5" s="2" t="s">
        <v>19</v>
      </c>
      <c r="B5" s="4">
        <v>40.071100000000001</v>
      </c>
      <c r="C5" s="4">
        <v>-88.222800000000007</v>
      </c>
      <c r="D5" s="2" t="s">
        <v>13</v>
      </c>
      <c r="E5" s="2" t="s">
        <v>14</v>
      </c>
      <c r="F5" s="93"/>
      <c r="G5" s="2" t="s">
        <v>15</v>
      </c>
      <c r="H5" s="5">
        <v>42664</v>
      </c>
      <c r="I5" s="2" t="s">
        <v>16</v>
      </c>
      <c r="J5" s="93"/>
      <c r="K5" s="93"/>
      <c r="L5" s="93"/>
      <c r="M5" s="6"/>
    </row>
    <row r="6" spans="1:13" ht="17.100000000000001" customHeight="1" x14ac:dyDescent="0.3">
      <c r="A6" s="2" t="s">
        <v>20</v>
      </c>
      <c r="B6" s="4">
        <v>40.071100000000001</v>
      </c>
      <c r="C6" s="4">
        <v>-88.222800000000007</v>
      </c>
      <c r="D6" s="2" t="s">
        <v>13</v>
      </c>
      <c r="E6" s="2" t="s">
        <v>14</v>
      </c>
      <c r="F6" s="93"/>
      <c r="G6" s="2" t="s">
        <v>15</v>
      </c>
      <c r="H6" s="5">
        <v>42664</v>
      </c>
      <c r="I6" s="2" t="s">
        <v>16</v>
      </c>
      <c r="J6" s="93"/>
      <c r="K6" s="93"/>
      <c r="L6" s="93"/>
      <c r="M6" s="6"/>
    </row>
    <row r="7" spans="1:13" ht="17.100000000000001" customHeight="1" x14ac:dyDescent="0.3">
      <c r="A7" s="2" t="s">
        <v>21</v>
      </c>
      <c r="B7" s="7">
        <v>40.011069999999997</v>
      </c>
      <c r="C7" s="7">
        <v>-88.368039999999993</v>
      </c>
      <c r="D7" s="93"/>
      <c r="E7" s="2" t="s">
        <v>22</v>
      </c>
      <c r="F7" s="2" t="s">
        <v>23</v>
      </c>
      <c r="G7" s="2" t="s">
        <v>15</v>
      </c>
      <c r="H7" s="5">
        <v>42664</v>
      </c>
      <c r="I7" s="2" t="s">
        <v>16</v>
      </c>
      <c r="J7" s="93"/>
      <c r="K7" s="93"/>
      <c r="L7" s="2" t="s">
        <v>24</v>
      </c>
      <c r="M7" s="6"/>
    </row>
    <row r="8" spans="1:13" ht="17.100000000000001" customHeight="1" x14ac:dyDescent="0.3">
      <c r="A8" s="2" t="s">
        <v>25</v>
      </c>
      <c r="B8" s="7">
        <v>40.011069999999997</v>
      </c>
      <c r="C8" s="7">
        <v>-88.368039999999993</v>
      </c>
      <c r="D8" s="93"/>
      <c r="E8" s="2" t="s">
        <v>26</v>
      </c>
      <c r="F8" s="2" t="s">
        <v>27</v>
      </c>
      <c r="G8" s="2" t="s">
        <v>15</v>
      </c>
      <c r="H8" s="5">
        <v>42664</v>
      </c>
      <c r="I8" s="2" t="s">
        <v>16</v>
      </c>
      <c r="J8" s="93"/>
      <c r="K8" s="93"/>
      <c r="L8" s="2" t="s">
        <v>24</v>
      </c>
      <c r="M8" s="6"/>
    </row>
    <row r="9" spans="1:13" ht="17.100000000000001" customHeight="1" x14ac:dyDescent="0.3">
      <c r="A9" s="2" t="s">
        <v>28</v>
      </c>
      <c r="B9" s="93"/>
      <c r="C9" s="93"/>
      <c r="D9" s="93"/>
      <c r="E9" s="2" t="s">
        <v>29</v>
      </c>
      <c r="F9" s="2" t="s">
        <v>30</v>
      </c>
      <c r="G9" s="2" t="s">
        <v>31</v>
      </c>
      <c r="H9" s="5">
        <v>42664</v>
      </c>
      <c r="I9" s="2" t="s">
        <v>16</v>
      </c>
      <c r="J9" s="93"/>
      <c r="K9" s="93"/>
      <c r="L9" s="2" t="s">
        <v>32</v>
      </c>
      <c r="M9" s="6"/>
    </row>
    <row r="10" spans="1:13" ht="17.100000000000001" customHeight="1" x14ac:dyDescent="0.3">
      <c r="A10" s="2" t="s">
        <v>33</v>
      </c>
      <c r="B10" s="8">
        <v>38.969000000000001</v>
      </c>
      <c r="C10" s="8">
        <v>-89.69</v>
      </c>
      <c r="D10" s="93"/>
      <c r="E10" s="2" t="s">
        <v>34</v>
      </c>
      <c r="F10" s="93"/>
      <c r="G10" s="93"/>
      <c r="H10" s="2" t="s">
        <v>35</v>
      </c>
      <c r="I10" s="2" t="s">
        <v>16</v>
      </c>
      <c r="J10" s="2" t="s">
        <v>36</v>
      </c>
      <c r="K10" s="2" t="s">
        <v>37</v>
      </c>
      <c r="L10" s="93"/>
      <c r="M10" s="6"/>
    </row>
    <row r="11" spans="1:13" ht="17.100000000000001" customHeight="1" x14ac:dyDescent="0.3">
      <c r="A11" s="2" t="s">
        <v>38</v>
      </c>
      <c r="B11" s="8">
        <v>38.954999999999998</v>
      </c>
      <c r="C11" s="8">
        <v>-89.838999999999999</v>
      </c>
      <c r="D11" s="93"/>
      <c r="E11" s="2" t="s">
        <v>39</v>
      </c>
      <c r="F11" s="93"/>
      <c r="G11" s="93"/>
      <c r="H11" s="2" t="s">
        <v>35</v>
      </c>
      <c r="I11" s="2" t="s">
        <v>16</v>
      </c>
      <c r="J11" s="2" t="s">
        <v>36</v>
      </c>
      <c r="K11" s="2" t="s">
        <v>37</v>
      </c>
      <c r="L11" s="93"/>
      <c r="M11" s="6"/>
    </row>
    <row r="12" spans="1:13" ht="17.100000000000001" customHeight="1" x14ac:dyDescent="0.3">
      <c r="A12" s="2" t="s">
        <v>40</v>
      </c>
      <c r="B12" s="8">
        <v>41.221359999999997</v>
      </c>
      <c r="C12" s="8">
        <v>-88.396780000000007</v>
      </c>
      <c r="D12" s="93"/>
      <c r="E12" s="2" t="s">
        <v>43</v>
      </c>
      <c r="F12" s="93"/>
      <c r="G12" s="93"/>
      <c r="H12" s="2" t="s">
        <v>44</v>
      </c>
      <c r="I12" s="2" t="s">
        <v>45</v>
      </c>
      <c r="J12" s="93"/>
      <c r="K12" s="93"/>
      <c r="L12" s="9">
        <v>13</v>
      </c>
      <c r="M12" s="6"/>
    </row>
    <row r="13" spans="1:13" ht="17.100000000000001" customHeight="1" x14ac:dyDescent="0.3">
      <c r="A13" s="2" t="s">
        <v>46</v>
      </c>
      <c r="B13" s="8">
        <v>41.285690000000002</v>
      </c>
      <c r="C13" s="8">
        <v>-88.560789999999997</v>
      </c>
      <c r="D13" s="93"/>
      <c r="E13" s="2" t="s">
        <v>43</v>
      </c>
      <c r="F13" s="93"/>
      <c r="G13" s="93"/>
      <c r="H13" s="2" t="s">
        <v>44</v>
      </c>
      <c r="I13" s="2" t="s">
        <v>45</v>
      </c>
      <c r="J13" s="93"/>
      <c r="K13" s="93"/>
      <c r="L13" s="9">
        <v>14</v>
      </c>
      <c r="M13" s="6"/>
    </row>
    <row r="14" spans="1:13" ht="17.100000000000001" customHeight="1" x14ac:dyDescent="0.3">
      <c r="A14" s="2" t="s">
        <v>49</v>
      </c>
      <c r="B14" s="8">
        <v>41.28819</v>
      </c>
      <c r="C14" s="8">
        <v>-88.416510000000002</v>
      </c>
      <c r="D14" s="93"/>
      <c r="E14" s="2" t="s">
        <v>43</v>
      </c>
      <c r="F14" s="93"/>
      <c r="G14" s="93"/>
      <c r="H14" s="2" t="s">
        <v>44</v>
      </c>
      <c r="I14" s="2" t="s">
        <v>45</v>
      </c>
      <c r="J14" s="93"/>
      <c r="K14" s="93"/>
      <c r="L14" s="9">
        <v>15</v>
      </c>
      <c r="M14" s="6"/>
    </row>
    <row r="15" spans="1:13" ht="17.100000000000001" customHeight="1" x14ac:dyDescent="0.3">
      <c r="A15" s="2" t="s">
        <v>52</v>
      </c>
      <c r="B15" s="8">
        <v>42.69923</v>
      </c>
      <c r="C15" s="8">
        <v>-88.371219999999994</v>
      </c>
      <c r="D15" s="93"/>
      <c r="E15" s="2" t="s">
        <v>43</v>
      </c>
      <c r="F15" s="93"/>
      <c r="G15" s="93"/>
      <c r="H15" s="2" t="s">
        <v>55</v>
      </c>
      <c r="I15" s="2" t="s">
        <v>103</v>
      </c>
      <c r="J15" s="93"/>
      <c r="K15" s="93"/>
      <c r="L15" s="9">
        <v>2</v>
      </c>
      <c r="M15" s="6"/>
    </row>
    <row r="16" spans="1:13" ht="17.100000000000001" customHeight="1" x14ac:dyDescent="0.3">
      <c r="A16" s="2" t="s">
        <v>57</v>
      </c>
      <c r="B16" s="8">
        <v>42.109430000000003</v>
      </c>
      <c r="C16" s="8">
        <v>-88.539159999999995</v>
      </c>
      <c r="D16" s="93"/>
      <c r="E16" s="2" t="s">
        <v>43</v>
      </c>
      <c r="F16" s="93"/>
      <c r="G16" s="93"/>
      <c r="H16" s="2" t="s">
        <v>44</v>
      </c>
      <c r="I16" s="2" t="s">
        <v>60</v>
      </c>
      <c r="J16" s="93"/>
      <c r="K16" s="93"/>
      <c r="L16" s="9">
        <v>18</v>
      </c>
      <c r="M16" s="6"/>
    </row>
    <row r="17" spans="1:13" ht="17.100000000000001" customHeight="1" x14ac:dyDescent="0.3">
      <c r="A17" s="2" t="s">
        <v>61</v>
      </c>
      <c r="B17" s="8">
        <v>41.198149999999998</v>
      </c>
      <c r="C17" s="8">
        <v>-88.229609999999994</v>
      </c>
      <c r="D17" s="93"/>
      <c r="E17" s="2" t="s">
        <v>43</v>
      </c>
      <c r="F17" s="93"/>
      <c r="G17" s="93"/>
      <c r="H17" s="2" t="s">
        <v>55</v>
      </c>
      <c r="I17" s="2" t="s">
        <v>64</v>
      </c>
      <c r="J17" s="93"/>
      <c r="K17" s="93"/>
      <c r="L17" s="9">
        <v>3</v>
      </c>
      <c r="M17" s="6"/>
    </row>
    <row r="18" spans="1:13" ht="17.100000000000001" customHeight="1" x14ac:dyDescent="0.3">
      <c r="A18" s="2" t="s">
        <v>65</v>
      </c>
      <c r="B18" s="8">
        <v>41.107030000000002</v>
      </c>
      <c r="C18" s="8">
        <v>-88.248959999999997</v>
      </c>
      <c r="D18" s="93"/>
      <c r="E18" s="2" t="s">
        <v>43</v>
      </c>
      <c r="F18" s="93"/>
      <c r="G18" s="93"/>
      <c r="H18" s="2" t="s">
        <v>55</v>
      </c>
      <c r="I18" s="2" t="s">
        <v>64</v>
      </c>
      <c r="J18" s="93"/>
      <c r="K18" s="93"/>
      <c r="L18" s="9">
        <v>4</v>
      </c>
      <c r="M18" s="6"/>
    </row>
    <row r="19" spans="1:13" ht="17.100000000000001" customHeight="1" x14ac:dyDescent="0.3">
      <c r="A19" s="2" t="s">
        <v>68</v>
      </c>
      <c r="B19" s="8">
        <v>41.171639999999996</v>
      </c>
      <c r="C19" s="8">
        <v>-88.130790000000005</v>
      </c>
      <c r="D19" s="93"/>
      <c r="E19" s="2" t="s">
        <v>43</v>
      </c>
      <c r="F19" s="93"/>
      <c r="G19" s="93"/>
      <c r="H19" s="2" t="s">
        <v>55</v>
      </c>
      <c r="I19" s="2" t="s">
        <v>64</v>
      </c>
      <c r="J19" s="93"/>
      <c r="K19" s="93"/>
      <c r="L19" s="9">
        <v>5</v>
      </c>
      <c r="M19" s="6"/>
    </row>
    <row r="20" spans="1:13" ht="17.100000000000001" customHeight="1" x14ac:dyDescent="0.3">
      <c r="A20" s="2" t="s">
        <v>71</v>
      </c>
      <c r="B20" s="8">
        <v>41.01379</v>
      </c>
      <c r="C20" s="8">
        <v>-88.171909999999997</v>
      </c>
      <c r="D20" s="93"/>
      <c r="E20" s="2" t="s">
        <v>43</v>
      </c>
      <c r="F20" s="93"/>
      <c r="G20" s="93"/>
      <c r="H20" s="2" t="s">
        <v>55</v>
      </c>
      <c r="I20" s="2" t="s">
        <v>64</v>
      </c>
      <c r="J20" s="93"/>
      <c r="K20" s="93"/>
      <c r="L20" s="9">
        <v>7</v>
      </c>
      <c r="M20" s="6"/>
    </row>
    <row r="21" spans="1:13" ht="17.100000000000001" customHeight="1" x14ac:dyDescent="0.3">
      <c r="A21" s="2" t="s">
        <v>74</v>
      </c>
      <c r="B21" s="8">
        <v>41.028550000000003</v>
      </c>
      <c r="C21" s="8">
        <v>-88.126289999999997</v>
      </c>
      <c r="D21" s="93"/>
      <c r="E21" s="2" t="s">
        <v>43</v>
      </c>
      <c r="F21" s="93"/>
      <c r="G21" s="93"/>
      <c r="H21" s="2" t="s">
        <v>55</v>
      </c>
      <c r="I21" s="2" t="s">
        <v>64</v>
      </c>
      <c r="J21" s="93"/>
      <c r="K21" s="93"/>
      <c r="L21" s="9">
        <v>8</v>
      </c>
      <c r="M21" s="6"/>
    </row>
    <row r="22" spans="1:13" ht="17.100000000000001" customHeight="1" x14ac:dyDescent="0.3">
      <c r="A22" s="2" t="s">
        <v>77</v>
      </c>
      <c r="B22" s="8">
        <v>41.099449999999997</v>
      </c>
      <c r="C22" s="8">
        <v>-88.099450000000004</v>
      </c>
      <c r="D22" s="93"/>
      <c r="E22" s="2" t="s">
        <v>43</v>
      </c>
      <c r="F22" s="93"/>
      <c r="G22" s="93"/>
      <c r="H22" s="2" t="s">
        <v>55</v>
      </c>
      <c r="I22" s="2" t="s">
        <v>64</v>
      </c>
      <c r="J22" s="93"/>
      <c r="K22" s="93"/>
      <c r="L22" s="9">
        <v>9</v>
      </c>
      <c r="M22" s="6"/>
    </row>
    <row r="23" spans="1:13" ht="17.100000000000001" customHeight="1" x14ac:dyDescent="0.3">
      <c r="A23" s="2" t="s">
        <v>80</v>
      </c>
      <c r="B23" s="8">
        <v>41.147919999999999</v>
      </c>
      <c r="C23" s="8">
        <v>-88.102310000000003</v>
      </c>
      <c r="D23" s="93"/>
      <c r="E23" s="2" t="s">
        <v>43</v>
      </c>
      <c r="F23" s="93"/>
      <c r="G23" s="93"/>
      <c r="H23" s="2" t="s">
        <v>55</v>
      </c>
      <c r="I23" s="2" t="s">
        <v>64</v>
      </c>
      <c r="J23" s="93"/>
      <c r="K23" s="93"/>
      <c r="L23" s="9">
        <v>10</v>
      </c>
      <c r="M23" s="6"/>
    </row>
    <row r="24" spans="1:13" ht="17.100000000000001" customHeight="1" x14ac:dyDescent="0.3">
      <c r="A24" s="2" t="s">
        <v>83</v>
      </c>
      <c r="B24" s="8">
        <v>41.572699999999998</v>
      </c>
      <c r="C24" s="8">
        <v>-88.497389999999996</v>
      </c>
      <c r="D24" s="93"/>
      <c r="E24" s="2" t="s">
        <v>43</v>
      </c>
      <c r="F24" s="93"/>
      <c r="G24" s="93"/>
      <c r="H24" s="2" t="s">
        <v>55</v>
      </c>
      <c r="I24" s="2" t="s">
        <v>86</v>
      </c>
      <c r="J24" s="93"/>
      <c r="K24" s="93"/>
      <c r="L24" s="9">
        <v>11</v>
      </c>
      <c r="M24" s="6"/>
    </row>
    <row r="25" spans="1:13" ht="17.100000000000001" customHeight="1" x14ac:dyDescent="0.3">
      <c r="A25" s="2" t="s">
        <v>87</v>
      </c>
      <c r="B25" s="8">
        <v>41.491750000000003</v>
      </c>
      <c r="C25" s="8">
        <v>-88.498040000000003</v>
      </c>
      <c r="D25" s="93"/>
      <c r="E25" s="2" t="s">
        <v>43</v>
      </c>
      <c r="F25" s="2" t="s">
        <v>90</v>
      </c>
      <c r="G25" s="93"/>
      <c r="H25" s="2" t="s">
        <v>55</v>
      </c>
      <c r="I25" s="2" t="s">
        <v>86</v>
      </c>
      <c r="J25" s="93"/>
      <c r="K25" s="93"/>
      <c r="L25" s="9">
        <v>12</v>
      </c>
      <c r="M25" s="6"/>
    </row>
    <row r="26" spans="1:13" ht="17.100000000000001" customHeight="1" x14ac:dyDescent="0.3">
      <c r="A26" s="2" t="s">
        <v>91</v>
      </c>
      <c r="B26" s="8">
        <v>41.185290000000002</v>
      </c>
      <c r="C26" s="8">
        <v>-88.593239999999994</v>
      </c>
      <c r="D26" s="93"/>
      <c r="E26" s="2" t="s">
        <v>43</v>
      </c>
      <c r="F26" s="93"/>
      <c r="G26" s="93"/>
      <c r="H26" s="2" t="s">
        <v>44</v>
      </c>
      <c r="I26" s="2" t="s">
        <v>94</v>
      </c>
      <c r="J26" s="93"/>
      <c r="K26" s="93"/>
      <c r="L26" s="9">
        <v>16</v>
      </c>
      <c r="M26" s="6"/>
    </row>
    <row r="27" spans="1:13" ht="17.100000000000001" customHeight="1" x14ac:dyDescent="0.3">
      <c r="A27" s="2" t="s">
        <v>95</v>
      </c>
      <c r="B27" s="8">
        <v>41.098640000000003</v>
      </c>
      <c r="C27" s="8">
        <v>-88.559280000000001</v>
      </c>
      <c r="D27" s="93"/>
      <c r="E27" s="2" t="s">
        <v>43</v>
      </c>
      <c r="F27" s="93"/>
      <c r="G27" s="93"/>
      <c r="H27" s="2" t="s">
        <v>44</v>
      </c>
      <c r="I27" s="2" t="s">
        <v>98</v>
      </c>
      <c r="J27" s="93"/>
      <c r="K27" s="93"/>
      <c r="L27" s="9">
        <v>17</v>
      </c>
      <c r="M27" s="6"/>
    </row>
    <row r="28" spans="1:13" ht="17.100000000000001" customHeight="1" x14ac:dyDescent="0.3">
      <c r="A28" s="2" t="s">
        <v>99</v>
      </c>
      <c r="B28" s="8">
        <v>42.170490000000001</v>
      </c>
      <c r="C28" s="8">
        <v>-88.383170000000007</v>
      </c>
      <c r="D28" s="93"/>
      <c r="E28" s="2" t="s">
        <v>43</v>
      </c>
      <c r="F28" s="2" t="s">
        <v>102</v>
      </c>
      <c r="G28" s="93"/>
      <c r="H28" s="2" t="s">
        <v>55</v>
      </c>
      <c r="I28" s="2" t="s">
        <v>103</v>
      </c>
      <c r="J28" s="93"/>
      <c r="K28" s="93"/>
      <c r="L28" s="9">
        <v>1</v>
      </c>
      <c r="M28" s="6"/>
    </row>
    <row r="29" spans="1:13" ht="17.100000000000001" customHeight="1" x14ac:dyDescent="0.3">
      <c r="A29" s="2" t="s">
        <v>104</v>
      </c>
      <c r="B29" s="8">
        <v>41.299300000000002</v>
      </c>
      <c r="C29" s="8">
        <v>-88.155060000000006</v>
      </c>
      <c r="D29" s="93"/>
      <c r="E29" s="2" t="s">
        <v>43</v>
      </c>
      <c r="F29" s="93"/>
      <c r="G29" s="93"/>
      <c r="H29" s="2" t="s">
        <v>55</v>
      </c>
      <c r="I29" s="2" t="s">
        <v>107</v>
      </c>
      <c r="J29" s="93"/>
      <c r="K29" s="93"/>
      <c r="L29" s="9">
        <v>6</v>
      </c>
      <c r="M29" s="6"/>
    </row>
  </sheetData>
  <phoneticPr fontId="7" type="noConversion"/>
  <hyperlinks>
    <hyperlink ref="J10" r:id="rId1" xr:uid="{00000000-0004-0000-0000-000000000000}"/>
    <hyperlink ref="J11" r:id="rId2" xr:uid="{00000000-0004-0000-0000-000001000000}"/>
  </hyperlinks>
  <pageMargins left="0.7" right="0.7" top="0.75" bottom="0.75" header="0.3" footer="0.3"/>
  <pageSetup orientation="landscape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66"/>
  <sheetViews>
    <sheetView showGridLines="0" topLeftCell="A8" workbookViewId="0">
      <selection activeCell="I17" sqref="I17"/>
    </sheetView>
  </sheetViews>
  <sheetFormatPr defaultColWidth="11" defaultRowHeight="15.9" customHeight="1" x14ac:dyDescent="0.3"/>
  <cols>
    <col min="1" max="1" width="10.09765625" style="10" customWidth="1"/>
    <col min="2" max="6" width="11" style="10" hidden="1" customWidth="1"/>
    <col min="7" max="7" width="15.09765625" style="10" customWidth="1"/>
    <col min="8" max="8" width="11" style="10" hidden="1" customWidth="1"/>
    <col min="9" max="9" width="13.3984375" style="10" customWidth="1"/>
    <col min="10" max="12" width="11" style="10" hidden="1" customWidth="1"/>
    <col min="13" max="17" width="11.09765625" style="10" customWidth="1"/>
    <col min="18" max="19" width="16.5" style="10" customWidth="1"/>
    <col min="20" max="256" width="11" style="10" customWidth="1"/>
  </cols>
  <sheetData>
    <row r="1" spans="1:21" ht="21" customHeight="1" x14ac:dyDescent="0.4">
      <c r="A1" s="11"/>
      <c r="B1" s="11"/>
      <c r="C1" s="11"/>
      <c r="D1" s="11"/>
      <c r="E1" s="11"/>
      <c r="F1" s="11"/>
      <c r="G1" s="12" t="s">
        <v>108</v>
      </c>
      <c r="H1" s="13"/>
      <c r="I1" s="14">
        <f ca="1">TODAY()</f>
        <v>43945</v>
      </c>
      <c r="J1" s="15"/>
      <c r="K1" s="11"/>
      <c r="L1" s="11"/>
      <c r="M1" s="15"/>
      <c r="N1" s="11"/>
      <c r="O1" s="11"/>
      <c r="P1" s="11"/>
      <c r="Q1" s="16" t="s">
        <v>109</v>
      </c>
      <c r="R1" s="11"/>
      <c r="S1" s="11"/>
      <c r="T1" s="11"/>
      <c r="U1" s="11"/>
    </row>
    <row r="2" spans="1:21" ht="17.100000000000001" customHeight="1" x14ac:dyDescent="0.3">
      <c r="A2" s="17"/>
      <c r="B2" s="17"/>
      <c r="C2" s="17"/>
      <c r="D2" s="17"/>
      <c r="E2" s="17"/>
      <c r="F2" s="17"/>
      <c r="G2" s="17"/>
      <c r="H2" s="17"/>
      <c r="I2" s="18"/>
      <c r="J2" s="17"/>
      <c r="K2" s="17"/>
      <c r="L2" s="17"/>
      <c r="M2" s="19">
        <v>1</v>
      </c>
      <c r="N2" s="19">
        <v>0</v>
      </c>
      <c r="O2" s="19">
        <v>1</v>
      </c>
      <c r="P2" s="19">
        <v>2</v>
      </c>
      <c r="Q2" s="19">
        <v>14</v>
      </c>
      <c r="R2" s="19">
        <v>3</v>
      </c>
      <c r="S2" s="19">
        <v>1</v>
      </c>
      <c r="T2" s="19">
        <v>14</v>
      </c>
      <c r="U2" s="17"/>
    </row>
    <row r="3" spans="1:21" ht="29.1" customHeight="1" x14ac:dyDescent="0.3">
      <c r="A3" s="20" t="s">
        <v>110</v>
      </c>
      <c r="B3" s="20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111</v>
      </c>
      <c r="H3" s="20" t="s">
        <v>7</v>
      </c>
      <c r="I3" s="20" t="s">
        <v>112</v>
      </c>
      <c r="J3" s="20" t="s">
        <v>9</v>
      </c>
      <c r="K3" s="20" t="s">
        <v>10</v>
      </c>
      <c r="L3" s="20" t="s">
        <v>11</v>
      </c>
      <c r="M3" s="20" t="s">
        <v>113</v>
      </c>
      <c r="N3" s="20" t="s">
        <v>114</v>
      </c>
      <c r="O3" s="20" t="s">
        <v>115</v>
      </c>
      <c r="P3" s="20" t="s">
        <v>116</v>
      </c>
      <c r="Q3" s="21" t="s">
        <v>117</v>
      </c>
      <c r="R3" s="20" t="s">
        <v>118</v>
      </c>
      <c r="S3" s="22" t="s">
        <v>119</v>
      </c>
      <c r="T3" s="20" t="s">
        <v>120</v>
      </c>
      <c r="U3" s="20" t="s">
        <v>121</v>
      </c>
    </row>
    <row r="4" spans="1:21" ht="17.100000000000001" customHeight="1" x14ac:dyDescent="0.3">
      <c r="A4" s="23" t="s">
        <v>12</v>
      </c>
      <c r="B4" s="24">
        <v>40.071100000000001</v>
      </c>
      <c r="C4" s="24">
        <v>-88.222800000000007</v>
      </c>
      <c r="D4" s="23" t="s">
        <v>13</v>
      </c>
      <c r="E4" s="23" t="s">
        <v>14</v>
      </c>
      <c r="F4" s="25"/>
      <c r="G4" s="23" t="s">
        <v>15</v>
      </c>
      <c r="H4" s="26">
        <v>42664</v>
      </c>
      <c r="I4" s="23" t="s">
        <v>16</v>
      </c>
      <c r="J4" s="25"/>
      <c r="K4" s="25"/>
      <c r="L4" s="25"/>
      <c r="M4" s="23" t="s">
        <v>122</v>
      </c>
      <c r="N4" s="26">
        <v>42780</v>
      </c>
      <c r="O4" s="26"/>
      <c r="P4" s="26">
        <f>N4+P$2</f>
        <v>42782</v>
      </c>
      <c r="Q4" s="26">
        <f t="shared" ref="Q4:R7" si="0">P4+Q$2</f>
        <v>42796</v>
      </c>
      <c r="R4" s="26">
        <f t="shared" si="0"/>
        <v>42799</v>
      </c>
      <c r="S4" s="25"/>
      <c r="T4" s="23" t="s">
        <v>123</v>
      </c>
      <c r="U4" s="23" t="s">
        <v>124</v>
      </c>
    </row>
    <row r="5" spans="1:21" ht="17.100000000000001" customHeight="1" x14ac:dyDescent="0.3">
      <c r="A5" s="23" t="s">
        <v>17</v>
      </c>
      <c r="B5" s="24">
        <v>40.071100000000001</v>
      </c>
      <c r="C5" s="24">
        <v>-88.222800000000007</v>
      </c>
      <c r="D5" s="23" t="s">
        <v>13</v>
      </c>
      <c r="E5" s="23" t="s">
        <v>14</v>
      </c>
      <c r="F5" s="25"/>
      <c r="G5" s="23" t="s">
        <v>15</v>
      </c>
      <c r="H5" s="26">
        <v>42664</v>
      </c>
      <c r="I5" s="23" t="s">
        <v>16</v>
      </c>
      <c r="J5" s="25"/>
      <c r="K5" s="25"/>
      <c r="L5" s="25"/>
      <c r="M5" s="23" t="s">
        <v>122</v>
      </c>
      <c r="N5" s="26">
        <v>42780</v>
      </c>
      <c r="O5" s="26"/>
      <c r="P5" s="26">
        <f>N5+P$2</f>
        <v>42782</v>
      </c>
      <c r="Q5" s="26">
        <f t="shared" si="0"/>
        <v>42796</v>
      </c>
      <c r="R5" s="26">
        <f t="shared" si="0"/>
        <v>42799</v>
      </c>
      <c r="S5" s="25"/>
      <c r="T5" s="23" t="s">
        <v>123</v>
      </c>
      <c r="U5" s="23" t="s">
        <v>124</v>
      </c>
    </row>
    <row r="6" spans="1:21" ht="17.100000000000001" customHeight="1" x14ac:dyDescent="0.3">
      <c r="A6" s="23" t="s">
        <v>18</v>
      </c>
      <c r="B6" s="24">
        <v>40.071100000000001</v>
      </c>
      <c r="C6" s="24">
        <v>-88.222800000000007</v>
      </c>
      <c r="D6" s="23" t="s">
        <v>13</v>
      </c>
      <c r="E6" s="23" t="s">
        <v>14</v>
      </c>
      <c r="F6" s="25"/>
      <c r="G6" s="23" t="s">
        <v>15</v>
      </c>
      <c r="H6" s="26">
        <v>42664</v>
      </c>
      <c r="I6" s="23" t="s">
        <v>16</v>
      </c>
      <c r="J6" s="25"/>
      <c r="K6" s="25"/>
      <c r="L6" s="25"/>
      <c r="M6" s="23" t="s">
        <v>122</v>
      </c>
      <c r="N6" s="26">
        <v>42787</v>
      </c>
      <c r="O6" s="26"/>
      <c r="P6" s="26">
        <f>N6+2</f>
        <v>42789</v>
      </c>
      <c r="Q6" s="26">
        <f t="shared" si="0"/>
        <v>42803</v>
      </c>
      <c r="R6" s="26">
        <f t="shared" si="0"/>
        <v>42806</v>
      </c>
      <c r="S6" s="25"/>
      <c r="T6" s="23" t="s">
        <v>123</v>
      </c>
      <c r="U6" s="23" t="s">
        <v>124</v>
      </c>
    </row>
    <row r="7" spans="1:21" ht="17.100000000000001" customHeight="1" x14ac:dyDescent="0.3">
      <c r="A7" s="23" t="s">
        <v>19</v>
      </c>
      <c r="B7" s="24">
        <v>40.071100000000001</v>
      </c>
      <c r="C7" s="24">
        <v>-88.222800000000007</v>
      </c>
      <c r="D7" s="23" t="s">
        <v>13</v>
      </c>
      <c r="E7" s="23" t="s">
        <v>14</v>
      </c>
      <c r="F7" s="25"/>
      <c r="G7" s="23" t="s">
        <v>15</v>
      </c>
      <c r="H7" s="26">
        <v>42664</v>
      </c>
      <c r="I7" s="23" t="s">
        <v>16</v>
      </c>
      <c r="J7" s="25"/>
      <c r="K7" s="25"/>
      <c r="L7" s="25"/>
      <c r="M7" s="23" t="s">
        <v>122</v>
      </c>
      <c r="N7" s="26">
        <v>42787</v>
      </c>
      <c r="O7" s="26"/>
      <c r="P7" s="26">
        <f>N7+P$2+1</f>
        <v>42790</v>
      </c>
      <c r="Q7" s="26">
        <f t="shared" si="0"/>
        <v>42804</v>
      </c>
      <c r="R7" s="26">
        <f t="shared" si="0"/>
        <v>42807</v>
      </c>
      <c r="S7" s="25"/>
      <c r="T7" s="23" t="s">
        <v>123</v>
      </c>
      <c r="U7" s="23" t="s">
        <v>124</v>
      </c>
    </row>
    <row r="8" spans="1:21" ht="17.100000000000001" customHeight="1" x14ac:dyDescent="0.3">
      <c r="A8" s="23" t="s">
        <v>20</v>
      </c>
      <c r="B8" s="24">
        <v>40.071100000000001</v>
      </c>
      <c r="C8" s="24">
        <v>-88.222800000000007</v>
      </c>
      <c r="D8" s="23" t="s">
        <v>13</v>
      </c>
      <c r="E8" s="23" t="s">
        <v>14</v>
      </c>
      <c r="F8" s="25"/>
      <c r="G8" s="23" t="s">
        <v>15</v>
      </c>
      <c r="H8" s="26">
        <v>42664</v>
      </c>
      <c r="I8" s="23" t="s">
        <v>16</v>
      </c>
      <c r="J8" s="25"/>
      <c r="K8" s="25"/>
      <c r="L8" s="25"/>
      <c r="M8" s="23" t="s">
        <v>122</v>
      </c>
      <c r="N8" s="26"/>
      <c r="O8" s="26"/>
      <c r="P8" s="26"/>
      <c r="Q8" s="26">
        <v>42825</v>
      </c>
      <c r="R8" s="26">
        <f>Q8+R$2</f>
        <v>42828</v>
      </c>
      <c r="S8" s="25"/>
      <c r="T8" s="26"/>
      <c r="U8" s="25" t="str">
        <f ca="1">IF(N8=I$1,"Start",IF(O8=I$1,"Water bath",IF(P8=I$1,"Drain",IF(Q8=I$1,"Incubate",IF(R8=I$1,"Plant",IF(S8=I$1,"Germinate bath",IF(S8&gt;I$1&gt;T8,"Aislation","Out")))))))</f>
        <v>Out</v>
      </c>
    </row>
    <row r="9" spans="1:21" ht="17.100000000000001" customHeight="1" x14ac:dyDescent="0.3">
      <c r="A9" s="23" t="s">
        <v>21</v>
      </c>
      <c r="B9" s="27">
        <v>40.011069999999997</v>
      </c>
      <c r="C9" s="27">
        <v>-88.368039999999993</v>
      </c>
      <c r="D9" s="25"/>
      <c r="E9" s="23" t="s">
        <v>22</v>
      </c>
      <c r="F9" s="23" t="s">
        <v>23</v>
      </c>
      <c r="G9" s="23" t="s">
        <v>15</v>
      </c>
      <c r="H9" s="26">
        <v>42664</v>
      </c>
      <c r="I9" s="23" t="s">
        <v>16</v>
      </c>
      <c r="J9" s="25"/>
      <c r="K9" s="25"/>
      <c r="L9" s="23" t="s">
        <v>24</v>
      </c>
      <c r="M9" s="23" t="s">
        <v>122</v>
      </c>
      <c r="N9" s="26">
        <v>42787</v>
      </c>
      <c r="O9" s="26"/>
      <c r="P9" s="26">
        <f>N9+P$2+1</f>
        <v>42790</v>
      </c>
      <c r="Q9" s="26">
        <f>P9+Q$2</f>
        <v>42804</v>
      </c>
      <c r="R9" s="26">
        <v>42789</v>
      </c>
      <c r="S9" s="25"/>
      <c r="T9" s="23" t="s">
        <v>123</v>
      </c>
      <c r="U9" s="23" t="s">
        <v>124</v>
      </c>
    </row>
    <row r="10" spans="1:21" ht="17.100000000000001" customHeight="1" x14ac:dyDescent="0.3">
      <c r="A10" s="23" t="s">
        <v>25</v>
      </c>
      <c r="B10" s="27">
        <v>40.011069999999997</v>
      </c>
      <c r="C10" s="27">
        <v>-88.368039999999993</v>
      </c>
      <c r="D10" s="25"/>
      <c r="E10" s="23" t="s">
        <v>26</v>
      </c>
      <c r="F10" s="23" t="s">
        <v>27</v>
      </c>
      <c r="G10" s="23" t="s">
        <v>15</v>
      </c>
      <c r="H10" s="26">
        <v>42664</v>
      </c>
      <c r="I10" s="23" t="s">
        <v>16</v>
      </c>
      <c r="J10" s="25"/>
      <c r="K10" s="25"/>
      <c r="L10" s="23" t="s">
        <v>24</v>
      </c>
      <c r="M10" s="23" t="s">
        <v>122</v>
      </c>
      <c r="N10" s="26">
        <v>42787</v>
      </c>
      <c r="O10" s="26"/>
      <c r="P10" s="26">
        <f>N10+P$2+1</f>
        <v>42790</v>
      </c>
      <c r="Q10" s="26">
        <f>P10+Q$2</f>
        <v>42804</v>
      </c>
      <c r="R10" s="26">
        <v>42789</v>
      </c>
      <c r="S10" s="25"/>
      <c r="T10" s="23" t="s">
        <v>123</v>
      </c>
      <c r="U10" s="23" t="s">
        <v>124</v>
      </c>
    </row>
    <row r="11" spans="1:21" ht="17.100000000000001" customHeight="1" x14ac:dyDescent="0.3">
      <c r="A11" s="23" t="s">
        <v>28</v>
      </c>
      <c r="B11" s="25"/>
      <c r="C11" s="25"/>
      <c r="D11" s="25"/>
      <c r="E11" s="23" t="s">
        <v>29</v>
      </c>
      <c r="F11" s="23" t="s">
        <v>30</v>
      </c>
      <c r="G11" s="23" t="s">
        <v>31</v>
      </c>
      <c r="H11" s="26">
        <v>42664</v>
      </c>
      <c r="I11" s="23" t="s">
        <v>16</v>
      </c>
      <c r="J11" s="25"/>
      <c r="K11" s="25"/>
      <c r="L11" s="23" t="s">
        <v>32</v>
      </c>
      <c r="M11" s="23" t="s">
        <v>122</v>
      </c>
      <c r="N11" s="25"/>
      <c r="O11" s="25"/>
      <c r="P11" s="26"/>
      <c r="Q11" s="26">
        <v>42825</v>
      </c>
      <c r="R11" s="26">
        <f t="shared" ref="R11:R42" si="1">Q11+R$2</f>
        <v>42828</v>
      </c>
      <c r="S11" s="25"/>
      <c r="T11" s="26"/>
      <c r="U11" s="25" t="str">
        <f ca="1">IF(N11=I$1,"Start",IF(O11=I$1,"Water bath",IF(P11=I$1,"Drain",IF(Q11=I$1,"Incubate",IF(R11=I$1,"Plant",IF(S11=I$1,"Germinate bath",IF(S11&gt;I$1&gt;T11,"Aislation","Out")))))))</f>
        <v>Out</v>
      </c>
    </row>
    <row r="12" spans="1:21" ht="17.100000000000001" customHeight="1" x14ac:dyDescent="0.3">
      <c r="A12" s="23" t="s">
        <v>33</v>
      </c>
      <c r="B12" s="28">
        <v>38.969000000000001</v>
      </c>
      <c r="C12" s="28">
        <v>-89.69</v>
      </c>
      <c r="D12" s="25"/>
      <c r="E12" s="23" t="s">
        <v>34</v>
      </c>
      <c r="F12" s="25"/>
      <c r="G12" s="25"/>
      <c r="H12" s="23" t="s">
        <v>35</v>
      </c>
      <c r="I12" s="23" t="s">
        <v>16</v>
      </c>
      <c r="J12" s="25"/>
      <c r="K12" s="25"/>
      <c r="L12" s="25"/>
      <c r="M12" s="23" t="s">
        <v>122</v>
      </c>
      <c r="N12" s="25"/>
      <c r="O12" s="25"/>
      <c r="P12" s="26"/>
      <c r="Q12" s="26">
        <v>42825</v>
      </c>
      <c r="R12" s="26">
        <f t="shared" si="1"/>
        <v>42828</v>
      </c>
      <c r="S12" s="25"/>
      <c r="T12" s="26"/>
      <c r="U12" s="25" t="str">
        <f ca="1">IF(N12=I$1,"Start",IF(O12=I$1,"Water bath",IF(P12=I$1,"Drain",IF(Q12=I$1,"Incubate",IF(R12=I$1,"Plant",IF(S12=I$1,"Germinate bath",IF(S12&gt;I$1&gt;T12,"Aislation","Out")))))))</f>
        <v>Out</v>
      </c>
    </row>
    <row r="13" spans="1:21" ht="17.100000000000001" customHeight="1" x14ac:dyDescent="0.3">
      <c r="A13" s="23" t="s">
        <v>38</v>
      </c>
      <c r="B13" s="28">
        <v>38.954999999999998</v>
      </c>
      <c r="C13" s="28">
        <v>-89.838999999999999</v>
      </c>
      <c r="D13" s="25"/>
      <c r="E13" s="23" t="s">
        <v>39</v>
      </c>
      <c r="F13" s="25"/>
      <c r="G13" s="25"/>
      <c r="H13" s="23" t="s">
        <v>35</v>
      </c>
      <c r="I13" s="23" t="s">
        <v>16</v>
      </c>
      <c r="J13" s="25"/>
      <c r="K13" s="25"/>
      <c r="L13" s="25"/>
      <c r="M13" s="23" t="s">
        <v>122</v>
      </c>
      <c r="N13" s="25"/>
      <c r="O13" s="25"/>
      <c r="P13" s="26"/>
      <c r="Q13" s="26">
        <v>42825</v>
      </c>
      <c r="R13" s="26">
        <f t="shared" si="1"/>
        <v>42828</v>
      </c>
      <c r="S13" s="25"/>
      <c r="T13" s="26"/>
      <c r="U13" s="25" t="str">
        <f ca="1">IF(N13=I$1,"Start",IF(O13=I$1,"Water bath",IF(P13=I$1,"Drain",IF(Q13=I$1,"Incubate",IF(R13=I$1,"Plant",IF(S13=I$1,"Germinate bath",IF(S13&gt;I$1&gt;T13,"Aislation","Out")))))))</f>
        <v>Out</v>
      </c>
    </row>
    <row r="14" spans="1:21" ht="17.100000000000001" customHeight="1" x14ac:dyDescent="0.3">
      <c r="A14" s="23" t="s">
        <v>52</v>
      </c>
      <c r="B14" s="23" t="s">
        <v>53</v>
      </c>
      <c r="C14" s="23" t="s">
        <v>54</v>
      </c>
      <c r="D14" s="25"/>
      <c r="E14" s="23" t="s">
        <v>43</v>
      </c>
      <c r="F14" s="25"/>
      <c r="G14" s="25"/>
      <c r="H14" s="23" t="s">
        <v>55</v>
      </c>
      <c r="I14" s="23" t="s">
        <v>56</v>
      </c>
      <c r="J14" s="25"/>
      <c r="K14" s="25"/>
      <c r="L14" s="28">
        <v>2</v>
      </c>
      <c r="M14" s="23" t="s">
        <v>122</v>
      </c>
      <c r="N14" s="29">
        <v>42780</v>
      </c>
      <c r="O14" s="29"/>
      <c r="P14" s="29">
        <f>N14+P$2</f>
        <v>42782</v>
      </c>
      <c r="Q14" s="29">
        <f t="shared" ref="Q14:Q45" si="2">P14+Q$2</f>
        <v>42796</v>
      </c>
      <c r="R14" s="29">
        <f t="shared" si="1"/>
        <v>42799</v>
      </c>
      <c r="S14" s="25"/>
      <c r="T14" s="23" t="s">
        <v>123</v>
      </c>
      <c r="U14" s="23" t="s">
        <v>124</v>
      </c>
    </row>
    <row r="15" spans="1:21" ht="17.100000000000001" customHeight="1" x14ac:dyDescent="0.3">
      <c r="A15" s="30" t="s">
        <v>125</v>
      </c>
      <c r="B15" s="30" t="s">
        <v>62</v>
      </c>
      <c r="C15" s="30" t="s">
        <v>63</v>
      </c>
      <c r="D15" s="31"/>
      <c r="E15" s="30" t="s">
        <v>43</v>
      </c>
      <c r="F15" s="31"/>
      <c r="G15" s="31"/>
      <c r="H15" s="30" t="s">
        <v>55</v>
      </c>
      <c r="I15" s="30" t="s">
        <v>64</v>
      </c>
      <c r="J15" s="31"/>
      <c r="K15" s="31"/>
      <c r="L15" s="32">
        <v>3</v>
      </c>
      <c r="M15" s="30" t="s">
        <v>122</v>
      </c>
      <c r="N15" s="33">
        <v>42824</v>
      </c>
      <c r="O15" s="33">
        <f t="shared" ref="O15:P34" si="3">N15+O$2</f>
        <v>42825</v>
      </c>
      <c r="P15" s="34">
        <f t="shared" si="3"/>
        <v>42827</v>
      </c>
      <c r="Q15" s="34">
        <f t="shared" si="2"/>
        <v>42841</v>
      </c>
      <c r="R15" s="34">
        <f t="shared" si="1"/>
        <v>42844</v>
      </c>
      <c r="S15" s="34">
        <f t="shared" ref="S15:T34" si="4">R15+S$2</f>
        <v>42845</v>
      </c>
      <c r="T15" s="33">
        <f t="shared" si="4"/>
        <v>42859</v>
      </c>
      <c r="U15" s="30" t="s">
        <v>124</v>
      </c>
    </row>
    <row r="16" spans="1:21" ht="17.100000000000001" customHeight="1" x14ac:dyDescent="0.3">
      <c r="A16" s="30" t="s">
        <v>126</v>
      </c>
      <c r="B16" s="31"/>
      <c r="C16" s="31"/>
      <c r="D16" s="31"/>
      <c r="E16" s="31"/>
      <c r="F16" s="31"/>
      <c r="G16" s="31"/>
      <c r="H16" s="35"/>
      <c r="I16" s="30" t="s">
        <v>64</v>
      </c>
      <c r="J16" s="31"/>
      <c r="K16" s="31"/>
      <c r="L16" s="36"/>
      <c r="M16" s="30" t="s">
        <v>122</v>
      </c>
      <c r="N16" s="33">
        <v>42824</v>
      </c>
      <c r="O16" s="33">
        <f t="shared" si="3"/>
        <v>42825</v>
      </c>
      <c r="P16" s="34">
        <f t="shared" si="3"/>
        <v>42827</v>
      </c>
      <c r="Q16" s="34">
        <f t="shared" si="2"/>
        <v>42841</v>
      </c>
      <c r="R16" s="34">
        <f t="shared" si="1"/>
        <v>42844</v>
      </c>
      <c r="S16" s="34">
        <f t="shared" si="4"/>
        <v>42845</v>
      </c>
      <c r="T16" s="33">
        <f t="shared" si="4"/>
        <v>42859</v>
      </c>
      <c r="U16" s="30" t="s">
        <v>124</v>
      </c>
    </row>
    <row r="17" spans="1:21" ht="17.100000000000001" customHeight="1" x14ac:dyDescent="0.3">
      <c r="A17" s="30" t="s">
        <v>127</v>
      </c>
      <c r="B17" s="31"/>
      <c r="C17" s="31"/>
      <c r="D17" s="31"/>
      <c r="E17" s="31"/>
      <c r="F17" s="31"/>
      <c r="G17" s="31"/>
      <c r="H17" s="35"/>
      <c r="I17" s="30" t="s">
        <v>64</v>
      </c>
      <c r="J17" s="31"/>
      <c r="K17" s="31"/>
      <c r="L17" s="36"/>
      <c r="M17" s="30" t="s">
        <v>122</v>
      </c>
      <c r="N17" s="33">
        <v>42824</v>
      </c>
      <c r="O17" s="33">
        <f t="shared" si="3"/>
        <v>42825</v>
      </c>
      <c r="P17" s="34">
        <f t="shared" si="3"/>
        <v>42827</v>
      </c>
      <c r="Q17" s="34">
        <f t="shared" si="2"/>
        <v>42841</v>
      </c>
      <c r="R17" s="34">
        <f t="shared" si="1"/>
        <v>42844</v>
      </c>
      <c r="S17" s="34">
        <f t="shared" si="4"/>
        <v>42845</v>
      </c>
      <c r="T17" s="33">
        <f t="shared" si="4"/>
        <v>42859</v>
      </c>
      <c r="U17" s="30" t="s">
        <v>124</v>
      </c>
    </row>
    <row r="18" spans="1:21" ht="17.100000000000001" customHeight="1" x14ac:dyDescent="0.3">
      <c r="A18" s="30" t="s">
        <v>128</v>
      </c>
      <c r="B18" s="30" t="s">
        <v>66</v>
      </c>
      <c r="C18" s="30" t="s">
        <v>67</v>
      </c>
      <c r="D18" s="31"/>
      <c r="E18" s="30" t="s">
        <v>43</v>
      </c>
      <c r="F18" s="31"/>
      <c r="G18" s="31"/>
      <c r="H18" s="30" t="s">
        <v>55</v>
      </c>
      <c r="I18" s="30" t="s">
        <v>64</v>
      </c>
      <c r="J18" s="31"/>
      <c r="K18" s="31"/>
      <c r="L18" s="32">
        <v>4</v>
      </c>
      <c r="M18" s="30" t="s">
        <v>122</v>
      </c>
      <c r="N18" s="33">
        <v>42824</v>
      </c>
      <c r="O18" s="33">
        <f t="shared" si="3"/>
        <v>42825</v>
      </c>
      <c r="P18" s="34">
        <f t="shared" si="3"/>
        <v>42827</v>
      </c>
      <c r="Q18" s="34">
        <f t="shared" si="2"/>
        <v>42841</v>
      </c>
      <c r="R18" s="34">
        <f t="shared" si="1"/>
        <v>42844</v>
      </c>
      <c r="S18" s="34">
        <f t="shared" si="4"/>
        <v>42845</v>
      </c>
      <c r="T18" s="33">
        <f t="shared" si="4"/>
        <v>42859</v>
      </c>
      <c r="U18" s="30" t="s">
        <v>124</v>
      </c>
    </row>
    <row r="19" spans="1:21" ht="17.100000000000001" customHeight="1" x14ac:dyDescent="0.3">
      <c r="A19" s="30" t="s">
        <v>129</v>
      </c>
      <c r="B19" s="31"/>
      <c r="C19" s="31"/>
      <c r="D19" s="31"/>
      <c r="E19" s="31"/>
      <c r="F19" s="31"/>
      <c r="G19" s="31"/>
      <c r="H19" s="35"/>
      <c r="I19" s="30" t="s">
        <v>64</v>
      </c>
      <c r="J19" s="31"/>
      <c r="K19" s="31"/>
      <c r="L19" s="36"/>
      <c r="M19" s="30" t="s">
        <v>122</v>
      </c>
      <c r="N19" s="33">
        <v>42824</v>
      </c>
      <c r="O19" s="33">
        <f t="shared" si="3"/>
        <v>42825</v>
      </c>
      <c r="P19" s="34">
        <f t="shared" si="3"/>
        <v>42827</v>
      </c>
      <c r="Q19" s="34">
        <f t="shared" si="2"/>
        <v>42841</v>
      </c>
      <c r="R19" s="34">
        <f t="shared" si="1"/>
        <v>42844</v>
      </c>
      <c r="S19" s="34">
        <f t="shared" si="4"/>
        <v>42845</v>
      </c>
      <c r="T19" s="33">
        <f t="shared" si="4"/>
        <v>42859</v>
      </c>
      <c r="U19" s="30" t="s">
        <v>124</v>
      </c>
    </row>
    <row r="20" spans="1:21" ht="17.100000000000001" customHeight="1" x14ac:dyDescent="0.3">
      <c r="A20" s="30" t="s">
        <v>130</v>
      </c>
      <c r="B20" s="31"/>
      <c r="C20" s="31"/>
      <c r="D20" s="31"/>
      <c r="E20" s="31"/>
      <c r="F20" s="31"/>
      <c r="G20" s="31"/>
      <c r="H20" s="35"/>
      <c r="I20" s="30" t="s">
        <v>64</v>
      </c>
      <c r="J20" s="31"/>
      <c r="K20" s="31"/>
      <c r="L20" s="36"/>
      <c r="M20" s="30" t="s">
        <v>122</v>
      </c>
      <c r="N20" s="33">
        <v>42824</v>
      </c>
      <c r="O20" s="33">
        <f t="shared" si="3"/>
        <v>42825</v>
      </c>
      <c r="P20" s="34">
        <f t="shared" si="3"/>
        <v>42827</v>
      </c>
      <c r="Q20" s="34">
        <f t="shared" si="2"/>
        <v>42841</v>
      </c>
      <c r="R20" s="34">
        <f t="shared" si="1"/>
        <v>42844</v>
      </c>
      <c r="S20" s="34">
        <f t="shared" si="4"/>
        <v>42845</v>
      </c>
      <c r="T20" s="33">
        <f t="shared" si="4"/>
        <v>42859</v>
      </c>
      <c r="U20" s="30" t="s">
        <v>124</v>
      </c>
    </row>
    <row r="21" spans="1:21" ht="17.100000000000001" customHeight="1" x14ac:dyDescent="0.3">
      <c r="A21" s="30" t="s">
        <v>131</v>
      </c>
      <c r="B21" s="31"/>
      <c r="C21" s="31"/>
      <c r="D21" s="31"/>
      <c r="E21" s="31"/>
      <c r="F21" s="31"/>
      <c r="G21" s="31"/>
      <c r="H21" s="35"/>
      <c r="I21" s="30" t="s">
        <v>64</v>
      </c>
      <c r="J21" s="31"/>
      <c r="K21" s="31"/>
      <c r="L21" s="36"/>
      <c r="M21" s="30" t="s">
        <v>122</v>
      </c>
      <c r="N21" s="33">
        <v>42824</v>
      </c>
      <c r="O21" s="33">
        <f t="shared" si="3"/>
        <v>42825</v>
      </c>
      <c r="P21" s="34">
        <f t="shared" si="3"/>
        <v>42827</v>
      </c>
      <c r="Q21" s="34">
        <f t="shared" si="2"/>
        <v>42841</v>
      </c>
      <c r="R21" s="34">
        <f t="shared" si="1"/>
        <v>42844</v>
      </c>
      <c r="S21" s="34">
        <f t="shared" si="4"/>
        <v>42845</v>
      </c>
      <c r="T21" s="33">
        <f t="shared" si="4"/>
        <v>42859</v>
      </c>
      <c r="U21" s="30" t="s">
        <v>124</v>
      </c>
    </row>
    <row r="22" spans="1:21" ht="17.100000000000001" customHeight="1" x14ac:dyDescent="0.3">
      <c r="A22" s="30" t="s">
        <v>132</v>
      </c>
      <c r="B22" s="30" t="s">
        <v>69</v>
      </c>
      <c r="C22" s="30" t="s">
        <v>70</v>
      </c>
      <c r="D22" s="31"/>
      <c r="E22" s="30" t="s">
        <v>43</v>
      </c>
      <c r="F22" s="31"/>
      <c r="G22" s="31"/>
      <c r="H22" s="30" t="s">
        <v>55</v>
      </c>
      <c r="I22" s="30" t="s">
        <v>64</v>
      </c>
      <c r="J22" s="31"/>
      <c r="K22" s="31"/>
      <c r="L22" s="32">
        <v>5</v>
      </c>
      <c r="M22" s="30" t="s">
        <v>122</v>
      </c>
      <c r="N22" s="33">
        <v>42824</v>
      </c>
      <c r="O22" s="33">
        <f t="shared" si="3"/>
        <v>42825</v>
      </c>
      <c r="P22" s="34">
        <f t="shared" si="3"/>
        <v>42827</v>
      </c>
      <c r="Q22" s="34">
        <f t="shared" si="2"/>
        <v>42841</v>
      </c>
      <c r="R22" s="34">
        <f t="shared" si="1"/>
        <v>42844</v>
      </c>
      <c r="S22" s="34">
        <f t="shared" si="4"/>
        <v>42845</v>
      </c>
      <c r="T22" s="33">
        <f t="shared" si="4"/>
        <v>42859</v>
      </c>
      <c r="U22" s="30" t="s">
        <v>124</v>
      </c>
    </row>
    <row r="23" spans="1:21" ht="17.100000000000001" customHeight="1" x14ac:dyDescent="0.3">
      <c r="A23" s="30" t="s">
        <v>133</v>
      </c>
      <c r="B23" s="31"/>
      <c r="C23" s="31"/>
      <c r="D23" s="31"/>
      <c r="E23" s="31"/>
      <c r="F23" s="31"/>
      <c r="G23" s="31"/>
      <c r="H23" s="35"/>
      <c r="I23" s="30" t="s">
        <v>64</v>
      </c>
      <c r="J23" s="31"/>
      <c r="K23" s="31"/>
      <c r="L23" s="36"/>
      <c r="M23" s="30" t="s">
        <v>122</v>
      </c>
      <c r="N23" s="33">
        <v>42824</v>
      </c>
      <c r="O23" s="33">
        <f t="shared" si="3"/>
        <v>42825</v>
      </c>
      <c r="P23" s="34">
        <f t="shared" si="3"/>
        <v>42827</v>
      </c>
      <c r="Q23" s="34">
        <f t="shared" si="2"/>
        <v>42841</v>
      </c>
      <c r="R23" s="34">
        <f t="shared" si="1"/>
        <v>42844</v>
      </c>
      <c r="S23" s="34">
        <f t="shared" si="4"/>
        <v>42845</v>
      </c>
      <c r="T23" s="33">
        <f t="shared" si="4"/>
        <v>42859</v>
      </c>
      <c r="U23" s="30" t="s">
        <v>124</v>
      </c>
    </row>
    <row r="24" spans="1:21" ht="17.100000000000001" customHeight="1" x14ac:dyDescent="0.3">
      <c r="A24" s="30" t="s">
        <v>134</v>
      </c>
      <c r="B24" s="30" t="s">
        <v>105</v>
      </c>
      <c r="C24" s="30" t="s">
        <v>106</v>
      </c>
      <c r="D24" s="31"/>
      <c r="E24" s="30" t="s">
        <v>43</v>
      </c>
      <c r="F24" s="31"/>
      <c r="G24" s="31"/>
      <c r="H24" s="30" t="s">
        <v>55</v>
      </c>
      <c r="I24" s="30" t="s">
        <v>107</v>
      </c>
      <c r="J24" s="31"/>
      <c r="K24" s="31"/>
      <c r="L24" s="32">
        <v>6</v>
      </c>
      <c r="M24" s="30" t="s">
        <v>122</v>
      </c>
      <c r="N24" s="33">
        <v>42824</v>
      </c>
      <c r="O24" s="33">
        <f t="shared" si="3"/>
        <v>42825</v>
      </c>
      <c r="P24" s="34">
        <f t="shared" si="3"/>
        <v>42827</v>
      </c>
      <c r="Q24" s="34">
        <f t="shared" si="2"/>
        <v>42841</v>
      </c>
      <c r="R24" s="34">
        <f t="shared" si="1"/>
        <v>42844</v>
      </c>
      <c r="S24" s="34">
        <f t="shared" si="4"/>
        <v>42845</v>
      </c>
      <c r="T24" s="33">
        <f t="shared" si="4"/>
        <v>42859</v>
      </c>
      <c r="U24" s="30" t="s">
        <v>124</v>
      </c>
    </row>
    <row r="25" spans="1:21" ht="17.100000000000001" customHeight="1" x14ac:dyDescent="0.3">
      <c r="A25" s="30" t="s">
        <v>135</v>
      </c>
      <c r="B25" s="31"/>
      <c r="C25" s="31"/>
      <c r="D25" s="31"/>
      <c r="E25" s="31"/>
      <c r="F25" s="31"/>
      <c r="G25" s="31"/>
      <c r="H25" s="35"/>
      <c r="I25" s="30" t="s">
        <v>107</v>
      </c>
      <c r="J25" s="31"/>
      <c r="K25" s="31"/>
      <c r="L25" s="36"/>
      <c r="M25" s="30" t="s">
        <v>122</v>
      </c>
      <c r="N25" s="33">
        <v>42824</v>
      </c>
      <c r="O25" s="33">
        <f t="shared" si="3"/>
        <v>42825</v>
      </c>
      <c r="P25" s="34">
        <f t="shared" si="3"/>
        <v>42827</v>
      </c>
      <c r="Q25" s="34">
        <f t="shared" si="2"/>
        <v>42841</v>
      </c>
      <c r="R25" s="34">
        <f t="shared" si="1"/>
        <v>42844</v>
      </c>
      <c r="S25" s="34">
        <f t="shared" si="4"/>
        <v>42845</v>
      </c>
      <c r="T25" s="33">
        <f t="shared" si="4"/>
        <v>42859</v>
      </c>
      <c r="U25" s="30" t="s">
        <v>124</v>
      </c>
    </row>
    <row r="26" spans="1:21" ht="17.100000000000001" customHeight="1" x14ac:dyDescent="0.3">
      <c r="A26" s="30" t="s">
        <v>136</v>
      </c>
      <c r="B26" s="31"/>
      <c r="C26" s="31"/>
      <c r="D26" s="31"/>
      <c r="E26" s="31"/>
      <c r="F26" s="31"/>
      <c r="G26" s="31"/>
      <c r="H26" s="35"/>
      <c r="I26" s="30" t="s">
        <v>107</v>
      </c>
      <c r="J26" s="31"/>
      <c r="K26" s="31"/>
      <c r="L26" s="36"/>
      <c r="M26" s="30" t="s">
        <v>122</v>
      </c>
      <c r="N26" s="33">
        <v>42824</v>
      </c>
      <c r="O26" s="33">
        <f t="shared" si="3"/>
        <v>42825</v>
      </c>
      <c r="P26" s="34">
        <f t="shared" si="3"/>
        <v>42827</v>
      </c>
      <c r="Q26" s="34">
        <f t="shared" si="2"/>
        <v>42841</v>
      </c>
      <c r="R26" s="34">
        <f t="shared" si="1"/>
        <v>42844</v>
      </c>
      <c r="S26" s="34">
        <f t="shared" si="4"/>
        <v>42845</v>
      </c>
      <c r="T26" s="33">
        <f t="shared" si="4"/>
        <v>42859</v>
      </c>
      <c r="U26" s="30" t="s">
        <v>124</v>
      </c>
    </row>
    <row r="27" spans="1:21" ht="17.100000000000001" customHeight="1" x14ac:dyDescent="0.3">
      <c r="A27" s="30" t="s">
        <v>137</v>
      </c>
      <c r="B27" s="30" t="s">
        <v>72</v>
      </c>
      <c r="C27" s="30" t="s">
        <v>73</v>
      </c>
      <c r="D27" s="31"/>
      <c r="E27" s="30" t="s">
        <v>43</v>
      </c>
      <c r="F27" s="31"/>
      <c r="G27" s="31"/>
      <c r="H27" s="30" t="s">
        <v>55</v>
      </c>
      <c r="I27" s="30" t="s">
        <v>64</v>
      </c>
      <c r="J27" s="31"/>
      <c r="K27" s="31"/>
      <c r="L27" s="32">
        <v>7</v>
      </c>
      <c r="M27" s="30" t="s">
        <v>122</v>
      </c>
      <c r="N27" s="33">
        <v>42824</v>
      </c>
      <c r="O27" s="33">
        <f t="shared" si="3"/>
        <v>42825</v>
      </c>
      <c r="P27" s="34">
        <f t="shared" si="3"/>
        <v>42827</v>
      </c>
      <c r="Q27" s="34">
        <f t="shared" si="2"/>
        <v>42841</v>
      </c>
      <c r="R27" s="34">
        <f t="shared" si="1"/>
        <v>42844</v>
      </c>
      <c r="S27" s="34">
        <f t="shared" si="4"/>
        <v>42845</v>
      </c>
      <c r="T27" s="33">
        <f t="shared" si="4"/>
        <v>42859</v>
      </c>
      <c r="U27" s="30" t="s">
        <v>124</v>
      </c>
    </row>
    <row r="28" spans="1:21" ht="17.100000000000001" customHeight="1" x14ac:dyDescent="0.3">
      <c r="A28" s="30" t="s">
        <v>138</v>
      </c>
      <c r="B28" s="31"/>
      <c r="C28" s="31"/>
      <c r="D28" s="31"/>
      <c r="E28" s="31"/>
      <c r="F28" s="31"/>
      <c r="G28" s="31"/>
      <c r="H28" s="35"/>
      <c r="I28" s="30" t="s">
        <v>64</v>
      </c>
      <c r="J28" s="31"/>
      <c r="K28" s="31"/>
      <c r="L28" s="36"/>
      <c r="M28" s="30" t="s">
        <v>122</v>
      </c>
      <c r="N28" s="33">
        <v>42824</v>
      </c>
      <c r="O28" s="33">
        <f t="shared" si="3"/>
        <v>42825</v>
      </c>
      <c r="P28" s="34">
        <f t="shared" si="3"/>
        <v>42827</v>
      </c>
      <c r="Q28" s="34">
        <f t="shared" si="2"/>
        <v>42841</v>
      </c>
      <c r="R28" s="34">
        <f t="shared" si="1"/>
        <v>42844</v>
      </c>
      <c r="S28" s="34">
        <f t="shared" si="4"/>
        <v>42845</v>
      </c>
      <c r="T28" s="33">
        <f t="shared" si="4"/>
        <v>42859</v>
      </c>
      <c r="U28" s="30" t="s">
        <v>124</v>
      </c>
    </row>
    <row r="29" spans="1:21" ht="17.100000000000001" customHeight="1" x14ac:dyDescent="0.3">
      <c r="A29" s="30" t="s">
        <v>139</v>
      </c>
      <c r="B29" s="31"/>
      <c r="C29" s="31"/>
      <c r="D29" s="31"/>
      <c r="E29" s="31"/>
      <c r="F29" s="31"/>
      <c r="G29" s="31"/>
      <c r="H29" s="35"/>
      <c r="I29" s="30" t="s">
        <v>64</v>
      </c>
      <c r="J29" s="31"/>
      <c r="K29" s="31"/>
      <c r="L29" s="36"/>
      <c r="M29" s="30" t="s">
        <v>122</v>
      </c>
      <c r="N29" s="33">
        <v>42824</v>
      </c>
      <c r="O29" s="33">
        <f t="shared" si="3"/>
        <v>42825</v>
      </c>
      <c r="P29" s="34">
        <f t="shared" si="3"/>
        <v>42827</v>
      </c>
      <c r="Q29" s="34">
        <f t="shared" si="2"/>
        <v>42841</v>
      </c>
      <c r="R29" s="34">
        <f t="shared" si="1"/>
        <v>42844</v>
      </c>
      <c r="S29" s="34">
        <f t="shared" si="4"/>
        <v>42845</v>
      </c>
      <c r="T29" s="33">
        <f t="shared" si="4"/>
        <v>42859</v>
      </c>
      <c r="U29" s="30" t="s">
        <v>124</v>
      </c>
    </row>
    <row r="30" spans="1:21" ht="17.100000000000001" customHeight="1" x14ac:dyDescent="0.3">
      <c r="A30" s="37" t="s">
        <v>140</v>
      </c>
      <c r="B30" s="37" t="s">
        <v>75</v>
      </c>
      <c r="C30" s="37" t="s">
        <v>76</v>
      </c>
      <c r="D30" s="38"/>
      <c r="E30" s="37" t="s">
        <v>43</v>
      </c>
      <c r="F30" s="38"/>
      <c r="G30" s="38"/>
      <c r="H30" s="37" t="s">
        <v>55</v>
      </c>
      <c r="I30" s="37" t="s">
        <v>64</v>
      </c>
      <c r="J30" s="38"/>
      <c r="K30" s="38"/>
      <c r="L30" s="39">
        <v>8</v>
      </c>
      <c r="M30" s="37" t="s">
        <v>122</v>
      </c>
      <c r="N30" s="40">
        <v>42860</v>
      </c>
      <c r="O30" s="40">
        <f t="shared" si="3"/>
        <v>42861</v>
      </c>
      <c r="P30" s="41">
        <f t="shared" si="3"/>
        <v>42863</v>
      </c>
      <c r="Q30" s="41">
        <f t="shared" si="2"/>
        <v>42877</v>
      </c>
      <c r="R30" s="41">
        <f t="shared" si="1"/>
        <v>42880</v>
      </c>
      <c r="S30" s="41">
        <f t="shared" si="4"/>
        <v>42881</v>
      </c>
      <c r="T30" s="40">
        <f t="shared" si="4"/>
        <v>42895</v>
      </c>
      <c r="U30" s="38" t="s">
        <v>120</v>
      </c>
    </row>
    <row r="31" spans="1:21" ht="17.100000000000001" customHeight="1" x14ac:dyDescent="0.3">
      <c r="A31" s="37" t="s">
        <v>141</v>
      </c>
      <c r="B31" s="38"/>
      <c r="C31" s="38"/>
      <c r="D31" s="38"/>
      <c r="E31" s="38"/>
      <c r="F31" s="38"/>
      <c r="G31" s="38"/>
      <c r="H31" s="42"/>
      <c r="I31" s="37" t="s">
        <v>64</v>
      </c>
      <c r="J31" s="38"/>
      <c r="K31" s="38"/>
      <c r="L31" s="43"/>
      <c r="M31" s="37" t="s">
        <v>122</v>
      </c>
      <c r="N31" s="40">
        <v>42860</v>
      </c>
      <c r="O31" s="40">
        <f t="shared" si="3"/>
        <v>42861</v>
      </c>
      <c r="P31" s="41">
        <f t="shared" si="3"/>
        <v>42863</v>
      </c>
      <c r="Q31" s="41">
        <f t="shared" si="2"/>
        <v>42877</v>
      </c>
      <c r="R31" s="41">
        <f t="shared" si="1"/>
        <v>42880</v>
      </c>
      <c r="S31" s="41">
        <f t="shared" si="4"/>
        <v>42881</v>
      </c>
      <c r="T31" s="40">
        <f t="shared" si="4"/>
        <v>42895</v>
      </c>
      <c r="U31" s="38" t="s">
        <v>120</v>
      </c>
    </row>
    <row r="32" spans="1:21" ht="17.100000000000001" customHeight="1" x14ac:dyDescent="0.3">
      <c r="A32" s="37" t="s">
        <v>142</v>
      </c>
      <c r="B32" s="38"/>
      <c r="C32" s="38"/>
      <c r="D32" s="38"/>
      <c r="E32" s="38"/>
      <c r="F32" s="38"/>
      <c r="G32" s="38"/>
      <c r="H32" s="42"/>
      <c r="I32" s="37" t="s">
        <v>64</v>
      </c>
      <c r="J32" s="38"/>
      <c r="K32" s="38"/>
      <c r="L32" s="43"/>
      <c r="M32" s="37" t="s">
        <v>122</v>
      </c>
      <c r="N32" s="40">
        <v>42860</v>
      </c>
      <c r="O32" s="40">
        <f t="shared" si="3"/>
        <v>42861</v>
      </c>
      <c r="P32" s="41">
        <f t="shared" si="3"/>
        <v>42863</v>
      </c>
      <c r="Q32" s="41">
        <f t="shared" si="2"/>
        <v>42877</v>
      </c>
      <c r="R32" s="41">
        <f t="shared" si="1"/>
        <v>42880</v>
      </c>
      <c r="S32" s="41">
        <f t="shared" si="4"/>
        <v>42881</v>
      </c>
      <c r="T32" s="40">
        <f t="shared" si="4"/>
        <v>42895</v>
      </c>
      <c r="U32" s="38" t="s">
        <v>120</v>
      </c>
    </row>
    <row r="33" spans="1:21" ht="17.100000000000001" customHeight="1" x14ac:dyDescent="0.3">
      <c r="A33" s="37" t="s">
        <v>143</v>
      </c>
      <c r="B33" s="37" t="s">
        <v>78</v>
      </c>
      <c r="C33" s="37" t="s">
        <v>79</v>
      </c>
      <c r="D33" s="38"/>
      <c r="E33" s="37" t="s">
        <v>43</v>
      </c>
      <c r="F33" s="38"/>
      <c r="G33" s="38"/>
      <c r="H33" s="37" t="s">
        <v>55</v>
      </c>
      <c r="I33" s="37" t="s">
        <v>64</v>
      </c>
      <c r="J33" s="38"/>
      <c r="K33" s="38"/>
      <c r="L33" s="39">
        <v>9</v>
      </c>
      <c r="M33" s="37" t="s">
        <v>122</v>
      </c>
      <c r="N33" s="40">
        <v>42860</v>
      </c>
      <c r="O33" s="40">
        <f t="shared" si="3"/>
        <v>42861</v>
      </c>
      <c r="P33" s="41">
        <f t="shared" si="3"/>
        <v>42863</v>
      </c>
      <c r="Q33" s="41">
        <f t="shared" si="2"/>
        <v>42877</v>
      </c>
      <c r="R33" s="41">
        <f t="shared" si="1"/>
        <v>42880</v>
      </c>
      <c r="S33" s="41">
        <f t="shared" si="4"/>
        <v>42881</v>
      </c>
      <c r="T33" s="40">
        <f t="shared" si="4"/>
        <v>42895</v>
      </c>
      <c r="U33" s="38" t="s">
        <v>120</v>
      </c>
    </row>
    <row r="34" spans="1:21" ht="17.100000000000001" customHeight="1" x14ac:dyDescent="0.3">
      <c r="A34" s="37" t="s">
        <v>144</v>
      </c>
      <c r="B34" s="38"/>
      <c r="C34" s="38"/>
      <c r="D34" s="38"/>
      <c r="E34" s="38"/>
      <c r="F34" s="38"/>
      <c r="G34" s="38"/>
      <c r="H34" s="42"/>
      <c r="I34" s="37" t="s">
        <v>64</v>
      </c>
      <c r="J34" s="38"/>
      <c r="K34" s="38"/>
      <c r="L34" s="43"/>
      <c r="M34" s="37" t="s">
        <v>122</v>
      </c>
      <c r="N34" s="40">
        <v>42860</v>
      </c>
      <c r="O34" s="40">
        <f t="shared" si="3"/>
        <v>42861</v>
      </c>
      <c r="P34" s="41">
        <f t="shared" si="3"/>
        <v>42863</v>
      </c>
      <c r="Q34" s="41">
        <f t="shared" si="2"/>
        <v>42877</v>
      </c>
      <c r="R34" s="41">
        <f t="shared" si="1"/>
        <v>42880</v>
      </c>
      <c r="S34" s="41">
        <f t="shared" si="4"/>
        <v>42881</v>
      </c>
      <c r="T34" s="40">
        <f t="shared" si="4"/>
        <v>42895</v>
      </c>
      <c r="U34" s="38" t="s">
        <v>120</v>
      </c>
    </row>
    <row r="35" spans="1:21" ht="17.100000000000001" customHeight="1" x14ac:dyDescent="0.3">
      <c r="A35" s="37" t="s">
        <v>145</v>
      </c>
      <c r="B35" s="38"/>
      <c r="C35" s="38"/>
      <c r="D35" s="38"/>
      <c r="E35" s="38"/>
      <c r="F35" s="38"/>
      <c r="G35" s="38"/>
      <c r="H35" s="42"/>
      <c r="I35" s="37" t="s">
        <v>64</v>
      </c>
      <c r="J35" s="38"/>
      <c r="K35" s="38"/>
      <c r="L35" s="43"/>
      <c r="M35" s="37" t="s">
        <v>122</v>
      </c>
      <c r="N35" s="40">
        <v>42860</v>
      </c>
      <c r="O35" s="40">
        <f t="shared" ref="O35:P54" si="5">N35+O$2</f>
        <v>42861</v>
      </c>
      <c r="P35" s="41">
        <f t="shared" si="5"/>
        <v>42863</v>
      </c>
      <c r="Q35" s="41">
        <f t="shared" si="2"/>
        <v>42877</v>
      </c>
      <c r="R35" s="41">
        <f t="shared" si="1"/>
        <v>42880</v>
      </c>
      <c r="S35" s="41">
        <f t="shared" ref="S35:T54" si="6">R35+S$2</f>
        <v>42881</v>
      </c>
      <c r="T35" s="40">
        <f t="shared" si="6"/>
        <v>42895</v>
      </c>
      <c r="U35" s="38" t="s">
        <v>120</v>
      </c>
    </row>
    <row r="36" spans="1:21" ht="17.100000000000001" customHeight="1" x14ac:dyDescent="0.3">
      <c r="A36" s="37" t="s">
        <v>146</v>
      </c>
      <c r="B36" s="37" t="s">
        <v>81</v>
      </c>
      <c r="C36" s="37" t="s">
        <v>82</v>
      </c>
      <c r="D36" s="38"/>
      <c r="E36" s="37" t="s">
        <v>43</v>
      </c>
      <c r="F36" s="38"/>
      <c r="G36" s="38"/>
      <c r="H36" s="37" t="s">
        <v>55</v>
      </c>
      <c r="I36" s="37" t="s">
        <v>64</v>
      </c>
      <c r="J36" s="38"/>
      <c r="K36" s="38"/>
      <c r="L36" s="39">
        <v>10</v>
      </c>
      <c r="M36" s="37" t="s">
        <v>122</v>
      </c>
      <c r="N36" s="40">
        <v>42860</v>
      </c>
      <c r="O36" s="40">
        <f t="shared" si="5"/>
        <v>42861</v>
      </c>
      <c r="P36" s="41">
        <f t="shared" si="5"/>
        <v>42863</v>
      </c>
      <c r="Q36" s="41">
        <f t="shared" si="2"/>
        <v>42877</v>
      </c>
      <c r="R36" s="41">
        <f t="shared" si="1"/>
        <v>42880</v>
      </c>
      <c r="S36" s="41">
        <f t="shared" si="6"/>
        <v>42881</v>
      </c>
      <c r="T36" s="40">
        <f t="shared" si="6"/>
        <v>42895</v>
      </c>
      <c r="U36" s="38" t="s">
        <v>120</v>
      </c>
    </row>
    <row r="37" spans="1:21" ht="17.100000000000001" customHeight="1" x14ac:dyDescent="0.3">
      <c r="A37" s="37" t="s">
        <v>147</v>
      </c>
      <c r="B37" s="38"/>
      <c r="C37" s="38"/>
      <c r="D37" s="38"/>
      <c r="E37" s="38"/>
      <c r="F37" s="38"/>
      <c r="G37" s="38"/>
      <c r="H37" s="42"/>
      <c r="I37" s="37" t="s">
        <v>64</v>
      </c>
      <c r="J37" s="38"/>
      <c r="K37" s="38"/>
      <c r="L37" s="43"/>
      <c r="M37" s="37" t="s">
        <v>122</v>
      </c>
      <c r="N37" s="40">
        <v>42860</v>
      </c>
      <c r="O37" s="40">
        <f t="shared" si="5"/>
        <v>42861</v>
      </c>
      <c r="P37" s="41">
        <f t="shared" si="5"/>
        <v>42863</v>
      </c>
      <c r="Q37" s="41">
        <f t="shared" si="2"/>
        <v>42877</v>
      </c>
      <c r="R37" s="41">
        <f t="shared" si="1"/>
        <v>42880</v>
      </c>
      <c r="S37" s="41">
        <f t="shared" si="6"/>
        <v>42881</v>
      </c>
      <c r="T37" s="40">
        <f t="shared" si="6"/>
        <v>42895</v>
      </c>
      <c r="U37" s="38" t="s">
        <v>120</v>
      </c>
    </row>
    <row r="38" spans="1:21" ht="17.100000000000001" customHeight="1" x14ac:dyDescent="0.3">
      <c r="A38" s="37" t="s">
        <v>148</v>
      </c>
      <c r="B38" s="38"/>
      <c r="C38" s="38"/>
      <c r="D38" s="38"/>
      <c r="E38" s="38"/>
      <c r="F38" s="38"/>
      <c r="G38" s="38"/>
      <c r="H38" s="42"/>
      <c r="I38" s="37" t="s">
        <v>64</v>
      </c>
      <c r="J38" s="38"/>
      <c r="K38" s="38"/>
      <c r="L38" s="43"/>
      <c r="M38" s="37" t="s">
        <v>122</v>
      </c>
      <c r="N38" s="40">
        <v>42860</v>
      </c>
      <c r="O38" s="40">
        <f t="shared" si="5"/>
        <v>42861</v>
      </c>
      <c r="P38" s="41">
        <f t="shared" si="5"/>
        <v>42863</v>
      </c>
      <c r="Q38" s="41">
        <f t="shared" si="2"/>
        <v>42877</v>
      </c>
      <c r="R38" s="41">
        <f t="shared" si="1"/>
        <v>42880</v>
      </c>
      <c r="S38" s="41">
        <f t="shared" si="6"/>
        <v>42881</v>
      </c>
      <c r="T38" s="40">
        <f t="shared" si="6"/>
        <v>42895</v>
      </c>
      <c r="U38" s="38" t="s">
        <v>120</v>
      </c>
    </row>
    <row r="39" spans="1:21" ht="17.100000000000001" customHeight="1" x14ac:dyDescent="0.3">
      <c r="A39" s="37" t="s">
        <v>149</v>
      </c>
      <c r="B39" s="37" t="s">
        <v>84</v>
      </c>
      <c r="C39" s="37" t="s">
        <v>85</v>
      </c>
      <c r="D39" s="38"/>
      <c r="E39" s="37" t="s">
        <v>43</v>
      </c>
      <c r="F39" s="38"/>
      <c r="G39" s="38"/>
      <c r="H39" s="37" t="s">
        <v>55</v>
      </c>
      <c r="I39" s="37" t="s">
        <v>86</v>
      </c>
      <c r="J39" s="38"/>
      <c r="K39" s="38"/>
      <c r="L39" s="39">
        <v>11</v>
      </c>
      <c r="M39" s="37" t="s">
        <v>122</v>
      </c>
      <c r="N39" s="40">
        <v>42860</v>
      </c>
      <c r="O39" s="40">
        <f t="shared" si="5"/>
        <v>42861</v>
      </c>
      <c r="P39" s="41">
        <f t="shared" si="5"/>
        <v>42863</v>
      </c>
      <c r="Q39" s="41">
        <f t="shared" si="2"/>
        <v>42877</v>
      </c>
      <c r="R39" s="41">
        <f t="shared" si="1"/>
        <v>42880</v>
      </c>
      <c r="S39" s="41">
        <f t="shared" si="6"/>
        <v>42881</v>
      </c>
      <c r="T39" s="40">
        <f t="shared" si="6"/>
        <v>42895</v>
      </c>
      <c r="U39" s="38" t="s">
        <v>120</v>
      </c>
    </row>
    <row r="40" spans="1:21" ht="17.100000000000001" customHeight="1" x14ac:dyDescent="0.3">
      <c r="A40" s="37" t="s">
        <v>150</v>
      </c>
      <c r="B40" s="38"/>
      <c r="C40" s="38"/>
      <c r="D40" s="38"/>
      <c r="E40" s="38"/>
      <c r="F40" s="38"/>
      <c r="G40" s="38"/>
      <c r="H40" s="42"/>
      <c r="I40" s="37" t="s">
        <v>86</v>
      </c>
      <c r="J40" s="38"/>
      <c r="K40" s="38"/>
      <c r="L40" s="43"/>
      <c r="M40" s="37" t="s">
        <v>122</v>
      </c>
      <c r="N40" s="40">
        <v>42860</v>
      </c>
      <c r="O40" s="40">
        <f t="shared" si="5"/>
        <v>42861</v>
      </c>
      <c r="P40" s="41">
        <f t="shared" si="5"/>
        <v>42863</v>
      </c>
      <c r="Q40" s="41">
        <f t="shared" si="2"/>
        <v>42877</v>
      </c>
      <c r="R40" s="41">
        <f t="shared" si="1"/>
        <v>42880</v>
      </c>
      <c r="S40" s="41">
        <f t="shared" si="6"/>
        <v>42881</v>
      </c>
      <c r="T40" s="40">
        <f t="shared" si="6"/>
        <v>42895</v>
      </c>
      <c r="U40" s="38" t="s">
        <v>120</v>
      </c>
    </row>
    <row r="41" spans="1:21" ht="17.100000000000001" customHeight="1" x14ac:dyDescent="0.3">
      <c r="A41" s="37" t="s">
        <v>151</v>
      </c>
      <c r="B41" s="38"/>
      <c r="C41" s="38"/>
      <c r="D41" s="38"/>
      <c r="E41" s="38"/>
      <c r="F41" s="38"/>
      <c r="G41" s="38"/>
      <c r="H41" s="42"/>
      <c r="I41" s="37" t="s">
        <v>86</v>
      </c>
      <c r="J41" s="38"/>
      <c r="K41" s="38"/>
      <c r="L41" s="43"/>
      <c r="M41" s="37" t="s">
        <v>122</v>
      </c>
      <c r="N41" s="40">
        <v>42860</v>
      </c>
      <c r="O41" s="40">
        <f t="shared" si="5"/>
        <v>42861</v>
      </c>
      <c r="P41" s="41">
        <f t="shared" si="5"/>
        <v>42863</v>
      </c>
      <c r="Q41" s="41">
        <f t="shared" si="2"/>
        <v>42877</v>
      </c>
      <c r="R41" s="41">
        <f t="shared" si="1"/>
        <v>42880</v>
      </c>
      <c r="S41" s="41">
        <f t="shared" si="6"/>
        <v>42881</v>
      </c>
      <c r="T41" s="40">
        <f t="shared" si="6"/>
        <v>42895</v>
      </c>
      <c r="U41" s="38" t="s">
        <v>120</v>
      </c>
    </row>
    <row r="42" spans="1:21" ht="17.100000000000001" customHeight="1" x14ac:dyDescent="0.3">
      <c r="A42" s="37" t="s">
        <v>152</v>
      </c>
      <c r="B42" s="37" t="s">
        <v>88</v>
      </c>
      <c r="C42" s="37" t="s">
        <v>89</v>
      </c>
      <c r="D42" s="38"/>
      <c r="E42" s="37" t="s">
        <v>43</v>
      </c>
      <c r="F42" s="37" t="s">
        <v>90</v>
      </c>
      <c r="G42" s="38"/>
      <c r="H42" s="37" t="s">
        <v>55</v>
      </c>
      <c r="I42" s="37" t="s">
        <v>86</v>
      </c>
      <c r="J42" s="38"/>
      <c r="K42" s="38"/>
      <c r="L42" s="39">
        <v>12</v>
      </c>
      <c r="M42" s="37" t="s">
        <v>122</v>
      </c>
      <c r="N42" s="40">
        <v>42860</v>
      </c>
      <c r="O42" s="40">
        <f t="shared" si="5"/>
        <v>42861</v>
      </c>
      <c r="P42" s="41">
        <f t="shared" si="5"/>
        <v>42863</v>
      </c>
      <c r="Q42" s="41">
        <f t="shared" si="2"/>
        <v>42877</v>
      </c>
      <c r="R42" s="41">
        <f t="shared" si="1"/>
        <v>42880</v>
      </c>
      <c r="S42" s="41">
        <f t="shared" si="6"/>
        <v>42881</v>
      </c>
      <c r="T42" s="40">
        <f t="shared" si="6"/>
        <v>42895</v>
      </c>
      <c r="U42" s="38" t="s">
        <v>120</v>
      </c>
    </row>
    <row r="43" spans="1:21" ht="17.100000000000001" customHeight="1" x14ac:dyDescent="0.3">
      <c r="A43" s="37" t="s">
        <v>153</v>
      </c>
      <c r="B43" s="38"/>
      <c r="C43" s="38"/>
      <c r="D43" s="38"/>
      <c r="E43" s="38"/>
      <c r="F43" s="38"/>
      <c r="G43" s="38"/>
      <c r="H43" s="42"/>
      <c r="I43" s="37" t="s">
        <v>86</v>
      </c>
      <c r="J43" s="38"/>
      <c r="K43" s="38"/>
      <c r="L43" s="43"/>
      <c r="M43" s="37" t="s">
        <v>122</v>
      </c>
      <c r="N43" s="40">
        <v>42860</v>
      </c>
      <c r="O43" s="40">
        <f t="shared" si="5"/>
        <v>42861</v>
      </c>
      <c r="P43" s="41">
        <f t="shared" si="5"/>
        <v>42863</v>
      </c>
      <c r="Q43" s="41">
        <f t="shared" si="2"/>
        <v>42877</v>
      </c>
      <c r="R43" s="41">
        <f t="shared" ref="R43:R66" si="7">Q43+R$2</f>
        <v>42880</v>
      </c>
      <c r="S43" s="41">
        <f t="shared" si="6"/>
        <v>42881</v>
      </c>
      <c r="T43" s="40">
        <f t="shared" si="6"/>
        <v>42895</v>
      </c>
      <c r="U43" s="38" t="s">
        <v>120</v>
      </c>
    </row>
    <row r="44" spans="1:21" ht="17.100000000000001" customHeight="1" x14ac:dyDescent="0.3">
      <c r="A44" s="37" t="s">
        <v>154</v>
      </c>
      <c r="B44" s="38"/>
      <c r="C44" s="38"/>
      <c r="D44" s="38"/>
      <c r="E44" s="38"/>
      <c r="F44" s="38"/>
      <c r="G44" s="38"/>
      <c r="H44" s="42"/>
      <c r="I44" s="37" t="s">
        <v>86</v>
      </c>
      <c r="J44" s="38"/>
      <c r="K44" s="38"/>
      <c r="L44" s="43"/>
      <c r="M44" s="37" t="s">
        <v>122</v>
      </c>
      <c r="N44" s="40">
        <v>42860</v>
      </c>
      <c r="O44" s="40">
        <f t="shared" si="5"/>
        <v>42861</v>
      </c>
      <c r="P44" s="41">
        <f t="shared" si="5"/>
        <v>42863</v>
      </c>
      <c r="Q44" s="41">
        <f t="shared" si="2"/>
        <v>42877</v>
      </c>
      <c r="R44" s="41">
        <f t="shared" si="7"/>
        <v>42880</v>
      </c>
      <c r="S44" s="41">
        <f t="shared" si="6"/>
        <v>42881</v>
      </c>
      <c r="T44" s="40">
        <f t="shared" si="6"/>
        <v>42895</v>
      </c>
      <c r="U44" s="38" t="s">
        <v>120</v>
      </c>
    </row>
    <row r="45" spans="1:21" ht="17.100000000000001" customHeight="1" x14ac:dyDescent="0.3">
      <c r="A45" s="44" t="s">
        <v>155</v>
      </c>
      <c r="B45" s="44" t="s">
        <v>100</v>
      </c>
      <c r="C45" s="44" t="s">
        <v>101</v>
      </c>
      <c r="D45" s="45"/>
      <c r="E45" s="44" t="s">
        <v>43</v>
      </c>
      <c r="F45" s="44" t="s">
        <v>102</v>
      </c>
      <c r="G45" s="45"/>
      <c r="H45" s="44" t="s">
        <v>55</v>
      </c>
      <c r="I45" s="44" t="s">
        <v>103</v>
      </c>
      <c r="J45" s="45"/>
      <c r="K45" s="45"/>
      <c r="L45" s="46">
        <v>1</v>
      </c>
      <c r="M45" s="44" t="s">
        <v>122</v>
      </c>
      <c r="N45" s="47">
        <v>42867</v>
      </c>
      <c r="O45" s="47">
        <f t="shared" si="5"/>
        <v>42868</v>
      </c>
      <c r="P45" s="48">
        <f t="shared" si="5"/>
        <v>42870</v>
      </c>
      <c r="Q45" s="48">
        <f t="shared" si="2"/>
        <v>42884</v>
      </c>
      <c r="R45" s="48">
        <f t="shared" si="7"/>
        <v>42887</v>
      </c>
      <c r="S45" s="48">
        <f t="shared" si="6"/>
        <v>42888</v>
      </c>
      <c r="T45" s="47">
        <f t="shared" si="6"/>
        <v>42902</v>
      </c>
      <c r="U45" s="45" t="s">
        <v>120</v>
      </c>
    </row>
    <row r="46" spans="1:21" ht="17.100000000000001" customHeight="1" x14ac:dyDescent="0.3">
      <c r="A46" s="44" t="s">
        <v>156</v>
      </c>
      <c r="B46" s="45"/>
      <c r="C46" s="45"/>
      <c r="D46" s="45"/>
      <c r="E46" s="45"/>
      <c r="F46" s="45"/>
      <c r="G46" s="45"/>
      <c r="H46" s="49"/>
      <c r="I46" s="44" t="s">
        <v>103</v>
      </c>
      <c r="J46" s="45"/>
      <c r="K46" s="45"/>
      <c r="L46" s="50"/>
      <c r="M46" s="44" t="s">
        <v>122</v>
      </c>
      <c r="N46" s="47">
        <v>42867</v>
      </c>
      <c r="O46" s="47">
        <f t="shared" si="5"/>
        <v>42868</v>
      </c>
      <c r="P46" s="48">
        <f t="shared" si="5"/>
        <v>42870</v>
      </c>
      <c r="Q46" s="48">
        <f t="shared" ref="Q46:Q66" si="8">P46+Q$2</f>
        <v>42884</v>
      </c>
      <c r="R46" s="48">
        <f t="shared" si="7"/>
        <v>42887</v>
      </c>
      <c r="S46" s="48">
        <f t="shared" si="6"/>
        <v>42888</v>
      </c>
      <c r="T46" s="47">
        <f t="shared" si="6"/>
        <v>42902</v>
      </c>
      <c r="U46" s="45" t="s">
        <v>120</v>
      </c>
    </row>
    <row r="47" spans="1:21" ht="17.100000000000001" customHeight="1" x14ac:dyDescent="0.3">
      <c r="A47" s="44" t="s">
        <v>157</v>
      </c>
      <c r="B47" s="45"/>
      <c r="C47" s="45"/>
      <c r="D47" s="45"/>
      <c r="E47" s="45"/>
      <c r="F47" s="45"/>
      <c r="G47" s="45"/>
      <c r="H47" s="49"/>
      <c r="I47" s="44" t="s">
        <v>103</v>
      </c>
      <c r="J47" s="45"/>
      <c r="K47" s="45"/>
      <c r="L47" s="50"/>
      <c r="M47" s="44" t="s">
        <v>122</v>
      </c>
      <c r="N47" s="47">
        <v>42867</v>
      </c>
      <c r="O47" s="47">
        <f t="shared" si="5"/>
        <v>42868</v>
      </c>
      <c r="P47" s="48">
        <f t="shared" si="5"/>
        <v>42870</v>
      </c>
      <c r="Q47" s="48">
        <f t="shared" si="8"/>
        <v>42884</v>
      </c>
      <c r="R47" s="48">
        <f t="shared" si="7"/>
        <v>42887</v>
      </c>
      <c r="S47" s="48">
        <f t="shared" si="6"/>
        <v>42888</v>
      </c>
      <c r="T47" s="47">
        <f t="shared" si="6"/>
        <v>42902</v>
      </c>
      <c r="U47" s="45" t="s">
        <v>120</v>
      </c>
    </row>
    <row r="48" spans="1:21" ht="17.100000000000001" customHeight="1" x14ac:dyDescent="0.3">
      <c r="A48" s="44" t="s">
        <v>158</v>
      </c>
      <c r="B48" s="44" t="s">
        <v>41</v>
      </c>
      <c r="C48" s="44" t="s">
        <v>42</v>
      </c>
      <c r="D48" s="45"/>
      <c r="E48" s="44" t="s">
        <v>43</v>
      </c>
      <c r="F48" s="45"/>
      <c r="G48" s="45"/>
      <c r="H48" s="44" t="s">
        <v>44</v>
      </c>
      <c r="I48" s="44" t="s">
        <v>45</v>
      </c>
      <c r="J48" s="45"/>
      <c r="K48" s="45"/>
      <c r="L48" s="46">
        <v>13</v>
      </c>
      <c r="M48" s="44" t="s">
        <v>122</v>
      </c>
      <c r="N48" s="47">
        <v>42867</v>
      </c>
      <c r="O48" s="47">
        <f t="shared" si="5"/>
        <v>42868</v>
      </c>
      <c r="P48" s="48">
        <f t="shared" si="5"/>
        <v>42870</v>
      </c>
      <c r="Q48" s="48">
        <f t="shared" si="8"/>
        <v>42884</v>
      </c>
      <c r="R48" s="48">
        <f t="shared" si="7"/>
        <v>42887</v>
      </c>
      <c r="S48" s="48">
        <f t="shared" si="6"/>
        <v>42888</v>
      </c>
      <c r="T48" s="47">
        <f t="shared" si="6"/>
        <v>42902</v>
      </c>
      <c r="U48" s="45" t="s">
        <v>120</v>
      </c>
    </row>
    <row r="49" spans="1:256" ht="17.100000000000001" customHeight="1" x14ac:dyDescent="0.3">
      <c r="A49" s="44" t="s">
        <v>159</v>
      </c>
      <c r="B49" s="45"/>
      <c r="C49" s="45"/>
      <c r="D49" s="45"/>
      <c r="E49" s="45"/>
      <c r="F49" s="45"/>
      <c r="G49" s="45"/>
      <c r="H49" s="49"/>
      <c r="I49" s="44" t="s">
        <v>45</v>
      </c>
      <c r="J49" s="45"/>
      <c r="K49" s="45"/>
      <c r="L49" s="50"/>
      <c r="M49" s="44" t="s">
        <v>122</v>
      </c>
      <c r="N49" s="47">
        <v>42867</v>
      </c>
      <c r="O49" s="47">
        <f t="shared" si="5"/>
        <v>42868</v>
      </c>
      <c r="P49" s="48">
        <f t="shared" si="5"/>
        <v>42870</v>
      </c>
      <c r="Q49" s="48">
        <f t="shared" si="8"/>
        <v>42884</v>
      </c>
      <c r="R49" s="48">
        <f t="shared" si="7"/>
        <v>42887</v>
      </c>
      <c r="S49" s="48">
        <f t="shared" si="6"/>
        <v>42888</v>
      </c>
      <c r="T49" s="47">
        <f t="shared" si="6"/>
        <v>42902</v>
      </c>
      <c r="U49" s="45" t="s">
        <v>120</v>
      </c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  <c r="CY49" s="51"/>
      <c r="CZ49" s="51"/>
      <c r="DA49" s="51"/>
      <c r="DB49" s="51"/>
      <c r="DC49" s="51"/>
      <c r="DD49" s="51"/>
      <c r="DE49" s="51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/>
      <c r="DY49" s="51"/>
      <c r="DZ49" s="51"/>
      <c r="EA49" s="51"/>
      <c r="EB49" s="51"/>
      <c r="EC49" s="51"/>
      <c r="ED49" s="51"/>
      <c r="EE49" s="51"/>
      <c r="EF49" s="51"/>
      <c r="EG49" s="51"/>
      <c r="EH49" s="51"/>
      <c r="EI49" s="51"/>
      <c r="EJ49" s="51"/>
      <c r="EK49" s="51"/>
      <c r="EL49" s="51"/>
      <c r="EM49" s="51"/>
      <c r="EN49" s="51"/>
      <c r="EO49" s="51"/>
      <c r="EP49" s="51"/>
      <c r="EQ49" s="51"/>
      <c r="ER49" s="51"/>
      <c r="ES49" s="51"/>
      <c r="ET49" s="51"/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1"/>
      <c r="FF49" s="51"/>
      <c r="FG49" s="51"/>
      <c r="FH49" s="51"/>
      <c r="FI49" s="51"/>
      <c r="FJ49" s="51"/>
      <c r="FK49" s="51"/>
      <c r="FL49" s="51"/>
      <c r="FM49" s="51"/>
      <c r="FN49" s="51"/>
      <c r="FO49" s="51"/>
      <c r="FP49" s="51"/>
      <c r="FQ49" s="51"/>
      <c r="FR49" s="51"/>
      <c r="FS49" s="51"/>
      <c r="FT49" s="51"/>
      <c r="FU49" s="51"/>
      <c r="FV49" s="51"/>
      <c r="FW49" s="51"/>
      <c r="FX49" s="51"/>
      <c r="FY49" s="51"/>
      <c r="FZ49" s="51"/>
      <c r="GA49" s="51"/>
      <c r="GB49" s="51"/>
      <c r="GC49" s="51"/>
      <c r="GD49" s="51"/>
      <c r="GE49" s="51"/>
      <c r="GF49" s="51"/>
      <c r="GG49" s="51"/>
      <c r="GH49" s="51"/>
      <c r="GI49" s="51"/>
      <c r="GJ49" s="51"/>
      <c r="GK49" s="51"/>
      <c r="GL49" s="51"/>
      <c r="GM49" s="51"/>
      <c r="GN49" s="51"/>
      <c r="GO49" s="51"/>
      <c r="GP49" s="51"/>
      <c r="GQ49" s="51"/>
      <c r="GR49" s="51"/>
      <c r="GS49" s="51"/>
      <c r="GT49" s="51"/>
      <c r="GU49" s="51"/>
      <c r="GV49" s="51"/>
      <c r="GW49" s="51"/>
      <c r="GX49" s="51"/>
      <c r="GY49" s="51"/>
      <c r="GZ49" s="51"/>
      <c r="HA49" s="51"/>
      <c r="HB49" s="51"/>
      <c r="HC49" s="51"/>
      <c r="HD49" s="51"/>
      <c r="HE49" s="51"/>
      <c r="HF49" s="51"/>
      <c r="HG49" s="51"/>
      <c r="HH49" s="51"/>
      <c r="HI49" s="51"/>
      <c r="HJ49" s="51"/>
      <c r="HK49" s="51"/>
      <c r="HL49" s="51"/>
      <c r="HM49" s="51"/>
      <c r="HN49" s="51"/>
      <c r="HO49" s="51"/>
      <c r="HP49" s="51"/>
      <c r="HQ49" s="51"/>
      <c r="HR49" s="51"/>
      <c r="HS49" s="51"/>
      <c r="HT49" s="51"/>
      <c r="HU49" s="51"/>
      <c r="HV49" s="51"/>
      <c r="HW49" s="51"/>
      <c r="HX49" s="51"/>
      <c r="HY49" s="51"/>
      <c r="HZ49" s="51"/>
      <c r="IA49" s="51"/>
      <c r="IB49" s="51"/>
      <c r="IC49" s="51"/>
      <c r="ID49" s="51"/>
      <c r="IE49" s="51"/>
      <c r="IF49" s="51"/>
      <c r="IG49" s="51"/>
      <c r="IH49" s="51"/>
      <c r="II49" s="51"/>
      <c r="IJ49" s="51"/>
      <c r="IK49" s="51"/>
      <c r="IL49" s="51"/>
      <c r="IM49" s="51"/>
      <c r="IN49" s="51"/>
      <c r="IO49" s="51"/>
      <c r="IP49" s="51"/>
      <c r="IQ49" s="51"/>
      <c r="IR49" s="51"/>
      <c r="IS49" s="51"/>
      <c r="IT49" s="51"/>
      <c r="IU49" s="51"/>
      <c r="IV49" s="51"/>
    </row>
    <row r="50" spans="1:256" ht="17.100000000000001" customHeight="1" x14ac:dyDescent="0.3">
      <c r="A50" s="44" t="s">
        <v>160</v>
      </c>
      <c r="B50" s="45"/>
      <c r="C50" s="45"/>
      <c r="D50" s="45"/>
      <c r="E50" s="45"/>
      <c r="F50" s="45"/>
      <c r="G50" s="45"/>
      <c r="H50" s="49"/>
      <c r="I50" s="44" t="s">
        <v>45</v>
      </c>
      <c r="J50" s="45"/>
      <c r="K50" s="45"/>
      <c r="L50" s="50"/>
      <c r="M50" s="44" t="s">
        <v>122</v>
      </c>
      <c r="N50" s="47">
        <v>42867</v>
      </c>
      <c r="O50" s="47">
        <f t="shared" si="5"/>
        <v>42868</v>
      </c>
      <c r="P50" s="48">
        <f t="shared" si="5"/>
        <v>42870</v>
      </c>
      <c r="Q50" s="48">
        <f t="shared" si="8"/>
        <v>42884</v>
      </c>
      <c r="R50" s="48">
        <f t="shared" si="7"/>
        <v>42887</v>
      </c>
      <c r="S50" s="48">
        <f t="shared" si="6"/>
        <v>42888</v>
      </c>
      <c r="T50" s="47">
        <f t="shared" si="6"/>
        <v>42902</v>
      </c>
      <c r="U50" s="45" t="s">
        <v>120</v>
      </c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1"/>
      <c r="EF50" s="51"/>
      <c r="EG50" s="51"/>
      <c r="EH50" s="51"/>
      <c r="EI50" s="51"/>
      <c r="EJ50" s="51"/>
      <c r="EK50" s="51"/>
      <c r="EL50" s="51"/>
      <c r="EM50" s="51"/>
      <c r="EN50" s="51"/>
      <c r="EO50" s="51"/>
      <c r="EP50" s="51"/>
      <c r="EQ50" s="51"/>
      <c r="ER50" s="51"/>
      <c r="ES50" s="51"/>
      <c r="ET50" s="51"/>
      <c r="EU50" s="51"/>
      <c r="EV50" s="51"/>
      <c r="EW50" s="51"/>
      <c r="EX50" s="51"/>
      <c r="EY50" s="51"/>
      <c r="EZ50" s="51"/>
      <c r="FA50" s="51"/>
      <c r="FB50" s="51"/>
      <c r="FC50" s="51"/>
      <c r="FD50" s="51"/>
      <c r="FE50" s="51"/>
      <c r="FF50" s="51"/>
      <c r="FG50" s="51"/>
      <c r="FH50" s="51"/>
      <c r="FI50" s="51"/>
      <c r="FJ50" s="51"/>
      <c r="FK50" s="51"/>
      <c r="FL50" s="51"/>
      <c r="FM50" s="51"/>
      <c r="FN50" s="51"/>
      <c r="FO50" s="51"/>
      <c r="FP50" s="51"/>
      <c r="FQ50" s="51"/>
      <c r="FR50" s="51"/>
      <c r="FS50" s="51"/>
      <c r="FT50" s="51"/>
      <c r="FU50" s="51"/>
      <c r="FV50" s="51"/>
      <c r="FW50" s="51"/>
      <c r="FX50" s="51"/>
      <c r="FY50" s="51"/>
      <c r="FZ50" s="51"/>
      <c r="GA50" s="51"/>
      <c r="GB50" s="51"/>
      <c r="GC50" s="51"/>
      <c r="GD50" s="51"/>
      <c r="GE50" s="51"/>
      <c r="GF50" s="51"/>
      <c r="GG50" s="51"/>
      <c r="GH50" s="51"/>
      <c r="GI50" s="51"/>
      <c r="GJ50" s="51"/>
      <c r="GK50" s="51"/>
      <c r="GL50" s="51"/>
      <c r="GM50" s="51"/>
      <c r="GN50" s="51"/>
      <c r="GO50" s="51"/>
      <c r="GP50" s="51"/>
      <c r="GQ50" s="51"/>
      <c r="GR50" s="51"/>
      <c r="GS50" s="51"/>
      <c r="GT50" s="51"/>
      <c r="GU50" s="51"/>
      <c r="GV50" s="51"/>
      <c r="GW50" s="51"/>
      <c r="GX50" s="51"/>
      <c r="GY50" s="51"/>
      <c r="GZ50" s="51"/>
      <c r="HA50" s="51"/>
      <c r="HB50" s="51"/>
      <c r="HC50" s="51"/>
      <c r="HD50" s="51"/>
      <c r="HE50" s="51"/>
      <c r="HF50" s="51"/>
      <c r="HG50" s="51"/>
      <c r="HH50" s="51"/>
      <c r="HI50" s="51"/>
      <c r="HJ50" s="51"/>
      <c r="HK50" s="51"/>
      <c r="HL50" s="51"/>
      <c r="HM50" s="51"/>
      <c r="HN50" s="51"/>
      <c r="HO50" s="51"/>
      <c r="HP50" s="51"/>
      <c r="HQ50" s="51"/>
      <c r="HR50" s="51"/>
      <c r="HS50" s="51"/>
      <c r="HT50" s="51"/>
      <c r="HU50" s="51"/>
      <c r="HV50" s="51"/>
      <c r="HW50" s="51"/>
      <c r="HX50" s="51"/>
      <c r="HY50" s="51"/>
      <c r="HZ50" s="51"/>
      <c r="IA50" s="51"/>
      <c r="IB50" s="51"/>
      <c r="IC50" s="51"/>
      <c r="ID50" s="51"/>
      <c r="IE50" s="51"/>
      <c r="IF50" s="51"/>
      <c r="IG50" s="51"/>
      <c r="IH50" s="51"/>
      <c r="II50" s="51"/>
      <c r="IJ50" s="51"/>
      <c r="IK50" s="51"/>
      <c r="IL50" s="51"/>
      <c r="IM50" s="51"/>
      <c r="IN50" s="51"/>
      <c r="IO50" s="51"/>
      <c r="IP50" s="51"/>
      <c r="IQ50" s="51"/>
      <c r="IR50" s="51"/>
      <c r="IS50" s="51"/>
      <c r="IT50" s="51"/>
      <c r="IU50" s="51"/>
      <c r="IV50" s="51"/>
    </row>
    <row r="51" spans="1:256" ht="17.100000000000001" customHeight="1" x14ac:dyDescent="0.3">
      <c r="A51" s="44" t="s">
        <v>161</v>
      </c>
      <c r="B51" s="44" t="s">
        <v>47</v>
      </c>
      <c r="C51" s="44" t="s">
        <v>48</v>
      </c>
      <c r="D51" s="45"/>
      <c r="E51" s="44" t="s">
        <v>43</v>
      </c>
      <c r="F51" s="45"/>
      <c r="G51" s="45"/>
      <c r="H51" s="44" t="s">
        <v>44</v>
      </c>
      <c r="I51" s="44" t="s">
        <v>45</v>
      </c>
      <c r="J51" s="45"/>
      <c r="K51" s="45"/>
      <c r="L51" s="46">
        <v>14</v>
      </c>
      <c r="M51" s="44" t="s">
        <v>122</v>
      </c>
      <c r="N51" s="47">
        <v>42867</v>
      </c>
      <c r="O51" s="47">
        <f t="shared" si="5"/>
        <v>42868</v>
      </c>
      <c r="P51" s="48">
        <f t="shared" si="5"/>
        <v>42870</v>
      </c>
      <c r="Q51" s="48">
        <f t="shared" si="8"/>
        <v>42884</v>
      </c>
      <c r="R51" s="48">
        <f t="shared" si="7"/>
        <v>42887</v>
      </c>
      <c r="S51" s="48">
        <f t="shared" si="6"/>
        <v>42888</v>
      </c>
      <c r="T51" s="47">
        <f t="shared" si="6"/>
        <v>42902</v>
      </c>
      <c r="U51" s="45" t="s">
        <v>120</v>
      </c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1"/>
      <c r="EF51" s="51"/>
      <c r="EG51" s="51"/>
      <c r="EH51" s="51"/>
      <c r="EI51" s="51"/>
      <c r="EJ51" s="51"/>
      <c r="EK51" s="51"/>
      <c r="EL51" s="51"/>
      <c r="EM51" s="51"/>
      <c r="EN51" s="51"/>
      <c r="EO51" s="51"/>
      <c r="EP51" s="51"/>
      <c r="EQ51" s="51"/>
      <c r="ER51" s="51"/>
      <c r="ES51" s="51"/>
      <c r="ET51" s="51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/>
      <c r="FG51" s="51"/>
      <c r="FH51" s="51"/>
      <c r="FI51" s="51"/>
      <c r="FJ51" s="51"/>
      <c r="FK51" s="51"/>
      <c r="FL51" s="51"/>
      <c r="FM51" s="51"/>
      <c r="FN51" s="51"/>
      <c r="FO51" s="51"/>
      <c r="FP51" s="51"/>
      <c r="FQ51" s="51"/>
      <c r="FR51" s="51"/>
      <c r="FS51" s="51"/>
      <c r="FT51" s="51"/>
      <c r="FU51" s="51"/>
      <c r="FV51" s="51"/>
      <c r="FW51" s="51"/>
      <c r="FX51" s="51"/>
      <c r="FY51" s="51"/>
      <c r="FZ51" s="51"/>
      <c r="GA51" s="51"/>
      <c r="GB51" s="51"/>
      <c r="GC51" s="51"/>
      <c r="GD51" s="51"/>
      <c r="GE51" s="51"/>
      <c r="GF51" s="51"/>
      <c r="GG51" s="51"/>
      <c r="GH51" s="51"/>
      <c r="GI51" s="51"/>
      <c r="GJ51" s="51"/>
      <c r="GK51" s="51"/>
      <c r="GL51" s="51"/>
      <c r="GM51" s="51"/>
      <c r="GN51" s="51"/>
      <c r="GO51" s="51"/>
      <c r="GP51" s="51"/>
      <c r="GQ51" s="51"/>
      <c r="GR51" s="51"/>
      <c r="GS51" s="51"/>
      <c r="GT51" s="51"/>
      <c r="GU51" s="51"/>
      <c r="GV51" s="51"/>
      <c r="GW51" s="51"/>
      <c r="GX51" s="51"/>
      <c r="GY51" s="51"/>
      <c r="GZ51" s="51"/>
      <c r="HA51" s="51"/>
      <c r="HB51" s="51"/>
      <c r="HC51" s="51"/>
      <c r="HD51" s="51"/>
      <c r="HE51" s="51"/>
      <c r="HF51" s="51"/>
      <c r="HG51" s="51"/>
      <c r="HH51" s="51"/>
      <c r="HI51" s="51"/>
      <c r="HJ51" s="51"/>
      <c r="HK51" s="51"/>
      <c r="HL51" s="51"/>
      <c r="HM51" s="51"/>
      <c r="HN51" s="51"/>
      <c r="HO51" s="51"/>
      <c r="HP51" s="51"/>
      <c r="HQ51" s="51"/>
      <c r="HR51" s="51"/>
      <c r="HS51" s="51"/>
      <c r="HT51" s="51"/>
      <c r="HU51" s="51"/>
      <c r="HV51" s="51"/>
      <c r="HW51" s="51"/>
      <c r="HX51" s="51"/>
      <c r="HY51" s="51"/>
      <c r="HZ51" s="51"/>
      <c r="IA51" s="51"/>
      <c r="IB51" s="51"/>
      <c r="IC51" s="51"/>
      <c r="ID51" s="51"/>
      <c r="IE51" s="51"/>
      <c r="IF51" s="51"/>
      <c r="IG51" s="51"/>
      <c r="IH51" s="51"/>
      <c r="II51" s="51"/>
      <c r="IJ51" s="51"/>
      <c r="IK51" s="51"/>
      <c r="IL51" s="51"/>
      <c r="IM51" s="51"/>
      <c r="IN51" s="51"/>
      <c r="IO51" s="51"/>
      <c r="IP51" s="51"/>
      <c r="IQ51" s="51"/>
      <c r="IR51" s="51"/>
      <c r="IS51" s="51"/>
      <c r="IT51" s="51"/>
      <c r="IU51" s="51"/>
      <c r="IV51" s="51"/>
    </row>
    <row r="52" spans="1:256" ht="17.100000000000001" customHeight="1" x14ac:dyDescent="0.3">
      <c r="A52" s="44" t="s">
        <v>162</v>
      </c>
      <c r="B52" s="45"/>
      <c r="C52" s="45"/>
      <c r="D52" s="45"/>
      <c r="E52" s="45"/>
      <c r="F52" s="45"/>
      <c r="G52" s="45"/>
      <c r="H52" s="49"/>
      <c r="I52" s="44" t="s">
        <v>45</v>
      </c>
      <c r="J52" s="45"/>
      <c r="K52" s="45"/>
      <c r="L52" s="50"/>
      <c r="M52" s="44" t="s">
        <v>122</v>
      </c>
      <c r="N52" s="47">
        <v>42867</v>
      </c>
      <c r="O52" s="47">
        <f t="shared" si="5"/>
        <v>42868</v>
      </c>
      <c r="P52" s="48">
        <f t="shared" si="5"/>
        <v>42870</v>
      </c>
      <c r="Q52" s="48">
        <f t="shared" si="8"/>
        <v>42884</v>
      </c>
      <c r="R52" s="48">
        <f t="shared" si="7"/>
        <v>42887</v>
      </c>
      <c r="S52" s="48">
        <f t="shared" si="6"/>
        <v>42888</v>
      </c>
      <c r="T52" s="47">
        <f t="shared" si="6"/>
        <v>42902</v>
      </c>
      <c r="U52" s="45" t="s">
        <v>120</v>
      </c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1"/>
      <c r="EF52" s="51"/>
      <c r="EG52" s="51"/>
      <c r="EH52" s="51"/>
      <c r="EI52" s="51"/>
      <c r="EJ52" s="51"/>
      <c r="EK52" s="51"/>
      <c r="EL52" s="51"/>
      <c r="EM52" s="51"/>
      <c r="EN52" s="51"/>
      <c r="EO52" s="51"/>
      <c r="EP52" s="51"/>
      <c r="EQ52" s="51"/>
      <c r="ER52" s="51"/>
      <c r="ES52" s="51"/>
      <c r="ET52" s="51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1"/>
      <c r="FJ52" s="51"/>
      <c r="FK52" s="51"/>
      <c r="FL52" s="51"/>
      <c r="FM52" s="51"/>
      <c r="FN52" s="51"/>
      <c r="FO52" s="51"/>
      <c r="FP52" s="51"/>
      <c r="FQ52" s="51"/>
      <c r="FR52" s="51"/>
      <c r="FS52" s="51"/>
      <c r="FT52" s="51"/>
      <c r="FU52" s="51"/>
      <c r="FV52" s="51"/>
      <c r="FW52" s="51"/>
      <c r="FX52" s="51"/>
      <c r="FY52" s="51"/>
      <c r="FZ52" s="51"/>
      <c r="GA52" s="51"/>
      <c r="GB52" s="51"/>
      <c r="GC52" s="51"/>
      <c r="GD52" s="51"/>
      <c r="GE52" s="51"/>
      <c r="GF52" s="51"/>
      <c r="GG52" s="51"/>
      <c r="GH52" s="51"/>
      <c r="GI52" s="51"/>
      <c r="GJ52" s="51"/>
      <c r="GK52" s="51"/>
      <c r="GL52" s="51"/>
      <c r="GM52" s="51"/>
      <c r="GN52" s="51"/>
      <c r="GO52" s="51"/>
      <c r="GP52" s="51"/>
      <c r="GQ52" s="51"/>
      <c r="GR52" s="51"/>
      <c r="GS52" s="51"/>
      <c r="GT52" s="51"/>
      <c r="GU52" s="51"/>
      <c r="GV52" s="51"/>
      <c r="GW52" s="51"/>
      <c r="GX52" s="51"/>
      <c r="GY52" s="51"/>
      <c r="GZ52" s="51"/>
      <c r="HA52" s="51"/>
      <c r="HB52" s="51"/>
      <c r="HC52" s="51"/>
      <c r="HD52" s="51"/>
      <c r="HE52" s="51"/>
      <c r="HF52" s="51"/>
      <c r="HG52" s="51"/>
      <c r="HH52" s="51"/>
      <c r="HI52" s="51"/>
      <c r="HJ52" s="51"/>
      <c r="HK52" s="51"/>
      <c r="HL52" s="51"/>
      <c r="HM52" s="51"/>
      <c r="HN52" s="51"/>
      <c r="HO52" s="51"/>
      <c r="HP52" s="51"/>
      <c r="HQ52" s="51"/>
      <c r="HR52" s="51"/>
      <c r="HS52" s="51"/>
      <c r="HT52" s="51"/>
      <c r="HU52" s="51"/>
      <c r="HV52" s="51"/>
      <c r="HW52" s="51"/>
      <c r="HX52" s="51"/>
      <c r="HY52" s="51"/>
      <c r="HZ52" s="51"/>
      <c r="IA52" s="51"/>
      <c r="IB52" s="51"/>
      <c r="IC52" s="51"/>
      <c r="ID52" s="51"/>
      <c r="IE52" s="51"/>
      <c r="IF52" s="51"/>
      <c r="IG52" s="51"/>
      <c r="IH52" s="51"/>
      <c r="II52" s="51"/>
      <c r="IJ52" s="51"/>
      <c r="IK52" s="51"/>
      <c r="IL52" s="51"/>
      <c r="IM52" s="51"/>
      <c r="IN52" s="51"/>
      <c r="IO52" s="51"/>
      <c r="IP52" s="51"/>
      <c r="IQ52" s="51"/>
      <c r="IR52" s="51"/>
      <c r="IS52" s="51"/>
      <c r="IT52" s="51"/>
      <c r="IU52" s="51"/>
      <c r="IV52" s="51"/>
    </row>
    <row r="53" spans="1:256" ht="17.100000000000001" customHeight="1" x14ac:dyDescent="0.3">
      <c r="A53" s="44" t="s">
        <v>163</v>
      </c>
      <c r="B53" s="45"/>
      <c r="C53" s="45"/>
      <c r="D53" s="45"/>
      <c r="E53" s="45"/>
      <c r="F53" s="45"/>
      <c r="G53" s="45"/>
      <c r="H53" s="49"/>
      <c r="I53" s="44" t="s">
        <v>45</v>
      </c>
      <c r="J53" s="45"/>
      <c r="K53" s="45"/>
      <c r="L53" s="50"/>
      <c r="M53" s="44" t="s">
        <v>122</v>
      </c>
      <c r="N53" s="47">
        <v>42867</v>
      </c>
      <c r="O53" s="47">
        <f t="shared" si="5"/>
        <v>42868</v>
      </c>
      <c r="P53" s="48">
        <f t="shared" si="5"/>
        <v>42870</v>
      </c>
      <c r="Q53" s="48">
        <f t="shared" si="8"/>
        <v>42884</v>
      </c>
      <c r="R53" s="48">
        <f t="shared" si="7"/>
        <v>42887</v>
      </c>
      <c r="S53" s="48">
        <f t="shared" si="6"/>
        <v>42888</v>
      </c>
      <c r="T53" s="47">
        <f t="shared" si="6"/>
        <v>42902</v>
      </c>
      <c r="U53" s="45" t="s">
        <v>120</v>
      </c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1"/>
      <c r="EF53" s="51"/>
      <c r="EG53" s="51"/>
      <c r="EH53" s="51"/>
      <c r="EI53" s="51"/>
      <c r="EJ53" s="51"/>
      <c r="EK53" s="51"/>
      <c r="EL53" s="51"/>
      <c r="EM53" s="51"/>
      <c r="EN53" s="51"/>
      <c r="EO53" s="51"/>
      <c r="EP53" s="51"/>
      <c r="EQ53" s="51"/>
      <c r="ER53" s="51"/>
      <c r="ES53" s="51"/>
      <c r="ET53" s="51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1"/>
      <c r="FJ53" s="51"/>
      <c r="FK53" s="51"/>
      <c r="FL53" s="51"/>
      <c r="FM53" s="51"/>
      <c r="FN53" s="51"/>
      <c r="FO53" s="51"/>
      <c r="FP53" s="51"/>
      <c r="FQ53" s="51"/>
      <c r="FR53" s="51"/>
      <c r="FS53" s="51"/>
      <c r="FT53" s="51"/>
      <c r="FU53" s="51"/>
      <c r="FV53" s="51"/>
      <c r="FW53" s="51"/>
      <c r="FX53" s="51"/>
      <c r="FY53" s="51"/>
      <c r="FZ53" s="51"/>
      <c r="GA53" s="51"/>
      <c r="GB53" s="51"/>
      <c r="GC53" s="51"/>
      <c r="GD53" s="51"/>
      <c r="GE53" s="51"/>
      <c r="GF53" s="51"/>
      <c r="GG53" s="51"/>
      <c r="GH53" s="51"/>
      <c r="GI53" s="51"/>
      <c r="GJ53" s="51"/>
      <c r="GK53" s="51"/>
      <c r="GL53" s="51"/>
      <c r="GM53" s="51"/>
      <c r="GN53" s="51"/>
      <c r="GO53" s="51"/>
      <c r="GP53" s="51"/>
      <c r="GQ53" s="51"/>
      <c r="GR53" s="51"/>
      <c r="GS53" s="51"/>
      <c r="GT53" s="51"/>
      <c r="GU53" s="51"/>
      <c r="GV53" s="51"/>
      <c r="GW53" s="51"/>
      <c r="GX53" s="51"/>
      <c r="GY53" s="51"/>
      <c r="GZ53" s="51"/>
      <c r="HA53" s="51"/>
      <c r="HB53" s="51"/>
      <c r="HC53" s="51"/>
      <c r="HD53" s="51"/>
      <c r="HE53" s="51"/>
      <c r="HF53" s="51"/>
      <c r="HG53" s="51"/>
      <c r="HH53" s="51"/>
      <c r="HI53" s="51"/>
      <c r="HJ53" s="51"/>
      <c r="HK53" s="51"/>
      <c r="HL53" s="51"/>
      <c r="HM53" s="51"/>
      <c r="HN53" s="51"/>
      <c r="HO53" s="51"/>
      <c r="HP53" s="51"/>
      <c r="HQ53" s="51"/>
      <c r="HR53" s="51"/>
      <c r="HS53" s="51"/>
      <c r="HT53" s="51"/>
      <c r="HU53" s="51"/>
      <c r="HV53" s="51"/>
      <c r="HW53" s="51"/>
      <c r="HX53" s="51"/>
      <c r="HY53" s="51"/>
      <c r="HZ53" s="51"/>
      <c r="IA53" s="51"/>
      <c r="IB53" s="51"/>
      <c r="IC53" s="51"/>
      <c r="ID53" s="51"/>
      <c r="IE53" s="51"/>
      <c r="IF53" s="51"/>
      <c r="IG53" s="51"/>
      <c r="IH53" s="51"/>
      <c r="II53" s="51"/>
      <c r="IJ53" s="51"/>
      <c r="IK53" s="51"/>
      <c r="IL53" s="51"/>
      <c r="IM53" s="51"/>
      <c r="IN53" s="51"/>
      <c r="IO53" s="51"/>
      <c r="IP53" s="51"/>
      <c r="IQ53" s="51"/>
      <c r="IR53" s="51"/>
      <c r="IS53" s="51"/>
      <c r="IT53" s="51"/>
      <c r="IU53" s="51"/>
      <c r="IV53" s="51"/>
    </row>
    <row r="54" spans="1:256" ht="17.100000000000001" customHeight="1" x14ac:dyDescent="0.3">
      <c r="A54" s="44" t="s">
        <v>164</v>
      </c>
      <c r="B54" s="44" t="s">
        <v>50</v>
      </c>
      <c r="C54" s="44" t="s">
        <v>51</v>
      </c>
      <c r="D54" s="45"/>
      <c r="E54" s="44" t="s">
        <v>43</v>
      </c>
      <c r="F54" s="45"/>
      <c r="G54" s="45"/>
      <c r="H54" s="44" t="s">
        <v>44</v>
      </c>
      <c r="I54" s="44" t="s">
        <v>45</v>
      </c>
      <c r="J54" s="45"/>
      <c r="K54" s="45"/>
      <c r="L54" s="46">
        <v>15</v>
      </c>
      <c r="M54" s="44" t="s">
        <v>122</v>
      </c>
      <c r="N54" s="47">
        <v>42867</v>
      </c>
      <c r="O54" s="47">
        <f t="shared" si="5"/>
        <v>42868</v>
      </c>
      <c r="P54" s="48">
        <f t="shared" si="5"/>
        <v>42870</v>
      </c>
      <c r="Q54" s="48">
        <f t="shared" si="8"/>
        <v>42884</v>
      </c>
      <c r="R54" s="48">
        <f t="shared" si="7"/>
        <v>42887</v>
      </c>
      <c r="S54" s="48">
        <f t="shared" si="6"/>
        <v>42888</v>
      </c>
      <c r="T54" s="47">
        <f t="shared" si="6"/>
        <v>42902</v>
      </c>
      <c r="U54" s="45" t="s">
        <v>120</v>
      </c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1"/>
      <c r="EF54" s="51"/>
      <c r="EG54" s="51"/>
      <c r="EH54" s="51"/>
      <c r="EI54" s="51"/>
      <c r="EJ54" s="51"/>
      <c r="EK54" s="51"/>
      <c r="EL54" s="51"/>
      <c r="EM54" s="51"/>
      <c r="EN54" s="51"/>
      <c r="EO54" s="51"/>
      <c r="EP54" s="51"/>
      <c r="EQ54" s="51"/>
      <c r="ER54" s="51"/>
      <c r="ES54" s="51"/>
      <c r="ET54" s="51"/>
      <c r="EU54" s="51"/>
      <c r="EV54" s="51"/>
      <c r="EW54" s="51"/>
      <c r="EX54" s="51"/>
      <c r="EY54" s="51"/>
      <c r="EZ54" s="51"/>
      <c r="FA54" s="51"/>
      <c r="FB54" s="51"/>
      <c r="FC54" s="51"/>
      <c r="FD54" s="51"/>
      <c r="FE54" s="51"/>
      <c r="FF54" s="51"/>
      <c r="FG54" s="51"/>
      <c r="FH54" s="51"/>
      <c r="FI54" s="51"/>
      <c r="FJ54" s="51"/>
      <c r="FK54" s="51"/>
      <c r="FL54" s="51"/>
      <c r="FM54" s="51"/>
      <c r="FN54" s="51"/>
      <c r="FO54" s="51"/>
      <c r="FP54" s="51"/>
      <c r="FQ54" s="51"/>
      <c r="FR54" s="51"/>
      <c r="FS54" s="51"/>
      <c r="FT54" s="51"/>
      <c r="FU54" s="51"/>
      <c r="FV54" s="51"/>
      <c r="FW54" s="51"/>
      <c r="FX54" s="51"/>
      <c r="FY54" s="51"/>
      <c r="FZ54" s="51"/>
      <c r="GA54" s="51"/>
      <c r="GB54" s="51"/>
      <c r="GC54" s="51"/>
      <c r="GD54" s="51"/>
      <c r="GE54" s="51"/>
      <c r="GF54" s="51"/>
      <c r="GG54" s="51"/>
      <c r="GH54" s="51"/>
      <c r="GI54" s="51"/>
      <c r="GJ54" s="51"/>
      <c r="GK54" s="51"/>
      <c r="GL54" s="51"/>
      <c r="GM54" s="51"/>
      <c r="GN54" s="51"/>
      <c r="GO54" s="51"/>
      <c r="GP54" s="51"/>
      <c r="GQ54" s="51"/>
      <c r="GR54" s="51"/>
      <c r="GS54" s="51"/>
      <c r="GT54" s="51"/>
      <c r="GU54" s="51"/>
      <c r="GV54" s="51"/>
      <c r="GW54" s="51"/>
      <c r="GX54" s="51"/>
      <c r="GY54" s="51"/>
      <c r="GZ54" s="51"/>
      <c r="HA54" s="51"/>
      <c r="HB54" s="51"/>
      <c r="HC54" s="51"/>
      <c r="HD54" s="51"/>
      <c r="HE54" s="51"/>
      <c r="HF54" s="51"/>
      <c r="HG54" s="51"/>
      <c r="HH54" s="51"/>
      <c r="HI54" s="51"/>
      <c r="HJ54" s="51"/>
      <c r="HK54" s="51"/>
      <c r="HL54" s="51"/>
      <c r="HM54" s="51"/>
      <c r="HN54" s="51"/>
      <c r="HO54" s="51"/>
      <c r="HP54" s="51"/>
      <c r="HQ54" s="51"/>
      <c r="HR54" s="51"/>
      <c r="HS54" s="51"/>
      <c r="HT54" s="51"/>
      <c r="HU54" s="51"/>
      <c r="HV54" s="51"/>
      <c r="HW54" s="51"/>
      <c r="HX54" s="51"/>
      <c r="HY54" s="51"/>
      <c r="HZ54" s="51"/>
      <c r="IA54" s="51"/>
      <c r="IB54" s="51"/>
      <c r="IC54" s="51"/>
      <c r="ID54" s="51"/>
      <c r="IE54" s="51"/>
      <c r="IF54" s="51"/>
      <c r="IG54" s="51"/>
      <c r="IH54" s="51"/>
      <c r="II54" s="51"/>
      <c r="IJ54" s="51"/>
      <c r="IK54" s="51"/>
      <c r="IL54" s="51"/>
      <c r="IM54" s="51"/>
      <c r="IN54" s="51"/>
      <c r="IO54" s="51"/>
      <c r="IP54" s="51"/>
      <c r="IQ54" s="51"/>
      <c r="IR54" s="51"/>
      <c r="IS54" s="51"/>
      <c r="IT54" s="51"/>
      <c r="IU54" s="51"/>
      <c r="IV54" s="51"/>
    </row>
    <row r="55" spans="1:256" ht="17.100000000000001" customHeight="1" x14ac:dyDescent="0.3">
      <c r="A55" s="44" t="s">
        <v>165</v>
      </c>
      <c r="B55" s="45"/>
      <c r="C55" s="45"/>
      <c r="D55" s="45"/>
      <c r="E55" s="45"/>
      <c r="F55" s="45"/>
      <c r="G55" s="45"/>
      <c r="H55" s="49"/>
      <c r="I55" s="44" t="s">
        <v>45</v>
      </c>
      <c r="J55" s="45"/>
      <c r="K55" s="45"/>
      <c r="L55" s="50"/>
      <c r="M55" s="44" t="s">
        <v>122</v>
      </c>
      <c r="N55" s="47">
        <v>42867</v>
      </c>
      <c r="O55" s="47">
        <f t="shared" ref="O55:P66" si="9">N55+O$2</f>
        <v>42868</v>
      </c>
      <c r="P55" s="48">
        <f t="shared" si="9"/>
        <v>42870</v>
      </c>
      <c r="Q55" s="48">
        <f t="shared" si="8"/>
        <v>42884</v>
      </c>
      <c r="R55" s="48">
        <f t="shared" si="7"/>
        <v>42887</v>
      </c>
      <c r="S55" s="48">
        <f t="shared" ref="S55:T66" si="10">R55+S$2</f>
        <v>42888</v>
      </c>
      <c r="T55" s="47">
        <f t="shared" si="10"/>
        <v>42902</v>
      </c>
      <c r="U55" s="45" t="s">
        <v>120</v>
      </c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1"/>
      <c r="EF55" s="51"/>
      <c r="EG55" s="51"/>
      <c r="EH55" s="51"/>
      <c r="EI55" s="51"/>
      <c r="EJ55" s="51"/>
      <c r="EK55" s="51"/>
      <c r="EL55" s="51"/>
      <c r="EM55" s="51"/>
      <c r="EN55" s="51"/>
      <c r="EO55" s="51"/>
      <c r="EP55" s="51"/>
      <c r="EQ55" s="51"/>
      <c r="ER55" s="51"/>
      <c r="ES55" s="51"/>
      <c r="ET55" s="51"/>
      <c r="EU55" s="51"/>
      <c r="EV55" s="51"/>
      <c r="EW55" s="51"/>
      <c r="EX55" s="51"/>
      <c r="EY55" s="51"/>
      <c r="EZ55" s="51"/>
      <c r="FA55" s="51"/>
      <c r="FB55" s="51"/>
      <c r="FC55" s="51"/>
      <c r="FD55" s="51"/>
      <c r="FE55" s="51"/>
      <c r="FF55" s="51"/>
      <c r="FG55" s="51"/>
      <c r="FH55" s="51"/>
      <c r="FI55" s="51"/>
      <c r="FJ55" s="51"/>
      <c r="FK55" s="51"/>
      <c r="FL55" s="51"/>
      <c r="FM55" s="51"/>
      <c r="FN55" s="51"/>
      <c r="FO55" s="51"/>
      <c r="FP55" s="51"/>
      <c r="FQ55" s="51"/>
      <c r="FR55" s="51"/>
      <c r="FS55" s="51"/>
      <c r="FT55" s="51"/>
      <c r="FU55" s="51"/>
      <c r="FV55" s="51"/>
      <c r="FW55" s="51"/>
      <c r="FX55" s="51"/>
      <c r="FY55" s="51"/>
      <c r="FZ55" s="51"/>
      <c r="GA55" s="51"/>
      <c r="GB55" s="51"/>
      <c r="GC55" s="51"/>
      <c r="GD55" s="51"/>
      <c r="GE55" s="51"/>
      <c r="GF55" s="51"/>
      <c r="GG55" s="51"/>
      <c r="GH55" s="51"/>
      <c r="GI55" s="51"/>
      <c r="GJ55" s="51"/>
      <c r="GK55" s="51"/>
      <c r="GL55" s="51"/>
      <c r="GM55" s="51"/>
      <c r="GN55" s="51"/>
      <c r="GO55" s="51"/>
      <c r="GP55" s="51"/>
      <c r="GQ55" s="51"/>
      <c r="GR55" s="51"/>
      <c r="GS55" s="51"/>
      <c r="GT55" s="51"/>
      <c r="GU55" s="51"/>
      <c r="GV55" s="51"/>
      <c r="GW55" s="51"/>
      <c r="GX55" s="51"/>
      <c r="GY55" s="51"/>
      <c r="GZ55" s="51"/>
      <c r="HA55" s="51"/>
      <c r="HB55" s="51"/>
      <c r="HC55" s="51"/>
      <c r="HD55" s="51"/>
      <c r="HE55" s="51"/>
      <c r="HF55" s="51"/>
      <c r="HG55" s="51"/>
      <c r="HH55" s="51"/>
      <c r="HI55" s="51"/>
      <c r="HJ55" s="51"/>
      <c r="HK55" s="51"/>
      <c r="HL55" s="51"/>
      <c r="HM55" s="51"/>
      <c r="HN55" s="51"/>
      <c r="HO55" s="51"/>
      <c r="HP55" s="51"/>
      <c r="HQ55" s="51"/>
      <c r="HR55" s="51"/>
      <c r="HS55" s="51"/>
      <c r="HT55" s="51"/>
      <c r="HU55" s="51"/>
      <c r="HV55" s="51"/>
      <c r="HW55" s="51"/>
      <c r="HX55" s="51"/>
      <c r="HY55" s="51"/>
      <c r="HZ55" s="51"/>
      <c r="IA55" s="51"/>
      <c r="IB55" s="51"/>
      <c r="IC55" s="51"/>
      <c r="ID55" s="51"/>
      <c r="IE55" s="51"/>
      <c r="IF55" s="51"/>
      <c r="IG55" s="51"/>
      <c r="IH55" s="51"/>
      <c r="II55" s="51"/>
      <c r="IJ55" s="51"/>
      <c r="IK55" s="51"/>
      <c r="IL55" s="51"/>
      <c r="IM55" s="51"/>
      <c r="IN55" s="51"/>
      <c r="IO55" s="51"/>
      <c r="IP55" s="51"/>
      <c r="IQ55" s="51"/>
      <c r="IR55" s="51"/>
      <c r="IS55" s="51"/>
      <c r="IT55" s="51"/>
      <c r="IU55" s="51"/>
      <c r="IV55" s="51"/>
    </row>
    <row r="56" spans="1:256" ht="17.100000000000001" customHeight="1" x14ac:dyDescent="0.3">
      <c r="A56" s="44" t="s">
        <v>166</v>
      </c>
      <c r="B56" s="45"/>
      <c r="C56" s="45"/>
      <c r="D56" s="45"/>
      <c r="E56" s="45"/>
      <c r="F56" s="45"/>
      <c r="G56" s="45"/>
      <c r="H56" s="49"/>
      <c r="I56" s="44" t="s">
        <v>45</v>
      </c>
      <c r="J56" s="45"/>
      <c r="K56" s="45"/>
      <c r="L56" s="50"/>
      <c r="M56" s="44" t="s">
        <v>122</v>
      </c>
      <c r="N56" s="47">
        <v>42867</v>
      </c>
      <c r="O56" s="47">
        <f t="shared" si="9"/>
        <v>42868</v>
      </c>
      <c r="P56" s="48">
        <f t="shared" si="9"/>
        <v>42870</v>
      </c>
      <c r="Q56" s="48">
        <f t="shared" si="8"/>
        <v>42884</v>
      </c>
      <c r="R56" s="48">
        <f t="shared" si="7"/>
        <v>42887</v>
      </c>
      <c r="S56" s="48">
        <f t="shared" si="10"/>
        <v>42888</v>
      </c>
      <c r="T56" s="47">
        <f t="shared" si="10"/>
        <v>42902</v>
      </c>
      <c r="U56" s="45" t="s">
        <v>120</v>
      </c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1"/>
      <c r="EF56" s="51"/>
      <c r="EG56" s="51"/>
      <c r="EH56" s="51"/>
      <c r="EI56" s="51"/>
      <c r="EJ56" s="51"/>
      <c r="EK56" s="51"/>
      <c r="EL56" s="51"/>
      <c r="EM56" s="51"/>
      <c r="EN56" s="51"/>
      <c r="EO56" s="51"/>
      <c r="EP56" s="51"/>
      <c r="EQ56" s="51"/>
      <c r="ER56" s="51"/>
      <c r="ES56" s="51"/>
      <c r="ET56" s="51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1"/>
      <c r="FF56" s="51"/>
      <c r="FG56" s="51"/>
      <c r="FH56" s="51"/>
      <c r="FI56" s="51"/>
      <c r="FJ56" s="51"/>
      <c r="FK56" s="51"/>
      <c r="FL56" s="51"/>
      <c r="FM56" s="51"/>
      <c r="FN56" s="51"/>
      <c r="FO56" s="51"/>
      <c r="FP56" s="51"/>
      <c r="FQ56" s="51"/>
      <c r="FR56" s="51"/>
      <c r="FS56" s="51"/>
      <c r="FT56" s="51"/>
      <c r="FU56" s="51"/>
      <c r="FV56" s="51"/>
      <c r="FW56" s="51"/>
      <c r="FX56" s="51"/>
      <c r="FY56" s="51"/>
      <c r="FZ56" s="51"/>
      <c r="GA56" s="51"/>
      <c r="GB56" s="51"/>
      <c r="GC56" s="51"/>
      <c r="GD56" s="51"/>
      <c r="GE56" s="51"/>
      <c r="GF56" s="51"/>
      <c r="GG56" s="51"/>
      <c r="GH56" s="51"/>
      <c r="GI56" s="51"/>
      <c r="GJ56" s="51"/>
      <c r="GK56" s="51"/>
      <c r="GL56" s="51"/>
      <c r="GM56" s="51"/>
      <c r="GN56" s="51"/>
      <c r="GO56" s="51"/>
      <c r="GP56" s="51"/>
      <c r="GQ56" s="51"/>
      <c r="GR56" s="51"/>
      <c r="GS56" s="51"/>
      <c r="GT56" s="51"/>
      <c r="GU56" s="51"/>
      <c r="GV56" s="51"/>
      <c r="GW56" s="51"/>
      <c r="GX56" s="51"/>
      <c r="GY56" s="51"/>
      <c r="GZ56" s="51"/>
      <c r="HA56" s="51"/>
      <c r="HB56" s="51"/>
      <c r="HC56" s="51"/>
      <c r="HD56" s="51"/>
      <c r="HE56" s="51"/>
      <c r="HF56" s="51"/>
      <c r="HG56" s="51"/>
      <c r="HH56" s="51"/>
      <c r="HI56" s="51"/>
      <c r="HJ56" s="51"/>
      <c r="HK56" s="51"/>
      <c r="HL56" s="51"/>
      <c r="HM56" s="51"/>
      <c r="HN56" s="51"/>
      <c r="HO56" s="51"/>
      <c r="HP56" s="51"/>
      <c r="HQ56" s="51"/>
      <c r="HR56" s="51"/>
      <c r="HS56" s="51"/>
      <c r="HT56" s="51"/>
      <c r="HU56" s="51"/>
      <c r="HV56" s="51"/>
      <c r="HW56" s="51"/>
      <c r="HX56" s="51"/>
      <c r="HY56" s="51"/>
      <c r="HZ56" s="51"/>
      <c r="IA56" s="51"/>
      <c r="IB56" s="51"/>
      <c r="IC56" s="51"/>
      <c r="ID56" s="51"/>
      <c r="IE56" s="51"/>
      <c r="IF56" s="51"/>
      <c r="IG56" s="51"/>
      <c r="IH56" s="51"/>
      <c r="II56" s="51"/>
      <c r="IJ56" s="51"/>
      <c r="IK56" s="51"/>
      <c r="IL56" s="51"/>
      <c r="IM56" s="51"/>
      <c r="IN56" s="51"/>
      <c r="IO56" s="51"/>
      <c r="IP56" s="51"/>
      <c r="IQ56" s="51"/>
      <c r="IR56" s="51"/>
      <c r="IS56" s="51"/>
      <c r="IT56" s="51"/>
      <c r="IU56" s="51"/>
      <c r="IV56" s="51"/>
    </row>
    <row r="57" spans="1:256" ht="17.100000000000001" customHeight="1" x14ac:dyDescent="0.3">
      <c r="A57" s="44" t="s">
        <v>167</v>
      </c>
      <c r="B57" s="44" t="s">
        <v>92</v>
      </c>
      <c r="C57" s="44" t="s">
        <v>93</v>
      </c>
      <c r="D57" s="45"/>
      <c r="E57" s="44" t="s">
        <v>43</v>
      </c>
      <c r="F57" s="45"/>
      <c r="G57" s="45"/>
      <c r="H57" s="44" t="s">
        <v>44</v>
      </c>
      <c r="I57" s="44" t="s">
        <v>94</v>
      </c>
      <c r="J57" s="45"/>
      <c r="K57" s="45"/>
      <c r="L57" s="46">
        <v>16</v>
      </c>
      <c r="M57" s="44" t="s">
        <v>122</v>
      </c>
      <c r="N57" s="47">
        <v>42867</v>
      </c>
      <c r="O57" s="47">
        <f t="shared" si="9"/>
        <v>42868</v>
      </c>
      <c r="P57" s="48">
        <f t="shared" si="9"/>
        <v>42870</v>
      </c>
      <c r="Q57" s="48">
        <f t="shared" si="8"/>
        <v>42884</v>
      </c>
      <c r="R57" s="48">
        <f t="shared" si="7"/>
        <v>42887</v>
      </c>
      <c r="S57" s="48">
        <f t="shared" si="10"/>
        <v>42888</v>
      </c>
      <c r="T57" s="47">
        <f t="shared" si="10"/>
        <v>42902</v>
      </c>
      <c r="U57" s="45" t="s">
        <v>120</v>
      </c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1"/>
      <c r="EF57" s="51"/>
      <c r="EG57" s="51"/>
      <c r="EH57" s="51"/>
      <c r="EI57" s="51"/>
      <c r="EJ57" s="51"/>
      <c r="EK57" s="51"/>
      <c r="EL57" s="51"/>
      <c r="EM57" s="51"/>
      <c r="EN57" s="51"/>
      <c r="EO57" s="51"/>
      <c r="EP57" s="51"/>
      <c r="EQ57" s="51"/>
      <c r="ER57" s="51"/>
      <c r="ES57" s="51"/>
      <c r="ET57" s="51"/>
      <c r="EU57" s="51"/>
      <c r="EV57" s="51"/>
      <c r="EW57" s="51"/>
      <c r="EX57" s="51"/>
      <c r="EY57" s="51"/>
      <c r="EZ57" s="51"/>
      <c r="FA57" s="51"/>
      <c r="FB57" s="51"/>
      <c r="FC57" s="51"/>
      <c r="FD57" s="51"/>
      <c r="FE57" s="51"/>
      <c r="FF57" s="51"/>
      <c r="FG57" s="51"/>
      <c r="FH57" s="51"/>
      <c r="FI57" s="51"/>
      <c r="FJ57" s="51"/>
      <c r="FK57" s="51"/>
      <c r="FL57" s="51"/>
      <c r="FM57" s="51"/>
      <c r="FN57" s="51"/>
      <c r="FO57" s="51"/>
      <c r="FP57" s="51"/>
      <c r="FQ57" s="51"/>
      <c r="FR57" s="51"/>
      <c r="FS57" s="51"/>
      <c r="FT57" s="51"/>
      <c r="FU57" s="51"/>
      <c r="FV57" s="51"/>
      <c r="FW57" s="51"/>
      <c r="FX57" s="51"/>
      <c r="FY57" s="51"/>
      <c r="FZ57" s="51"/>
      <c r="GA57" s="51"/>
      <c r="GB57" s="51"/>
      <c r="GC57" s="51"/>
      <c r="GD57" s="51"/>
      <c r="GE57" s="51"/>
      <c r="GF57" s="51"/>
      <c r="GG57" s="51"/>
      <c r="GH57" s="51"/>
      <c r="GI57" s="51"/>
      <c r="GJ57" s="51"/>
      <c r="GK57" s="51"/>
      <c r="GL57" s="51"/>
      <c r="GM57" s="51"/>
      <c r="GN57" s="51"/>
      <c r="GO57" s="51"/>
      <c r="GP57" s="51"/>
      <c r="GQ57" s="51"/>
      <c r="GR57" s="51"/>
      <c r="GS57" s="51"/>
      <c r="GT57" s="51"/>
      <c r="GU57" s="51"/>
      <c r="GV57" s="51"/>
      <c r="GW57" s="51"/>
      <c r="GX57" s="51"/>
      <c r="GY57" s="51"/>
      <c r="GZ57" s="51"/>
      <c r="HA57" s="51"/>
      <c r="HB57" s="51"/>
      <c r="HC57" s="51"/>
      <c r="HD57" s="51"/>
      <c r="HE57" s="51"/>
      <c r="HF57" s="51"/>
      <c r="HG57" s="51"/>
      <c r="HH57" s="51"/>
      <c r="HI57" s="51"/>
      <c r="HJ57" s="51"/>
      <c r="HK57" s="51"/>
      <c r="HL57" s="51"/>
      <c r="HM57" s="51"/>
      <c r="HN57" s="51"/>
      <c r="HO57" s="51"/>
      <c r="HP57" s="51"/>
      <c r="HQ57" s="51"/>
      <c r="HR57" s="51"/>
      <c r="HS57" s="51"/>
      <c r="HT57" s="51"/>
      <c r="HU57" s="51"/>
      <c r="HV57" s="51"/>
      <c r="HW57" s="51"/>
      <c r="HX57" s="51"/>
      <c r="HY57" s="51"/>
      <c r="HZ57" s="51"/>
      <c r="IA57" s="51"/>
      <c r="IB57" s="51"/>
      <c r="IC57" s="51"/>
      <c r="ID57" s="51"/>
      <c r="IE57" s="51"/>
      <c r="IF57" s="51"/>
      <c r="IG57" s="51"/>
      <c r="IH57" s="51"/>
      <c r="II57" s="51"/>
      <c r="IJ57" s="51"/>
      <c r="IK57" s="51"/>
      <c r="IL57" s="51"/>
      <c r="IM57" s="51"/>
      <c r="IN57" s="51"/>
      <c r="IO57" s="51"/>
      <c r="IP57" s="51"/>
      <c r="IQ57" s="51"/>
      <c r="IR57" s="51"/>
      <c r="IS57" s="51"/>
      <c r="IT57" s="51"/>
      <c r="IU57" s="51"/>
      <c r="IV57" s="51"/>
    </row>
    <row r="58" spans="1:256" ht="17.100000000000001" customHeight="1" x14ac:dyDescent="0.3">
      <c r="A58" s="44" t="s">
        <v>168</v>
      </c>
      <c r="B58" s="45"/>
      <c r="C58" s="45"/>
      <c r="D58" s="45"/>
      <c r="E58" s="45"/>
      <c r="F58" s="45"/>
      <c r="G58" s="45"/>
      <c r="H58" s="49"/>
      <c r="I58" s="44" t="s">
        <v>94</v>
      </c>
      <c r="J58" s="45"/>
      <c r="K58" s="45"/>
      <c r="L58" s="50"/>
      <c r="M58" s="44" t="s">
        <v>122</v>
      </c>
      <c r="N58" s="47">
        <v>42867</v>
      </c>
      <c r="O58" s="47">
        <f t="shared" si="9"/>
        <v>42868</v>
      </c>
      <c r="P58" s="48">
        <f t="shared" si="9"/>
        <v>42870</v>
      </c>
      <c r="Q58" s="48">
        <f t="shared" si="8"/>
        <v>42884</v>
      </c>
      <c r="R58" s="48">
        <f t="shared" si="7"/>
        <v>42887</v>
      </c>
      <c r="S58" s="48">
        <f t="shared" si="10"/>
        <v>42888</v>
      </c>
      <c r="T58" s="47">
        <f t="shared" si="10"/>
        <v>42902</v>
      </c>
      <c r="U58" s="45" t="s">
        <v>120</v>
      </c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/>
      <c r="EE58" s="51"/>
      <c r="EF58" s="51"/>
      <c r="EG58" s="51"/>
      <c r="EH58" s="51"/>
      <c r="EI58" s="51"/>
      <c r="EJ58" s="51"/>
      <c r="EK58" s="51"/>
      <c r="EL58" s="51"/>
      <c r="EM58" s="51"/>
      <c r="EN58" s="51"/>
      <c r="EO58" s="51"/>
      <c r="EP58" s="51"/>
      <c r="EQ58" s="51"/>
      <c r="ER58" s="51"/>
      <c r="ES58" s="51"/>
      <c r="ET58" s="51"/>
      <c r="EU58" s="51"/>
      <c r="EV58" s="51"/>
      <c r="EW58" s="51"/>
      <c r="EX58" s="51"/>
      <c r="EY58" s="51"/>
      <c r="EZ58" s="51"/>
      <c r="FA58" s="51"/>
      <c r="FB58" s="51"/>
      <c r="FC58" s="51"/>
      <c r="FD58" s="51"/>
      <c r="FE58" s="51"/>
      <c r="FF58" s="51"/>
      <c r="FG58" s="51"/>
      <c r="FH58" s="51"/>
      <c r="FI58" s="51"/>
      <c r="FJ58" s="51"/>
      <c r="FK58" s="51"/>
      <c r="FL58" s="51"/>
      <c r="FM58" s="51"/>
      <c r="FN58" s="51"/>
      <c r="FO58" s="51"/>
      <c r="FP58" s="51"/>
      <c r="FQ58" s="51"/>
      <c r="FR58" s="51"/>
      <c r="FS58" s="51"/>
      <c r="FT58" s="51"/>
      <c r="FU58" s="51"/>
      <c r="FV58" s="51"/>
      <c r="FW58" s="51"/>
      <c r="FX58" s="51"/>
      <c r="FY58" s="51"/>
      <c r="FZ58" s="51"/>
      <c r="GA58" s="51"/>
      <c r="GB58" s="51"/>
      <c r="GC58" s="51"/>
      <c r="GD58" s="51"/>
      <c r="GE58" s="51"/>
      <c r="GF58" s="51"/>
      <c r="GG58" s="51"/>
      <c r="GH58" s="51"/>
      <c r="GI58" s="51"/>
      <c r="GJ58" s="51"/>
      <c r="GK58" s="51"/>
      <c r="GL58" s="51"/>
      <c r="GM58" s="51"/>
      <c r="GN58" s="51"/>
      <c r="GO58" s="51"/>
      <c r="GP58" s="51"/>
      <c r="GQ58" s="51"/>
      <c r="GR58" s="51"/>
      <c r="GS58" s="51"/>
      <c r="GT58" s="51"/>
      <c r="GU58" s="51"/>
      <c r="GV58" s="51"/>
      <c r="GW58" s="51"/>
      <c r="GX58" s="51"/>
      <c r="GY58" s="51"/>
      <c r="GZ58" s="51"/>
      <c r="HA58" s="51"/>
      <c r="HB58" s="51"/>
      <c r="HC58" s="51"/>
      <c r="HD58" s="51"/>
      <c r="HE58" s="51"/>
      <c r="HF58" s="51"/>
      <c r="HG58" s="51"/>
      <c r="HH58" s="51"/>
      <c r="HI58" s="51"/>
      <c r="HJ58" s="51"/>
      <c r="HK58" s="51"/>
      <c r="HL58" s="51"/>
      <c r="HM58" s="51"/>
      <c r="HN58" s="51"/>
      <c r="HO58" s="51"/>
      <c r="HP58" s="51"/>
      <c r="HQ58" s="51"/>
      <c r="HR58" s="51"/>
      <c r="HS58" s="51"/>
      <c r="HT58" s="51"/>
      <c r="HU58" s="51"/>
      <c r="HV58" s="51"/>
      <c r="HW58" s="51"/>
      <c r="HX58" s="51"/>
      <c r="HY58" s="51"/>
      <c r="HZ58" s="51"/>
      <c r="IA58" s="51"/>
      <c r="IB58" s="51"/>
      <c r="IC58" s="51"/>
      <c r="ID58" s="51"/>
      <c r="IE58" s="51"/>
      <c r="IF58" s="51"/>
      <c r="IG58" s="51"/>
      <c r="IH58" s="51"/>
      <c r="II58" s="51"/>
      <c r="IJ58" s="51"/>
      <c r="IK58" s="51"/>
      <c r="IL58" s="51"/>
      <c r="IM58" s="51"/>
      <c r="IN58" s="51"/>
      <c r="IO58" s="51"/>
      <c r="IP58" s="51"/>
      <c r="IQ58" s="51"/>
      <c r="IR58" s="51"/>
      <c r="IS58" s="51"/>
      <c r="IT58" s="51"/>
      <c r="IU58" s="51"/>
      <c r="IV58" s="51"/>
    </row>
    <row r="59" spans="1:256" ht="17.100000000000001" customHeight="1" x14ac:dyDescent="0.3">
      <c r="A59" s="44" t="s">
        <v>169</v>
      </c>
      <c r="B59" s="45"/>
      <c r="C59" s="45"/>
      <c r="D59" s="45"/>
      <c r="E59" s="45"/>
      <c r="F59" s="45"/>
      <c r="G59" s="45"/>
      <c r="H59" s="49"/>
      <c r="I59" s="44" t="s">
        <v>94</v>
      </c>
      <c r="J59" s="45"/>
      <c r="K59" s="45"/>
      <c r="L59" s="50"/>
      <c r="M59" s="44" t="s">
        <v>122</v>
      </c>
      <c r="N59" s="47">
        <v>42867</v>
      </c>
      <c r="O59" s="47">
        <f t="shared" si="9"/>
        <v>42868</v>
      </c>
      <c r="P59" s="48">
        <f t="shared" si="9"/>
        <v>42870</v>
      </c>
      <c r="Q59" s="48">
        <f t="shared" si="8"/>
        <v>42884</v>
      </c>
      <c r="R59" s="48">
        <f t="shared" si="7"/>
        <v>42887</v>
      </c>
      <c r="S59" s="48">
        <f t="shared" si="10"/>
        <v>42888</v>
      </c>
      <c r="T59" s="47">
        <f t="shared" si="10"/>
        <v>42902</v>
      </c>
      <c r="U59" s="45" t="s">
        <v>120</v>
      </c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/>
      <c r="EE59" s="51"/>
      <c r="EF59" s="51"/>
      <c r="EG59" s="51"/>
      <c r="EH59" s="51"/>
      <c r="EI59" s="51"/>
      <c r="EJ59" s="51"/>
      <c r="EK59" s="51"/>
      <c r="EL59" s="51"/>
      <c r="EM59" s="51"/>
      <c r="EN59" s="51"/>
      <c r="EO59" s="51"/>
      <c r="EP59" s="51"/>
      <c r="EQ59" s="51"/>
      <c r="ER59" s="51"/>
      <c r="ES59" s="51"/>
      <c r="ET59" s="51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/>
      <c r="FG59" s="51"/>
      <c r="FH59" s="51"/>
      <c r="FI59" s="51"/>
      <c r="FJ59" s="51"/>
      <c r="FK59" s="51"/>
      <c r="FL59" s="51"/>
      <c r="FM59" s="51"/>
      <c r="FN59" s="51"/>
      <c r="FO59" s="51"/>
      <c r="FP59" s="51"/>
      <c r="FQ59" s="51"/>
      <c r="FR59" s="51"/>
      <c r="FS59" s="51"/>
      <c r="FT59" s="51"/>
      <c r="FU59" s="51"/>
      <c r="FV59" s="51"/>
      <c r="FW59" s="51"/>
      <c r="FX59" s="51"/>
      <c r="FY59" s="51"/>
      <c r="FZ59" s="51"/>
      <c r="GA59" s="51"/>
      <c r="GB59" s="51"/>
      <c r="GC59" s="51"/>
      <c r="GD59" s="51"/>
      <c r="GE59" s="51"/>
      <c r="GF59" s="51"/>
      <c r="GG59" s="51"/>
      <c r="GH59" s="51"/>
      <c r="GI59" s="51"/>
      <c r="GJ59" s="51"/>
      <c r="GK59" s="51"/>
      <c r="GL59" s="51"/>
      <c r="GM59" s="51"/>
      <c r="GN59" s="51"/>
      <c r="GO59" s="51"/>
      <c r="GP59" s="51"/>
      <c r="GQ59" s="51"/>
      <c r="GR59" s="51"/>
      <c r="GS59" s="51"/>
      <c r="GT59" s="51"/>
      <c r="GU59" s="51"/>
      <c r="GV59" s="51"/>
      <c r="GW59" s="51"/>
      <c r="GX59" s="51"/>
      <c r="GY59" s="51"/>
      <c r="GZ59" s="51"/>
      <c r="HA59" s="51"/>
      <c r="HB59" s="51"/>
      <c r="HC59" s="51"/>
      <c r="HD59" s="51"/>
      <c r="HE59" s="51"/>
      <c r="HF59" s="51"/>
      <c r="HG59" s="51"/>
      <c r="HH59" s="51"/>
      <c r="HI59" s="51"/>
      <c r="HJ59" s="51"/>
      <c r="HK59" s="51"/>
      <c r="HL59" s="51"/>
      <c r="HM59" s="51"/>
      <c r="HN59" s="51"/>
      <c r="HO59" s="51"/>
      <c r="HP59" s="51"/>
      <c r="HQ59" s="51"/>
      <c r="HR59" s="51"/>
      <c r="HS59" s="51"/>
      <c r="HT59" s="51"/>
      <c r="HU59" s="51"/>
      <c r="HV59" s="51"/>
      <c r="HW59" s="51"/>
      <c r="HX59" s="51"/>
      <c r="HY59" s="51"/>
      <c r="HZ59" s="51"/>
      <c r="IA59" s="51"/>
      <c r="IB59" s="51"/>
      <c r="IC59" s="51"/>
      <c r="ID59" s="51"/>
      <c r="IE59" s="51"/>
      <c r="IF59" s="51"/>
      <c r="IG59" s="51"/>
      <c r="IH59" s="51"/>
      <c r="II59" s="51"/>
      <c r="IJ59" s="51"/>
      <c r="IK59" s="51"/>
      <c r="IL59" s="51"/>
      <c r="IM59" s="51"/>
      <c r="IN59" s="51"/>
      <c r="IO59" s="51"/>
      <c r="IP59" s="51"/>
      <c r="IQ59" s="51"/>
      <c r="IR59" s="51"/>
      <c r="IS59" s="51"/>
      <c r="IT59" s="51"/>
      <c r="IU59" s="51"/>
      <c r="IV59" s="51"/>
    </row>
    <row r="60" spans="1:256" ht="17.100000000000001" customHeight="1" x14ac:dyDescent="0.3">
      <c r="A60" s="44" t="s">
        <v>170</v>
      </c>
      <c r="B60" s="44" t="s">
        <v>96</v>
      </c>
      <c r="C60" s="44" t="s">
        <v>97</v>
      </c>
      <c r="D60" s="45"/>
      <c r="E60" s="44" t="s">
        <v>43</v>
      </c>
      <c r="F60" s="45"/>
      <c r="G60" s="45"/>
      <c r="H60" s="44" t="s">
        <v>44</v>
      </c>
      <c r="I60" s="44" t="s">
        <v>98</v>
      </c>
      <c r="J60" s="45"/>
      <c r="K60" s="45"/>
      <c r="L60" s="46">
        <v>17</v>
      </c>
      <c r="M60" s="44" t="s">
        <v>122</v>
      </c>
      <c r="N60" s="47">
        <v>42867</v>
      </c>
      <c r="O60" s="47">
        <f t="shared" si="9"/>
        <v>42868</v>
      </c>
      <c r="P60" s="48">
        <f t="shared" si="9"/>
        <v>42870</v>
      </c>
      <c r="Q60" s="48">
        <f t="shared" si="8"/>
        <v>42884</v>
      </c>
      <c r="R60" s="48">
        <f t="shared" si="7"/>
        <v>42887</v>
      </c>
      <c r="S60" s="48">
        <f t="shared" si="10"/>
        <v>42888</v>
      </c>
      <c r="T60" s="47">
        <f t="shared" si="10"/>
        <v>42902</v>
      </c>
      <c r="U60" s="45" t="s">
        <v>120</v>
      </c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1"/>
      <c r="EF60" s="51"/>
      <c r="EG60" s="51"/>
      <c r="EH60" s="51"/>
      <c r="EI60" s="51"/>
      <c r="EJ60" s="51"/>
      <c r="EK60" s="51"/>
      <c r="EL60" s="51"/>
      <c r="EM60" s="51"/>
      <c r="EN60" s="51"/>
      <c r="EO60" s="51"/>
      <c r="EP60" s="51"/>
      <c r="EQ60" s="51"/>
      <c r="ER60" s="51"/>
      <c r="ES60" s="51"/>
      <c r="ET60" s="51"/>
      <c r="EU60" s="51"/>
      <c r="EV60" s="51"/>
      <c r="EW60" s="51"/>
      <c r="EX60" s="51"/>
      <c r="EY60" s="51"/>
      <c r="EZ60" s="51"/>
      <c r="FA60" s="51"/>
      <c r="FB60" s="51"/>
      <c r="FC60" s="51"/>
      <c r="FD60" s="51"/>
      <c r="FE60" s="51"/>
      <c r="FF60" s="51"/>
      <c r="FG60" s="51"/>
      <c r="FH60" s="51"/>
      <c r="FI60" s="51"/>
      <c r="FJ60" s="51"/>
      <c r="FK60" s="51"/>
      <c r="FL60" s="51"/>
      <c r="FM60" s="51"/>
      <c r="FN60" s="51"/>
      <c r="FO60" s="51"/>
      <c r="FP60" s="51"/>
      <c r="FQ60" s="51"/>
      <c r="FR60" s="51"/>
      <c r="FS60" s="51"/>
      <c r="FT60" s="51"/>
      <c r="FU60" s="51"/>
      <c r="FV60" s="51"/>
      <c r="FW60" s="51"/>
      <c r="FX60" s="51"/>
      <c r="FY60" s="51"/>
      <c r="FZ60" s="51"/>
      <c r="GA60" s="51"/>
      <c r="GB60" s="51"/>
      <c r="GC60" s="51"/>
      <c r="GD60" s="51"/>
      <c r="GE60" s="51"/>
      <c r="GF60" s="51"/>
      <c r="GG60" s="51"/>
      <c r="GH60" s="51"/>
      <c r="GI60" s="51"/>
      <c r="GJ60" s="51"/>
      <c r="GK60" s="51"/>
      <c r="GL60" s="51"/>
      <c r="GM60" s="51"/>
      <c r="GN60" s="51"/>
      <c r="GO60" s="51"/>
      <c r="GP60" s="51"/>
      <c r="GQ60" s="51"/>
      <c r="GR60" s="51"/>
      <c r="GS60" s="51"/>
      <c r="GT60" s="51"/>
      <c r="GU60" s="51"/>
      <c r="GV60" s="51"/>
      <c r="GW60" s="51"/>
      <c r="GX60" s="51"/>
      <c r="GY60" s="51"/>
      <c r="GZ60" s="51"/>
      <c r="HA60" s="51"/>
      <c r="HB60" s="51"/>
      <c r="HC60" s="51"/>
      <c r="HD60" s="51"/>
      <c r="HE60" s="51"/>
      <c r="HF60" s="51"/>
      <c r="HG60" s="51"/>
      <c r="HH60" s="51"/>
      <c r="HI60" s="51"/>
      <c r="HJ60" s="51"/>
      <c r="HK60" s="51"/>
      <c r="HL60" s="51"/>
      <c r="HM60" s="51"/>
      <c r="HN60" s="51"/>
      <c r="HO60" s="51"/>
      <c r="HP60" s="51"/>
      <c r="HQ60" s="51"/>
      <c r="HR60" s="51"/>
      <c r="HS60" s="51"/>
      <c r="HT60" s="51"/>
      <c r="HU60" s="51"/>
      <c r="HV60" s="51"/>
      <c r="HW60" s="51"/>
      <c r="HX60" s="51"/>
      <c r="HY60" s="51"/>
      <c r="HZ60" s="51"/>
      <c r="IA60" s="51"/>
      <c r="IB60" s="51"/>
      <c r="IC60" s="51"/>
      <c r="ID60" s="51"/>
      <c r="IE60" s="51"/>
      <c r="IF60" s="51"/>
      <c r="IG60" s="51"/>
      <c r="IH60" s="51"/>
      <c r="II60" s="51"/>
      <c r="IJ60" s="51"/>
      <c r="IK60" s="51"/>
      <c r="IL60" s="51"/>
      <c r="IM60" s="51"/>
      <c r="IN60" s="51"/>
      <c r="IO60" s="51"/>
      <c r="IP60" s="51"/>
      <c r="IQ60" s="51"/>
      <c r="IR60" s="51"/>
      <c r="IS60" s="51"/>
      <c r="IT60" s="51"/>
      <c r="IU60" s="51"/>
      <c r="IV60" s="51"/>
    </row>
    <row r="61" spans="1:256" ht="17.100000000000001" customHeight="1" x14ac:dyDescent="0.3">
      <c r="A61" s="44" t="s">
        <v>171</v>
      </c>
      <c r="B61" s="45"/>
      <c r="C61" s="45"/>
      <c r="D61" s="45"/>
      <c r="E61" s="45"/>
      <c r="F61" s="45"/>
      <c r="G61" s="45"/>
      <c r="H61" s="49"/>
      <c r="I61" s="44" t="s">
        <v>98</v>
      </c>
      <c r="J61" s="45"/>
      <c r="K61" s="45"/>
      <c r="L61" s="50"/>
      <c r="M61" s="44" t="s">
        <v>122</v>
      </c>
      <c r="N61" s="47">
        <v>42867</v>
      </c>
      <c r="O61" s="47">
        <f t="shared" si="9"/>
        <v>42868</v>
      </c>
      <c r="P61" s="48">
        <f t="shared" si="9"/>
        <v>42870</v>
      </c>
      <c r="Q61" s="48">
        <f t="shared" si="8"/>
        <v>42884</v>
      </c>
      <c r="R61" s="48">
        <f t="shared" si="7"/>
        <v>42887</v>
      </c>
      <c r="S61" s="48">
        <f t="shared" si="10"/>
        <v>42888</v>
      </c>
      <c r="T61" s="47">
        <f t="shared" si="10"/>
        <v>42902</v>
      </c>
      <c r="U61" s="45" t="s">
        <v>120</v>
      </c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51"/>
      <c r="DX61" s="51"/>
      <c r="DY61" s="51"/>
      <c r="DZ61" s="51"/>
      <c r="EA61" s="51"/>
      <c r="EB61" s="51"/>
      <c r="EC61" s="51"/>
      <c r="ED61" s="51"/>
      <c r="EE61" s="51"/>
      <c r="EF61" s="51"/>
      <c r="EG61" s="51"/>
      <c r="EH61" s="51"/>
      <c r="EI61" s="51"/>
      <c r="EJ61" s="51"/>
      <c r="EK61" s="51"/>
      <c r="EL61" s="51"/>
      <c r="EM61" s="51"/>
      <c r="EN61" s="51"/>
      <c r="EO61" s="51"/>
      <c r="EP61" s="51"/>
      <c r="EQ61" s="51"/>
      <c r="ER61" s="51"/>
      <c r="ES61" s="51"/>
      <c r="ET61" s="51"/>
      <c r="EU61" s="51"/>
      <c r="EV61" s="51"/>
      <c r="EW61" s="51"/>
      <c r="EX61" s="51"/>
      <c r="EY61" s="51"/>
      <c r="EZ61" s="51"/>
      <c r="FA61" s="51"/>
      <c r="FB61" s="51"/>
      <c r="FC61" s="51"/>
      <c r="FD61" s="51"/>
      <c r="FE61" s="51"/>
      <c r="FF61" s="51"/>
      <c r="FG61" s="51"/>
      <c r="FH61" s="51"/>
      <c r="FI61" s="51"/>
      <c r="FJ61" s="51"/>
      <c r="FK61" s="51"/>
      <c r="FL61" s="51"/>
      <c r="FM61" s="51"/>
      <c r="FN61" s="51"/>
      <c r="FO61" s="51"/>
      <c r="FP61" s="51"/>
      <c r="FQ61" s="51"/>
      <c r="FR61" s="51"/>
      <c r="FS61" s="51"/>
      <c r="FT61" s="51"/>
      <c r="FU61" s="51"/>
      <c r="FV61" s="51"/>
      <c r="FW61" s="51"/>
      <c r="FX61" s="51"/>
      <c r="FY61" s="51"/>
      <c r="FZ61" s="51"/>
      <c r="GA61" s="51"/>
      <c r="GB61" s="51"/>
      <c r="GC61" s="51"/>
      <c r="GD61" s="51"/>
      <c r="GE61" s="51"/>
      <c r="GF61" s="51"/>
      <c r="GG61" s="51"/>
      <c r="GH61" s="51"/>
      <c r="GI61" s="51"/>
      <c r="GJ61" s="51"/>
      <c r="GK61" s="51"/>
      <c r="GL61" s="51"/>
      <c r="GM61" s="51"/>
      <c r="GN61" s="51"/>
      <c r="GO61" s="51"/>
      <c r="GP61" s="51"/>
      <c r="GQ61" s="51"/>
      <c r="GR61" s="51"/>
      <c r="GS61" s="51"/>
      <c r="GT61" s="51"/>
      <c r="GU61" s="51"/>
      <c r="GV61" s="51"/>
      <c r="GW61" s="51"/>
      <c r="GX61" s="51"/>
      <c r="GY61" s="51"/>
      <c r="GZ61" s="51"/>
      <c r="HA61" s="51"/>
      <c r="HB61" s="51"/>
      <c r="HC61" s="51"/>
      <c r="HD61" s="51"/>
      <c r="HE61" s="51"/>
      <c r="HF61" s="51"/>
      <c r="HG61" s="51"/>
      <c r="HH61" s="51"/>
      <c r="HI61" s="51"/>
      <c r="HJ61" s="51"/>
      <c r="HK61" s="51"/>
      <c r="HL61" s="51"/>
      <c r="HM61" s="51"/>
      <c r="HN61" s="51"/>
      <c r="HO61" s="51"/>
      <c r="HP61" s="51"/>
      <c r="HQ61" s="51"/>
      <c r="HR61" s="51"/>
      <c r="HS61" s="51"/>
      <c r="HT61" s="51"/>
      <c r="HU61" s="51"/>
      <c r="HV61" s="51"/>
      <c r="HW61" s="51"/>
      <c r="HX61" s="51"/>
      <c r="HY61" s="51"/>
      <c r="HZ61" s="51"/>
      <c r="IA61" s="51"/>
      <c r="IB61" s="51"/>
      <c r="IC61" s="51"/>
      <c r="ID61" s="51"/>
      <c r="IE61" s="51"/>
      <c r="IF61" s="51"/>
      <c r="IG61" s="51"/>
      <c r="IH61" s="51"/>
      <c r="II61" s="51"/>
      <c r="IJ61" s="51"/>
      <c r="IK61" s="51"/>
      <c r="IL61" s="51"/>
      <c r="IM61" s="51"/>
      <c r="IN61" s="51"/>
      <c r="IO61" s="51"/>
      <c r="IP61" s="51"/>
      <c r="IQ61" s="51"/>
      <c r="IR61" s="51"/>
      <c r="IS61" s="51"/>
      <c r="IT61" s="51"/>
      <c r="IU61" s="51"/>
      <c r="IV61" s="51"/>
    </row>
    <row r="62" spans="1:256" ht="17.100000000000001" customHeight="1" x14ac:dyDescent="0.3">
      <c r="A62" s="44" t="s">
        <v>172</v>
      </c>
      <c r="B62" s="45"/>
      <c r="C62" s="45"/>
      <c r="D62" s="45"/>
      <c r="E62" s="45"/>
      <c r="F62" s="45"/>
      <c r="G62" s="45"/>
      <c r="H62" s="49"/>
      <c r="I62" s="44" t="s">
        <v>98</v>
      </c>
      <c r="J62" s="45"/>
      <c r="K62" s="45"/>
      <c r="L62" s="50"/>
      <c r="M62" s="44" t="s">
        <v>122</v>
      </c>
      <c r="N62" s="47">
        <v>42867</v>
      </c>
      <c r="O62" s="47">
        <f t="shared" si="9"/>
        <v>42868</v>
      </c>
      <c r="P62" s="48">
        <f t="shared" si="9"/>
        <v>42870</v>
      </c>
      <c r="Q62" s="48">
        <f t="shared" si="8"/>
        <v>42884</v>
      </c>
      <c r="R62" s="48">
        <f t="shared" si="7"/>
        <v>42887</v>
      </c>
      <c r="S62" s="48">
        <f t="shared" si="10"/>
        <v>42888</v>
      </c>
      <c r="T62" s="47">
        <f t="shared" si="10"/>
        <v>42902</v>
      </c>
      <c r="U62" s="45" t="s">
        <v>120</v>
      </c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  <c r="EK62" s="51"/>
      <c r="EL62" s="51"/>
      <c r="EM62" s="51"/>
      <c r="EN62" s="51"/>
      <c r="EO62" s="51"/>
      <c r="EP62" s="51"/>
      <c r="EQ62" s="51"/>
      <c r="ER62" s="51"/>
      <c r="ES62" s="51"/>
      <c r="ET62" s="51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1"/>
      <c r="FJ62" s="51"/>
      <c r="FK62" s="51"/>
      <c r="FL62" s="51"/>
      <c r="FM62" s="51"/>
      <c r="FN62" s="51"/>
      <c r="FO62" s="51"/>
      <c r="FP62" s="51"/>
      <c r="FQ62" s="51"/>
      <c r="FR62" s="51"/>
      <c r="FS62" s="51"/>
      <c r="FT62" s="51"/>
      <c r="FU62" s="51"/>
      <c r="FV62" s="51"/>
      <c r="FW62" s="51"/>
      <c r="FX62" s="51"/>
      <c r="FY62" s="51"/>
      <c r="FZ62" s="51"/>
      <c r="GA62" s="51"/>
      <c r="GB62" s="51"/>
      <c r="GC62" s="51"/>
      <c r="GD62" s="51"/>
      <c r="GE62" s="51"/>
      <c r="GF62" s="51"/>
      <c r="GG62" s="51"/>
      <c r="GH62" s="51"/>
      <c r="GI62" s="51"/>
      <c r="GJ62" s="51"/>
      <c r="GK62" s="51"/>
      <c r="GL62" s="51"/>
      <c r="GM62" s="51"/>
      <c r="GN62" s="51"/>
      <c r="GO62" s="51"/>
      <c r="GP62" s="51"/>
      <c r="GQ62" s="51"/>
      <c r="GR62" s="51"/>
      <c r="GS62" s="51"/>
      <c r="GT62" s="51"/>
      <c r="GU62" s="51"/>
      <c r="GV62" s="51"/>
      <c r="GW62" s="51"/>
      <c r="GX62" s="51"/>
      <c r="GY62" s="51"/>
      <c r="GZ62" s="51"/>
      <c r="HA62" s="51"/>
      <c r="HB62" s="51"/>
      <c r="HC62" s="51"/>
      <c r="HD62" s="51"/>
      <c r="HE62" s="51"/>
      <c r="HF62" s="51"/>
      <c r="HG62" s="51"/>
      <c r="HH62" s="51"/>
      <c r="HI62" s="51"/>
      <c r="HJ62" s="51"/>
      <c r="HK62" s="51"/>
      <c r="HL62" s="51"/>
      <c r="HM62" s="51"/>
      <c r="HN62" s="51"/>
      <c r="HO62" s="51"/>
      <c r="HP62" s="51"/>
      <c r="HQ62" s="51"/>
      <c r="HR62" s="51"/>
      <c r="HS62" s="51"/>
      <c r="HT62" s="51"/>
      <c r="HU62" s="51"/>
      <c r="HV62" s="51"/>
      <c r="HW62" s="51"/>
      <c r="HX62" s="51"/>
      <c r="HY62" s="51"/>
      <c r="HZ62" s="51"/>
      <c r="IA62" s="51"/>
      <c r="IB62" s="51"/>
      <c r="IC62" s="51"/>
      <c r="ID62" s="51"/>
      <c r="IE62" s="51"/>
      <c r="IF62" s="51"/>
      <c r="IG62" s="51"/>
      <c r="IH62" s="51"/>
      <c r="II62" s="51"/>
      <c r="IJ62" s="51"/>
      <c r="IK62" s="51"/>
      <c r="IL62" s="51"/>
      <c r="IM62" s="51"/>
      <c r="IN62" s="51"/>
      <c r="IO62" s="51"/>
      <c r="IP62" s="51"/>
      <c r="IQ62" s="51"/>
      <c r="IR62" s="51"/>
      <c r="IS62" s="51"/>
      <c r="IT62" s="51"/>
      <c r="IU62" s="51"/>
      <c r="IV62" s="51"/>
    </row>
    <row r="63" spans="1:256" s="77" customFormat="1" ht="17.100000000000001" customHeight="1" x14ac:dyDescent="0.3">
      <c r="A63" s="78"/>
      <c r="B63" s="78"/>
      <c r="C63" s="78"/>
      <c r="D63" s="78"/>
      <c r="E63" s="78"/>
      <c r="F63" s="78"/>
      <c r="G63" s="78"/>
      <c r="H63" s="79"/>
      <c r="I63" s="78"/>
      <c r="J63" s="78"/>
      <c r="K63" s="78"/>
      <c r="L63" s="80"/>
      <c r="M63" s="78"/>
      <c r="N63" s="78"/>
      <c r="O63" s="81"/>
      <c r="P63" s="82"/>
      <c r="Q63" s="82"/>
      <c r="R63" s="82"/>
      <c r="S63" s="82"/>
      <c r="T63" s="81"/>
      <c r="U63" s="78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76"/>
      <c r="BK63" s="76"/>
      <c r="BL63" s="76"/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6"/>
      <c r="CE63" s="76"/>
      <c r="CF63" s="76"/>
      <c r="CG63" s="76"/>
      <c r="CH63" s="76"/>
      <c r="CI63" s="76"/>
      <c r="CJ63" s="76"/>
      <c r="CK63" s="76"/>
      <c r="CL63" s="76"/>
      <c r="CM63" s="76"/>
      <c r="CN63" s="76"/>
      <c r="CO63" s="76"/>
      <c r="CP63" s="76"/>
      <c r="CQ63" s="76"/>
      <c r="CR63" s="76"/>
      <c r="CS63" s="76"/>
      <c r="CT63" s="76"/>
      <c r="CU63" s="76"/>
      <c r="CV63" s="76"/>
      <c r="CW63" s="76"/>
      <c r="CX63" s="76"/>
      <c r="CY63" s="76"/>
      <c r="CZ63" s="76"/>
      <c r="DA63" s="76"/>
      <c r="DB63" s="76"/>
      <c r="DC63" s="76"/>
      <c r="DD63" s="76"/>
      <c r="DE63" s="76"/>
      <c r="DF63" s="76"/>
      <c r="DG63" s="76"/>
      <c r="DH63" s="76"/>
      <c r="DI63" s="76"/>
      <c r="DJ63" s="76"/>
      <c r="DK63" s="76"/>
      <c r="DL63" s="76"/>
      <c r="DM63" s="76"/>
      <c r="DN63" s="76"/>
      <c r="DO63" s="76"/>
      <c r="DP63" s="76"/>
      <c r="DQ63" s="76"/>
      <c r="DR63" s="76"/>
      <c r="DS63" s="76"/>
      <c r="DT63" s="76"/>
      <c r="DU63" s="76"/>
      <c r="DV63" s="76"/>
      <c r="DW63" s="76"/>
      <c r="DX63" s="76"/>
      <c r="DY63" s="76"/>
      <c r="DZ63" s="76"/>
      <c r="EA63" s="76"/>
      <c r="EB63" s="76"/>
      <c r="EC63" s="76"/>
      <c r="ED63" s="76"/>
      <c r="EE63" s="76"/>
      <c r="EF63" s="76"/>
      <c r="EG63" s="76"/>
      <c r="EH63" s="76"/>
      <c r="EI63" s="76"/>
      <c r="EJ63" s="76"/>
      <c r="EK63" s="76"/>
      <c r="EL63" s="76"/>
      <c r="EM63" s="76"/>
      <c r="EN63" s="76"/>
      <c r="EO63" s="76"/>
      <c r="EP63" s="76"/>
      <c r="EQ63" s="76"/>
      <c r="ER63" s="76"/>
      <c r="ES63" s="76"/>
      <c r="ET63" s="76"/>
      <c r="EU63" s="76"/>
      <c r="EV63" s="76"/>
      <c r="EW63" s="76"/>
      <c r="EX63" s="76"/>
      <c r="EY63" s="76"/>
      <c r="EZ63" s="76"/>
      <c r="FA63" s="76"/>
      <c r="FB63" s="76"/>
      <c r="FC63" s="76"/>
      <c r="FD63" s="76"/>
      <c r="FE63" s="76"/>
      <c r="FF63" s="76"/>
      <c r="FG63" s="76"/>
      <c r="FH63" s="76"/>
      <c r="FI63" s="76"/>
      <c r="FJ63" s="76"/>
      <c r="FK63" s="76"/>
      <c r="FL63" s="76"/>
      <c r="FM63" s="76"/>
      <c r="FN63" s="76"/>
      <c r="FO63" s="76"/>
      <c r="FP63" s="76"/>
      <c r="FQ63" s="76"/>
      <c r="FR63" s="76"/>
      <c r="FS63" s="76"/>
      <c r="FT63" s="76"/>
      <c r="FU63" s="76"/>
      <c r="FV63" s="76"/>
      <c r="FW63" s="76"/>
      <c r="FX63" s="76"/>
      <c r="FY63" s="76"/>
      <c r="FZ63" s="76"/>
      <c r="GA63" s="76"/>
      <c r="GB63" s="76"/>
      <c r="GC63" s="76"/>
      <c r="GD63" s="76"/>
      <c r="GE63" s="76"/>
      <c r="GF63" s="76"/>
      <c r="GG63" s="76"/>
      <c r="GH63" s="76"/>
      <c r="GI63" s="76"/>
      <c r="GJ63" s="76"/>
      <c r="GK63" s="76"/>
      <c r="GL63" s="76"/>
      <c r="GM63" s="76"/>
      <c r="GN63" s="76"/>
      <c r="GO63" s="76"/>
      <c r="GP63" s="76"/>
      <c r="GQ63" s="76"/>
      <c r="GR63" s="76"/>
      <c r="GS63" s="76"/>
      <c r="GT63" s="76"/>
      <c r="GU63" s="76"/>
      <c r="GV63" s="76"/>
      <c r="GW63" s="76"/>
      <c r="GX63" s="76"/>
      <c r="GY63" s="76"/>
      <c r="GZ63" s="76"/>
      <c r="HA63" s="76"/>
      <c r="HB63" s="76"/>
      <c r="HC63" s="76"/>
      <c r="HD63" s="76"/>
      <c r="HE63" s="76"/>
      <c r="HF63" s="76"/>
      <c r="HG63" s="76"/>
      <c r="HH63" s="76"/>
      <c r="HI63" s="76"/>
      <c r="HJ63" s="76"/>
      <c r="HK63" s="76"/>
      <c r="HL63" s="76"/>
      <c r="HM63" s="76"/>
      <c r="HN63" s="76"/>
      <c r="HO63" s="76"/>
      <c r="HP63" s="76"/>
      <c r="HQ63" s="76"/>
      <c r="HR63" s="76"/>
      <c r="HS63" s="76"/>
      <c r="HT63" s="76"/>
      <c r="HU63" s="76"/>
      <c r="HV63" s="76"/>
      <c r="HW63" s="76"/>
      <c r="HX63" s="76"/>
      <c r="HY63" s="76"/>
      <c r="HZ63" s="76"/>
      <c r="IA63" s="76"/>
      <c r="IB63" s="76"/>
      <c r="IC63" s="76"/>
      <c r="ID63" s="76"/>
      <c r="IE63" s="76"/>
      <c r="IF63" s="76"/>
      <c r="IG63" s="76"/>
      <c r="IH63" s="76"/>
      <c r="II63" s="76"/>
      <c r="IJ63" s="76"/>
      <c r="IK63" s="76"/>
      <c r="IL63" s="76"/>
      <c r="IM63" s="76"/>
      <c r="IN63" s="76"/>
      <c r="IO63" s="76"/>
      <c r="IP63" s="76"/>
      <c r="IQ63" s="76"/>
      <c r="IR63" s="76"/>
      <c r="IS63" s="76"/>
      <c r="IT63" s="76"/>
      <c r="IU63" s="76"/>
      <c r="IV63" s="76"/>
    </row>
    <row r="64" spans="1:256" ht="17.100000000000001" customHeight="1" x14ac:dyDescent="0.3">
      <c r="A64" s="83" t="s">
        <v>173</v>
      </c>
      <c r="B64" s="83" t="s">
        <v>58</v>
      </c>
      <c r="C64" s="83" t="s">
        <v>59</v>
      </c>
      <c r="D64" s="84"/>
      <c r="E64" s="83" t="s">
        <v>43</v>
      </c>
      <c r="F64" s="84"/>
      <c r="G64" s="84"/>
      <c r="H64" s="83" t="s">
        <v>44</v>
      </c>
      <c r="I64" s="83" t="s">
        <v>60</v>
      </c>
      <c r="J64" s="84"/>
      <c r="K64" s="84"/>
      <c r="L64" s="85">
        <v>18</v>
      </c>
      <c r="M64" s="83" t="s">
        <v>122</v>
      </c>
      <c r="N64" s="86">
        <v>42935</v>
      </c>
      <c r="O64" s="86">
        <f>N64+O$2+1</f>
        <v>42937</v>
      </c>
      <c r="P64" s="87">
        <f t="shared" si="9"/>
        <v>42939</v>
      </c>
      <c r="Q64" s="87">
        <f t="shared" si="8"/>
        <v>42953</v>
      </c>
      <c r="R64" s="87">
        <f t="shared" si="7"/>
        <v>42956</v>
      </c>
      <c r="S64" s="87">
        <f t="shared" si="10"/>
        <v>42957</v>
      </c>
      <c r="T64" s="86">
        <f t="shared" si="10"/>
        <v>42971</v>
      </c>
      <c r="U64" s="84" t="s">
        <v>174</v>
      </c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1"/>
      <c r="EF64" s="51"/>
      <c r="EG64" s="51"/>
      <c r="EH64" s="51"/>
      <c r="EI64" s="51"/>
      <c r="EJ64" s="51"/>
      <c r="EK64" s="51"/>
      <c r="EL64" s="51"/>
      <c r="EM64" s="51"/>
      <c r="EN64" s="51"/>
      <c r="EO64" s="51"/>
      <c r="EP64" s="51"/>
      <c r="EQ64" s="51"/>
      <c r="ER64" s="51"/>
      <c r="ES64" s="51"/>
      <c r="ET64" s="51"/>
      <c r="EU64" s="51"/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51"/>
      <c r="FG64" s="51"/>
      <c r="FH64" s="51"/>
      <c r="FI64" s="51"/>
      <c r="FJ64" s="51"/>
      <c r="FK64" s="51"/>
      <c r="FL64" s="51"/>
      <c r="FM64" s="51"/>
      <c r="FN64" s="51"/>
      <c r="FO64" s="51"/>
      <c r="FP64" s="51"/>
      <c r="FQ64" s="51"/>
      <c r="FR64" s="51"/>
      <c r="FS64" s="51"/>
      <c r="FT64" s="51"/>
      <c r="FU64" s="51"/>
      <c r="FV64" s="51"/>
      <c r="FW64" s="51"/>
      <c r="FX64" s="51"/>
      <c r="FY64" s="51"/>
      <c r="FZ64" s="51"/>
      <c r="GA64" s="51"/>
      <c r="GB64" s="51"/>
      <c r="GC64" s="51"/>
      <c r="GD64" s="51"/>
      <c r="GE64" s="51"/>
      <c r="GF64" s="51"/>
      <c r="GG64" s="51"/>
      <c r="GH64" s="51"/>
      <c r="GI64" s="51"/>
      <c r="GJ64" s="51"/>
      <c r="GK64" s="51"/>
      <c r="GL64" s="51"/>
      <c r="GM64" s="51"/>
      <c r="GN64" s="51"/>
      <c r="GO64" s="51"/>
      <c r="GP64" s="51"/>
      <c r="GQ64" s="51"/>
      <c r="GR64" s="51"/>
      <c r="GS64" s="51"/>
      <c r="GT64" s="51"/>
      <c r="GU64" s="51"/>
      <c r="GV64" s="51"/>
      <c r="GW64" s="51"/>
      <c r="GX64" s="51"/>
      <c r="GY64" s="51"/>
      <c r="GZ64" s="51"/>
      <c r="HA64" s="51"/>
      <c r="HB64" s="51"/>
      <c r="HC64" s="51"/>
      <c r="HD64" s="51"/>
      <c r="HE64" s="51"/>
      <c r="HF64" s="51"/>
      <c r="HG64" s="51"/>
      <c r="HH64" s="51"/>
      <c r="HI64" s="51"/>
      <c r="HJ64" s="51"/>
      <c r="HK64" s="51"/>
      <c r="HL64" s="51"/>
      <c r="HM64" s="51"/>
      <c r="HN64" s="51"/>
      <c r="HO64" s="51"/>
      <c r="HP64" s="51"/>
      <c r="HQ64" s="51"/>
      <c r="HR64" s="51"/>
      <c r="HS64" s="51"/>
      <c r="HT64" s="51"/>
      <c r="HU64" s="51"/>
      <c r="HV64" s="51"/>
      <c r="HW64" s="51"/>
      <c r="HX64" s="51"/>
      <c r="HY64" s="51"/>
      <c r="HZ64" s="51"/>
      <c r="IA64" s="51"/>
      <c r="IB64" s="51"/>
      <c r="IC64" s="51"/>
      <c r="ID64" s="51"/>
      <c r="IE64" s="51"/>
      <c r="IF64" s="51"/>
      <c r="IG64" s="51"/>
      <c r="IH64" s="51"/>
      <c r="II64" s="51"/>
      <c r="IJ64" s="51"/>
      <c r="IK64" s="51"/>
      <c r="IL64" s="51"/>
      <c r="IM64" s="51"/>
      <c r="IN64" s="51"/>
      <c r="IO64" s="51"/>
      <c r="IP64" s="51"/>
      <c r="IQ64" s="51"/>
      <c r="IR64" s="51"/>
      <c r="IS64" s="51"/>
      <c r="IT64" s="51"/>
      <c r="IU64" s="51"/>
      <c r="IV64" s="51"/>
    </row>
    <row r="65" spans="1:21" ht="15.9" customHeight="1" x14ac:dyDescent="0.3">
      <c r="A65" s="83" t="s">
        <v>175</v>
      </c>
      <c r="B65" s="88"/>
      <c r="C65" s="88"/>
      <c r="D65" s="88"/>
      <c r="E65" s="88"/>
      <c r="F65" s="88"/>
      <c r="G65" s="88"/>
      <c r="H65" s="88"/>
      <c r="I65" s="83" t="s">
        <v>60</v>
      </c>
      <c r="J65" s="88"/>
      <c r="K65" s="88"/>
      <c r="L65" s="88"/>
      <c r="M65" s="83" t="s">
        <v>122</v>
      </c>
      <c r="N65" s="86">
        <v>42935</v>
      </c>
      <c r="O65" s="86">
        <f t="shared" ref="O65:O66" si="11">N65+O$2+1</f>
        <v>42937</v>
      </c>
      <c r="P65" s="87">
        <f t="shared" si="9"/>
        <v>42939</v>
      </c>
      <c r="Q65" s="87">
        <f t="shared" si="8"/>
        <v>42953</v>
      </c>
      <c r="R65" s="87">
        <f t="shared" si="7"/>
        <v>42956</v>
      </c>
      <c r="S65" s="87">
        <f t="shared" si="10"/>
        <v>42957</v>
      </c>
      <c r="T65" s="86">
        <f t="shared" si="10"/>
        <v>42971</v>
      </c>
      <c r="U65" s="84" t="s">
        <v>174</v>
      </c>
    </row>
    <row r="66" spans="1:21" ht="15.9" customHeight="1" x14ac:dyDescent="0.3">
      <c r="A66" s="83" t="s">
        <v>176</v>
      </c>
      <c r="B66" s="88"/>
      <c r="C66" s="88"/>
      <c r="D66" s="88"/>
      <c r="E66" s="88"/>
      <c r="F66" s="88"/>
      <c r="G66" s="88"/>
      <c r="H66" s="88"/>
      <c r="I66" s="83" t="s">
        <v>60</v>
      </c>
      <c r="J66" s="88"/>
      <c r="K66" s="88"/>
      <c r="L66" s="88"/>
      <c r="M66" s="83" t="s">
        <v>122</v>
      </c>
      <c r="N66" s="86">
        <v>42935</v>
      </c>
      <c r="O66" s="86">
        <f t="shared" si="11"/>
        <v>42937</v>
      </c>
      <c r="P66" s="87">
        <f t="shared" si="9"/>
        <v>42939</v>
      </c>
      <c r="Q66" s="87">
        <f t="shared" si="8"/>
        <v>42953</v>
      </c>
      <c r="R66" s="87">
        <f t="shared" si="7"/>
        <v>42956</v>
      </c>
      <c r="S66" s="87">
        <f t="shared" si="10"/>
        <v>42957</v>
      </c>
      <c r="T66" s="86">
        <f t="shared" si="10"/>
        <v>42971</v>
      </c>
      <c r="U66" s="84" t="s">
        <v>174</v>
      </c>
    </row>
  </sheetData>
  <pageMargins left="0.7" right="0.7" top="0.75" bottom="0.75" header="0.3" footer="0.3"/>
  <pageSetup orientation="landscape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IT95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22" sqref="K22"/>
    </sheetView>
  </sheetViews>
  <sheetFormatPr defaultColWidth="8.8984375" defaultRowHeight="15.9" customHeight="1" x14ac:dyDescent="0.3"/>
  <cols>
    <col min="1" max="1" width="15.59765625" style="51" customWidth="1"/>
    <col min="2" max="2" width="13.09765625" style="51" customWidth="1"/>
    <col min="3" max="3" width="13.59765625" style="51" customWidth="1"/>
    <col min="4" max="4" width="23" style="51" customWidth="1"/>
    <col min="5" max="5" width="7.09765625" style="51" customWidth="1"/>
    <col min="6" max="6" width="6.69921875" style="51" customWidth="1"/>
    <col min="7" max="7" width="13.59765625" style="51" customWidth="1"/>
    <col min="8" max="9" width="8.8984375" style="51"/>
    <col min="10" max="10" width="35.69921875" customWidth="1"/>
    <col min="11" max="11" width="12.19921875" style="51" customWidth="1"/>
    <col min="12" max="254" width="8.8984375" style="51" customWidth="1"/>
  </cols>
  <sheetData>
    <row r="1" spans="1:254" ht="17.100000000000001" customHeight="1" x14ac:dyDescent="0.3">
      <c r="A1" s="52"/>
      <c r="B1" s="53"/>
      <c r="C1" s="53"/>
      <c r="D1" s="53"/>
      <c r="E1" s="70"/>
      <c r="F1" s="70"/>
      <c r="G1" s="54"/>
    </row>
    <row r="2" spans="1:254" s="69" customFormat="1" ht="30" customHeight="1" x14ac:dyDescent="0.3">
      <c r="A2" s="55" t="s">
        <v>110</v>
      </c>
      <c r="B2" s="56" t="s">
        <v>177</v>
      </c>
      <c r="C2" s="56" t="s">
        <v>178</v>
      </c>
      <c r="D2" s="56" t="s">
        <v>179</v>
      </c>
      <c r="E2" s="71" t="s">
        <v>180</v>
      </c>
      <c r="F2" s="71" t="s">
        <v>181</v>
      </c>
      <c r="G2" s="57" t="s">
        <v>182</v>
      </c>
      <c r="H2" s="72" t="s">
        <v>183</v>
      </c>
      <c r="I2" s="72" t="s">
        <v>184</v>
      </c>
      <c r="J2" s="55" t="s">
        <v>185</v>
      </c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/>
      <c r="BU2" s="68"/>
      <c r="BV2" s="68"/>
      <c r="BW2" s="68"/>
      <c r="BX2" s="68"/>
      <c r="BY2" s="68"/>
      <c r="BZ2" s="68"/>
      <c r="CA2" s="68"/>
      <c r="CB2" s="68"/>
      <c r="CC2" s="68"/>
      <c r="CD2" s="68"/>
      <c r="CE2" s="68"/>
      <c r="CF2" s="68"/>
      <c r="CG2" s="68"/>
      <c r="CH2" s="68"/>
      <c r="CI2" s="68"/>
      <c r="CJ2" s="68"/>
      <c r="CK2" s="68"/>
      <c r="CL2" s="68"/>
      <c r="CM2" s="68"/>
      <c r="CN2" s="68"/>
      <c r="CO2" s="68"/>
      <c r="CP2" s="68"/>
      <c r="CQ2" s="68"/>
      <c r="CR2" s="68"/>
      <c r="CS2" s="68"/>
      <c r="CT2" s="68"/>
      <c r="CU2" s="68"/>
      <c r="CV2" s="68"/>
      <c r="CW2" s="68"/>
      <c r="CX2" s="68"/>
      <c r="CY2" s="68"/>
      <c r="CZ2" s="68"/>
      <c r="DA2" s="68"/>
      <c r="DB2" s="68"/>
      <c r="DC2" s="68"/>
      <c r="DD2" s="68"/>
      <c r="DE2" s="68"/>
      <c r="DF2" s="68"/>
      <c r="DG2" s="68"/>
      <c r="DH2" s="68"/>
      <c r="DI2" s="68"/>
      <c r="DJ2" s="68"/>
      <c r="DK2" s="68"/>
      <c r="DL2" s="68"/>
      <c r="DM2" s="68"/>
      <c r="DN2" s="68"/>
      <c r="DO2" s="68"/>
      <c r="DP2" s="68"/>
      <c r="DQ2" s="68"/>
      <c r="DR2" s="68"/>
      <c r="DS2" s="68"/>
      <c r="DT2" s="68"/>
      <c r="DU2" s="68"/>
      <c r="DV2" s="68"/>
      <c r="DW2" s="68"/>
      <c r="DX2" s="68"/>
      <c r="DY2" s="68"/>
      <c r="DZ2" s="68"/>
      <c r="EA2" s="68"/>
      <c r="EB2" s="68"/>
      <c r="EC2" s="68"/>
      <c r="ED2" s="68"/>
      <c r="EE2" s="68"/>
      <c r="EF2" s="68"/>
      <c r="EG2" s="68"/>
      <c r="EH2" s="68"/>
      <c r="EI2" s="68"/>
      <c r="EJ2" s="68"/>
      <c r="EK2" s="68"/>
      <c r="EL2" s="68"/>
      <c r="EM2" s="68"/>
      <c r="EN2" s="68"/>
      <c r="EO2" s="68"/>
      <c r="EP2" s="68"/>
      <c r="EQ2" s="68"/>
      <c r="ER2" s="68"/>
      <c r="ES2" s="68"/>
      <c r="ET2" s="68"/>
      <c r="EU2" s="68"/>
      <c r="EV2" s="68"/>
      <c r="EW2" s="68"/>
      <c r="EX2" s="68"/>
      <c r="EY2" s="68"/>
      <c r="EZ2" s="68"/>
      <c r="FA2" s="68"/>
      <c r="FB2" s="68"/>
      <c r="FC2" s="68"/>
      <c r="FD2" s="68"/>
      <c r="FE2" s="68"/>
      <c r="FF2" s="68"/>
      <c r="FG2" s="68"/>
      <c r="FH2" s="68"/>
      <c r="FI2" s="68"/>
      <c r="FJ2" s="68"/>
      <c r="FK2" s="68"/>
      <c r="FL2" s="68"/>
      <c r="FM2" s="68"/>
      <c r="FN2" s="68"/>
      <c r="FO2" s="68"/>
      <c r="FP2" s="68"/>
      <c r="FQ2" s="68"/>
      <c r="FR2" s="68"/>
      <c r="FS2" s="68"/>
      <c r="FT2" s="68"/>
      <c r="FU2" s="68"/>
      <c r="FV2" s="68"/>
      <c r="FW2" s="68"/>
      <c r="FX2" s="68"/>
      <c r="FY2" s="68"/>
      <c r="FZ2" s="68"/>
      <c r="GA2" s="68"/>
      <c r="GB2" s="68"/>
      <c r="GC2" s="68"/>
      <c r="GD2" s="68"/>
      <c r="GE2" s="68"/>
      <c r="GF2" s="68"/>
      <c r="GG2" s="68"/>
      <c r="GH2" s="68"/>
      <c r="GI2" s="68"/>
      <c r="GJ2" s="68"/>
      <c r="GK2" s="68"/>
      <c r="GL2" s="68"/>
      <c r="GM2" s="68"/>
      <c r="GN2" s="68"/>
      <c r="GO2" s="68"/>
      <c r="GP2" s="68"/>
      <c r="GQ2" s="68"/>
      <c r="GR2" s="68"/>
      <c r="GS2" s="68"/>
      <c r="GT2" s="68"/>
      <c r="GU2" s="68"/>
      <c r="GV2" s="68"/>
      <c r="GW2" s="68"/>
      <c r="GX2" s="68"/>
      <c r="GY2" s="68"/>
      <c r="GZ2" s="68"/>
      <c r="HA2" s="68"/>
      <c r="HB2" s="68"/>
      <c r="HC2" s="68"/>
      <c r="HD2" s="68"/>
      <c r="HE2" s="68"/>
      <c r="HF2" s="68"/>
      <c r="HG2" s="68"/>
      <c r="HH2" s="68"/>
      <c r="HI2" s="68"/>
      <c r="HJ2" s="68"/>
      <c r="HK2" s="68"/>
      <c r="HL2" s="68"/>
      <c r="HM2" s="68"/>
      <c r="HN2" s="68"/>
      <c r="HO2" s="68"/>
      <c r="HP2" s="68"/>
      <c r="HQ2" s="68"/>
      <c r="HR2" s="68"/>
      <c r="HS2" s="68"/>
      <c r="HT2" s="68"/>
      <c r="HU2" s="68"/>
      <c r="HV2" s="68"/>
      <c r="HW2" s="68"/>
      <c r="HX2" s="68"/>
      <c r="HY2" s="68"/>
      <c r="HZ2" s="68"/>
      <c r="IA2" s="68"/>
      <c r="IB2" s="68"/>
      <c r="IC2" s="68"/>
      <c r="ID2" s="68"/>
      <c r="IE2" s="68"/>
      <c r="IF2" s="68"/>
      <c r="IG2" s="68"/>
      <c r="IH2" s="68"/>
      <c r="II2" s="68"/>
      <c r="IJ2" s="68"/>
      <c r="IK2" s="68"/>
      <c r="IL2" s="68"/>
      <c r="IM2" s="68"/>
      <c r="IN2" s="68"/>
      <c r="IO2" s="68"/>
      <c r="IP2" s="68"/>
      <c r="IQ2" s="68"/>
      <c r="IR2" s="68"/>
      <c r="IS2" s="68"/>
      <c r="IT2" s="68"/>
    </row>
    <row r="3" spans="1:254" ht="15.75" customHeight="1" x14ac:dyDescent="0.3">
      <c r="A3" s="106" t="s">
        <v>12</v>
      </c>
      <c r="B3" s="105">
        <v>2</v>
      </c>
      <c r="C3" s="2" t="s">
        <v>186</v>
      </c>
      <c r="D3" s="2" t="s">
        <v>187</v>
      </c>
      <c r="E3" s="5"/>
      <c r="F3" s="5"/>
      <c r="G3" s="5" t="s">
        <v>188</v>
      </c>
      <c r="H3" s="5">
        <v>42838</v>
      </c>
      <c r="I3" s="5" t="s">
        <v>189</v>
      </c>
      <c r="J3" s="5"/>
    </row>
    <row r="4" spans="1:254" ht="15.75" customHeight="1" x14ac:dyDescent="0.3">
      <c r="A4" s="107"/>
      <c r="B4" s="105"/>
      <c r="C4" s="2" t="s">
        <v>190</v>
      </c>
      <c r="D4" s="2" t="s">
        <v>187</v>
      </c>
      <c r="E4" s="5"/>
      <c r="F4" s="5"/>
      <c r="G4" s="5" t="s">
        <v>188</v>
      </c>
      <c r="H4" s="5">
        <v>42838</v>
      </c>
      <c r="I4" s="5" t="s">
        <v>189</v>
      </c>
      <c r="J4" s="5"/>
    </row>
    <row r="5" spans="1:254" ht="15.75" hidden="1" customHeight="1" x14ac:dyDescent="0.3">
      <c r="A5" s="92" t="s">
        <v>17</v>
      </c>
      <c r="B5" s="58">
        <v>0</v>
      </c>
      <c r="C5" s="59"/>
      <c r="D5" s="5" t="s">
        <v>124</v>
      </c>
      <c r="E5" s="5"/>
      <c r="F5" s="5"/>
      <c r="G5" s="5" t="s">
        <v>191</v>
      </c>
      <c r="H5" s="5"/>
      <c r="I5" s="5"/>
      <c r="J5" s="5"/>
    </row>
    <row r="6" spans="1:254" ht="15.75" hidden="1" customHeight="1" x14ac:dyDescent="0.3">
      <c r="A6" s="92" t="s">
        <v>18</v>
      </c>
      <c r="B6" s="58">
        <v>0</v>
      </c>
      <c r="C6" s="93"/>
      <c r="D6" s="5" t="s">
        <v>124</v>
      </c>
      <c r="E6" s="5"/>
      <c r="F6" s="5"/>
      <c r="G6" s="5" t="s">
        <v>191</v>
      </c>
      <c r="H6" s="5"/>
      <c r="I6" s="5"/>
      <c r="J6" s="5"/>
    </row>
    <row r="7" spans="1:254" ht="15.75" hidden="1" customHeight="1" x14ac:dyDescent="0.3">
      <c r="A7" s="92" t="s">
        <v>19</v>
      </c>
      <c r="B7" s="58">
        <v>0</v>
      </c>
      <c r="C7" s="59"/>
      <c r="D7" s="5" t="s">
        <v>124</v>
      </c>
      <c r="E7" s="5"/>
      <c r="F7" s="5"/>
      <c r="G7" s="5" t="s">
        <v>191</v>
      </c>
      <c r="H7" s="5"/>
      <c r="I7" s="5"/>
      <c r="J7" s="5"/>
    </row>
    <row r="8" spans="1:254" ht="15.75" hidden="1" customHeight="1" x14ac:dyDescent="0.3">
      <c r="A8" s="92" t="s">
        <v>20</v>
      </c>
      <c r="B8" s="58">
        <v>0</v>
      </c>
      <c r="C8" s="59"/>
      <c r="D8" s="5" t="s">
        <v>124</v>
      </c>
      <c r="E8" s="5"/>
      <c r="F8" s="5"/>
      <c r="G8" s="5" t="s">
        <v>191</v>
      </c>
      <c r="H8" s="5"/>
      <c r="I8" s="5"/>
      <c r="J8" s="5"/>
    </row>
    <row r="9" spans="1:254" ht="15.75" hidden="1" customHeight="1" x14ac:dyDescent="0.3">
      <c r="A9" s="92" t="s">
        <v>21</v>
      </c>
      <c r="B9" s="58">
        <v>0</v>
      </c>
      <c r="C9" s="59"/>
      <c r="D9" s="5" t="s">
        <v>124</v>
      </c>
      <c r="E9" s="5"/>
      <c r="F9" s="5"/>
      <c r="G9" s="5" t="s">
        <v>191</v>
      </c>
      <c r="H9" s="5"/>
      <c r="I9" s="5"/>
      <c r="J9" s="5"/>
    </row>
    <row r="10" spans="1:254" ht="15.75" customHeight="1" x14ac:dyDescent="0.3">
      <c r="A10" s="109" t="s">
        <v>25</v>
      </c>
      <c r="B10" s="105">
        <v>2</v>
      </c>
      <c r="C10" s="2" t="s">
        <v>192</v>
      </c>
      <c r="D10" s="2" t="s">
        <v>187</v>
      </c>
      <c r="E10" s="5"/>
      <c r="F10" s="5"/>
      <c r="G10" s="5" t="s">
        <v>188</v>
      </c>
      <c r="H10" s="5">
        <v>42879</v>
      </c>
      <c r="I10" s="5" t="s">
        <v>189</v>
      </c>
      <c r="J10" s="5"/>
    </row>
    <row r="11" spans="1:254" ht="15.75" hidden="1" customHeight="1" x14ac:dyDescent="0.3">
      <c r="A11" s="110"/>
      <c r="B11" s="105"/>
      <c r="C11" s="2" t="s">
        <v>193</v>
      </c>
      <c r="D11" s="2" t="s">
        <v>124</v>
      </c>
      <c r="E11" s="5"/>
      <c r="F11" s="5"/>
      <c r="G11" s="5" t="s">
        <v>188</v>
      </c>
      <c r="H11" s="5">
        <v>42852</v>
      </c>
      <c r="I11" s="5"/>
      <c r="J11" s="5"/>
    </row>
    <row r="12" spans="1:254" ht="15.75" customHeight="1" x14ac:dyDescent="0.3">
      <c r="A12" s="92" t="s">
        <v>194</v>
      </c>
      <c r="B12" s="58">
        <v>1</v>
      </c>
      <c r="C12" s="2" t="s">
        <v>195</v>
      </c>
      <c r="D12" s="2" t="s">
        <v>187</v>
      </c>
      <c r="E12" s="5"/>
      <c r="F12" s="5"/>
      <c r="G12" s="5" t="s">
        <v>196</v>
      </c>
      <c r="H12" s="5">
        <v>42893</v>
      </c>
      <c r="I12" s="5"/>
      <c r="J12" s="5"/>
    </row>
    <row r="13" spans="1:254" ht="15.75" hidden="1" customHeight="1" x14ac:dyDescent="0.3">
      <c r="A13" s="106" t="s">
        <v>197</v>
      </c>
      <c r="B13" s="112">
        <v>0</v>
      </c>
      <c r="C13" s="2" t="s">
        <v>198</v>
      </c>
      <c r="D13" s="2" t="s">
        <v>124</v>
      </c>
      <c r="E13" s="5"/>
      <c r="F13" s="5"/>
      <c r="G13" s="5" t="s">
        <v>191</v>
      </c>
      <c r="H13" s="5"/>
      <c r="I13" s="5"/>
      <c r="J13" s="5"/>
    </row>
    <row r="14" spans="1:254" ht="15.75" hidden="1" customHeight="1" x14ac:dyDescent="0.3">
      <c r="A14" s="108"/>
      <c r="B14" s="113"/>
      <c r="C14" s="2" t="s">
        <v>199</v>
      </c>
      <c r="D14" s="2" t="s">
        <v>124</v>
      </c>
      <c r="E14" s="5"/>
      <c r="F14" s="5"/>
      <c r="G14" s="5" t="s">
        <v>191</v>
      </c>
      <c r="H14" s="5"/>
      <c r="I14" s="5"/>
      <c r="J14" s="5"/>
    </row>
    <row r="15" spans="1:254" ht="15.75" customHeight="1" x14ac:dyDescent="0.3">
      <c r="A15" s="106" t="s">
        <v>33</v>
      </c>
      <c r="B15" s="105">
        <v>2</v>
      </c>
      <c r="C15" s="2" t="s">
        <v>200</v>
      </c>
      <c r="D15" s="2" t="s">
        <v>187</v>
      </c>
      <c r="E15" s="5"/>
      <c r="F15" s="5"/>
      <c r="G15" s="5" t="s">
        <v>188</v>
      </c>
      <c r="H15" s="5">
        <v>42879</v>
      </c>
      <c r="I15" s="5"/>
      <c r="J15" s="5"/>
    </row>
    <row r="16" spans="1:254" ht="15.75" customHeight="1" x14ac:dyDescent="0.3">
      <c r="A16" s="107"/>
      <c r="B16" s="105"/>
      <c r="C16" s="2" t="s">
        <v>201</v>
      </c>
      <c r="D16" s="2" t="s">
        <v>187</v>
      </c>
      <c r="E16" s="5"/>
      <c r="F16" s="5"/>
      <c r="G16" s="5" t="s">
        <v>188</v>
      </c>
      <c r="H16" s="5">
        <v>42879</v>
      </c>
      <c r="I16" s="5"/>
      <c r="J16" s="5"/>
    </row>
    <row r="17" spans="1:11" ht="15.75" customHeight="1" x14ac:dyDescent="0.3">
      <c r="A17" s="92" t="s">
        <v>38</v>
      </c>
      <c r="B17" s="58">
        <v>1</v>
      </c>
      <c r="C17" s="92" t="s">
        <v>202</v>
      </c>
      <c r="D17" s="2" t="s">
        <v>187</v>
      </c>
      <c r="E17" s="5"/>
      <c r="F17" s="5"/>
      <c r="G17" s="5"/>
      <c r="H17" s="5">
        <v>42893</v>
      </c>
      <c r="I17" s="5"/>
      <c r="J17" s="5"/>
    </row>
    <row r="18" spans="1:11" ht="15.75" hidden="1" customHeight="1" x14ac:dyDescent="0.3"/>
    <row r="19" spans="1:11" ht="15.75" hidden="1" customHeight="1" x14ac:dyDescent="0.3"/>
    <row r="20" spans="1:11" ht="15.75" hidden="1" customHeight="1" x14ac:dyDescent="0.3"/>
    <row r="21" spans="1:11" ht="15.75" customHeight="1" x14ac:dyDescent="0.3">
      <c r="A21" s="109" t="s">
        <v>52</v>
      </c>
      <c r="B21" s="105">
        <v>2</v>
      </c>
      <c r="C21" s="2" t="s">
        <v>203</v>
      </c>
      <c r="D21" s="2" t="s">
        <v>187</v>
      </c>
      <c r="E21" s="5"/>
      <c r="F21" s="5"/>
      <c r="G21" s="5" t="s">
        <v>188</v>
      </c>
      <c r="H21" s="5">
        <v>42879</v>
      </c>
      <c r="I21" s="5"/>
      <c r="J21" s="5"/>
    </row>
    <row r="22" spans="1:11" ht="15.75" customHeight="1" x14ac:dyDescent="0.3">
      <c r="A22" s="110"/>
      <c r="B22" s="105"/>
      <c r="C22" s="2" t="s">
        <v>204</v>
      </c>
      <c r="D22" s="2" t="s">
        <v>205</v>
      </c>
      <c r="E22" s="5"/>
      <c r="F22" s="5"/>
      <c r="G22" s="5"/>
      <c r="H22" s="5">
        <v>42879</v>
      </c>
      <c r="I22" s="5" t="s">
        <v>189</v>
      </c>
      <c r="J22" s="5" t="s">
        <v>206</v>
      </c>
    </row>
    <row r="23" spans="1:11" ht="15.75" hidden="1" customHeight="1" x14ac:dyDescent="0.3">
      <c r="A23" s="94" t="s">
        <v>125</v>
      </c>
      <c r="B23" s="91">
        <v>0</v>
      </c>
      <c r="C23" s="59"/>
      <c r="D23" s="5" t="s">
        <v>124</v>
      </c>
      <c r="E23" s="5"/>
      <c r="F23" s="5"/>
      <c r="G23" s="5"/>
      <c r="H23" s="5"/>
      <c r="I23" s="5"/>
      <c r="J23" s="5"/>
    </row>
    <row r="24" spans="1:11" ht="15.75" hidden="1" customHeight="1" x14ac:dyDescent="0.3">
      <c r="A24" s="94" t="s">
        <v>126</v>
      </c>
      <c r="B24" s="91">
        <v>0</v>
      </c>
      <c r="C24" s="59"/>
      <c r="D24" s="5" t="s">
        <v>124</v>
      </c>
      <c r="E24" s="5"/>
      <c r="F24" s="5"/>
      <c r="G24" s="5" t="s">
        <v>191</v>
      </c>
      <c r="H24" s="5"/>
      <c r="I24" s="5"/>
      <c r="J24" s="5"/>
    </row>
    <row r="25" spans="1:11" ht="15.75" customHeight="1" x14ac:dyDescent="0.3">
      <c r="A25" s="94" t="s">
        <v>127</v>
      </c>
      <c r="B25" s="91">
        <v>1</v>
      </c>
      <c r="C25" s="94" t="s">
        <v>207</v>
      </c>
      <c r="D25" s="2" t="s">
        <v>187</v>
      </c>
      <c r="E25" s="5"/>
      <c r="F25" s="5"/>
      <c r="G25" s="5"/>
      <c r="H25" s="5">
        <v>42893</v>
      </c>
      <c r="I25" s="5"/>
      <c r="J25" s="5"/>
    </row>
    <row r="26" spans="1:11" ht="15.75" hidden="1" customHeight="1" x14ac:dyDescent="0.3">
      <c r="A26" s="94" t="s">
        <v>128</v>
      </c>
      <c r="B26" s="91">
        <v>0</v>
      </c>
      <c r="C26" s="59"/>
      <c r="D26" s="5" t="s">
        <v>124</v>
      </c>
      <c r="E26" s="5"/>
      <c r="F26" s="5"/>
      <c r="G26" s="5" t="s">
        <v>191</v>
      </c>
      <c r="H26" s="5"/>
      <c r="I26" s="5"/>
      <c r="J26" s="5"/>
    </row>
    <row r="27" spans="1:11" ht="15.75" hidden="1" customHeight="1" x14ac:dyDescent="0.3">
      <c r="A27" s="94" t="s">
        <v>129</v>
      </c>
      <c r="B27" s="91">
        <v>0</v>
      </c>
      <c r="C27" s="59"/>
      <c r="D27" s="5" t="s">
        <v>124</v>
      </c>
      <c r="E27" s="5"/>
      <c r="F27" s="5"/>
      <c r="G27" s="5" t="s">
        <v>191</v>
      </c>
      <c r="H27" s="5"/>
      <c r="I27" s="5"/>
      <c r="J27" s="5"/>
    </row>
    <row r="28" spans="1:11" ht="15.75" customHeight="1" x14ac:dyDescent="0.3">
      <c r="A28" s="94" t="s">
        <v>130</v>
      </c>
      <c r="B28" s="91">
        <v>1</v>
      </c>
      <c r="C28" s="94" t="s">
        <v>208</v>
      </c>
      <c r="D28" s="5" t="s">
        <v>187</v>
      </c>
      <c r="E28" s="5"/>
      <c r="F28" s="5"/>
      <c r="G28" s="5" t="s">
        <v>209</v>
      </c>
      <c r="H28" s="5">
        <v>42893</v>
      </c>
      <c r="I28" s="5"/>
      <c r="J28" s="5" t="s">
        <v>210</v>
      </c>
    </row>
    <row r="29" spans="1:11" ht="15.75" customHeight="1" x14ac:dyDescent="0.3">
      <c r="A29" s="94" t="s">
        <v>131</v>
      </c>
      <c r="B29" s="91">
        <v>1</v>
      </c>
      <c r="C29" s="94" t="s">
        <v>211</v>
      </c>
      <c r="D29" s="2" t="s">
        <v>187</v>
      </c>
      <c r="E29" s="5"/>
      <c r="F29" s="5"/>
      <c r="G29" s="5"/>
      <c r="H29" s="5">
        <v>42893</v>
      </c>
      <c r="I29" s="5"/>
      <c r="J29" s="5"/>
    </row>
    <row r="30" spans="1:11" ht="15.75" customHeight="1" x14ac:dyDescent="0.3">
      <c r="A30" s="94" t="s">
        <v>132</v>
      </c>
      <c r="B30" s="91">
        <v>1</v>
      </c>
      <c r="C30" s="94" t="s">
        <v>212</v>
      </c>
      <c r="D30" s="2" t="s">
        <v>187</v>
      </c>
      <c r="E30" s="5"/>
      <c r="F30" s="5"/>
      <c r="G30" s="5"/>
      <c r="H30" s="5">
        <v>42893</v>
      </c>
      <c r="I30" s="5"/>
      <c r="J30" s="5" t="s">
        <v>213</v>
      </c>
      <c r="K30" s="51" t="s">
        <v>214</v>
      </c>
    </row>
    <row r="31" spans="1:11" ht="15.75" hidden="1" customHeight="1" x14ac:dyDescent="0.3">
      <c r="A31" s="111" t="s">
        <v>133</v>
      </c>
      <c r="B31" s="105">
        <v>1</v>
      </c>
      <c r="C31" s="2" t="s">
        <v>215</v>
      </c>
      <c r="D31" s="2" t="s">
        <v>124</v>
      </c>
      <c r="E31" s="5"/>
      <c r="F31" s="5"/>
      <c r="G31" s="5" t="s">
        <v>191</v>
      </c>
      <c r="H31" s="5"/>
      <c r="I31" s="5"/>
      <c r="J31" s="5"/>
    </row>
    <row r="32" spans="1:11" ht="15.75" customHeight="1" x14ac:dyDescent="0.3">
      <c r="A32" s="108"/>
      <c r="B32" s="108"/>
      <c r="C32" s="2" t="s">
        <v>216</v>
      </c>
      <c r="D32" s="2" t="s">
        <v>187</v>
      </c>
      <c r="E32" s="5"/>
      <c r="F32" s="5"/>
      <c r="G32" s="5"/>
      <c r="H32" s="5">
        <v>42893</v>
      </c>
      <c r="I32" s="5"/>
      <c r="J32" s="5" t="s">
        <v>217</v>
      </c>
    </row>
    <row r="33" spans="1:10" ht="15.75" hidden="1" customHeight="1" x14ac:dyDescent="0.3">
      <c r="A33" s="94" t="s">
        <v>134</v>
      </c>
      <c r="B33" s="91">
        <v>0</v>
      </c>
      <c r="C33" s="2" t="s">
        <v>218</v>
      </c>
      <c r="D33" s="2" t="s">
        <v>124</v>
      </c>
      <c r="E33" s="5"/>
      <c r="F33" s="5"/>
      <c r="G33" s="5" t="s">
        <v>191</v>
      </c>
      <c r="H33" s="5"/>
      <c r="I33" s="5"/>
      <c r="J33" s="5"/>
    </row>
    <row r="34" spans="1:10" ht="15.75" hidden="1" customHeight="1" x14ac:dyDescent="0.3">
      <c r="A34" s="97" t="s">
        <v>135</v>
      </c>
      <c r="B34" s="95">
        <v>0</v>
      </c>
      <c r="C34" s="59" t="s">
        <v>219</v>
      </c>
      <c r="D34" s="5" t="s">
        <v>124</v>
      </c>
      <c r="E34" s="5"/>
      <c r="F34" s="5"/>
      <c r="G34" s="5" t="s">
        <v>191</v>
      </c>
      <c r="H34" s="5"/>
      <c r="I34" s="5"/>
      <c r="J34" s="5"/>
    </row>
    <row r="35" spans="1:10" ht="15.75" hidden="1" customHeight="1" x14ac:dyDescent="0.3">
      <c r="A35" s="98"/>
      <c r="B35" s="96"/>
      <c r="C35" s="59" t="s">
        <v>220</v>
      </c>
      <c r="D35" s="5" t="s">
        <v>124</v>
      </c>
      <c r="E35" s="5"/>
      <c r="F35" s="5"/>
      <c r="G35" s="5" t="s">
        <v>191</v>
      </c>
      <c r="H35" s="5"/>
      <c r="I35" s="5"/>
      <c r="J35" s="5"/>
    </row>
    <row r="36" spans="1:10" ht="15.75" customHeight="1" x14ac:dyDescent="0.3">
      <c r="A36" s="94" t="s">
        <v>136</v>
      </c>
      <c r="B36" s="91">
        <v>1</v>
      </c>
      <c r="C36" s="74" t="s">
        <v>221</v>
      </c>
      <c r="D36" s="61" t="s">
        <v>187</v>
      </c>
      <c r="E36" s="5"/>
      <c r="F36" s="5"/>
      <c r="G36" s="5" t="s">
        <v>188</v>
      </c>
      <c r="H36" s="5">
        <v>42893</v>
      </c>
      <c r="I36" s="5"/>
      <c r="J36" s="5" t="s">
        <v>222</v>
      </c>
    </row>
    <row r="37" spans="1:10" ht="15.75" hidden="1" customHeight="1" x14ac:dyDescent="0.3">
      <c r="A37" s="97" t="s">
        <v>137</v>
      </c>
      <c r="B37" s="95">
        <v>0</v>
      </c>
      <c r="C37" s="60" t="s">
        <v>223</v>
      </c>
      <c r="D37" s="63" t="s">
        <v>124</v>
      </c>
      <c r="E37" s="5"/>
      <c r="F37" s="5"/>
      <c r="G37" s="5" t="s">
        <v>191</v>
      </c>
      <c r="H37" s="5"/>
      <c r="I37" s="5"/>
      <c r="J37" s="5"/>
    </row>
    <row r="38" spans="1:10" ht="15.75" hidden="1" customHeight="1" x14ac:dyDescent="0.3">
      <c r="A38" s="98"/>
      <c r="B38" s="96"/>
      <c r="C38" s="60" t="s">
        <v>224</v>
      </c>
      <c r="D38" s="64" t="s">
        <v>124</v>
      </c>
      <c r="E38" s="5"/>
      <c r="F38" s="5"/>
      <c r="G38" s="5" t="s">
        <v>191</v>
      </c>
      <c r="H38" s="5"/>
      <c r="I38" s="5"/>
      <c r="J38" s="5"/>
    </row>
    <row r="39" spans="1:10" ht="15.75" customHeight="1" x14ac:dyDescent="0.3">
      <c r="A39" s="97" t="s">
        <v>138</v>
      </c>
      <c r="B39" s="95">
        <v>1</v>
      </c>
      <c r="C39" s="59" t="s">
        <v>225</v>
      </c>
      <c r="D39" s="62" t="s">
        <v>187</v>
      </c>
      <c r="E39" s="5"/>
      <c r="F39" s="5"/>
      <c r="G39" s="5" t="s">
        <v>209</v>
      </c>
      <c r="H39" s="5">
        <v>42893</v>
      </c>
      <c r="I39" s="5"/>
      <c r="J39" s="5"/>
    </row>
    <row r="40" spans="1:10" ht="15.75" hidden="1" customHeight="1" x14ac:dyDescent="0.3">
      <c r="A40" s="98"/>
      <c r="B40" s="96"/>
      <c r="C40" s="59" t="s">
        <v>226</v>
      </c>
      <c r="D40" s="2" t="s">
        <v>124</v>
      </c>
      <c r="E40" s="5"/>
      <c r="F40" s="5"/>
      <c r="G40" s="5" t="s">
        <v>191</v>
      </c>
      <c r="H40" s="5"/>
      <c r="I40" s="5"/>
      <c r="J40" s="5"/>
    </row>
    <row r="41" spans="1:10" ht="15.75" customHeight="1" x14ac:dyDescent="0.3">
      <c r="A41" s="94" t="s">
        <v>139</v>
      </c>
      <c r="B41" s="91">
        <v>1</v>
      </c>
      <c r="C41" s="2" t="s">
        <v>227</v>
      </c>
      <c r="D41" s="2" t="s">
        <v>187</v>
      </c>
      <c r="E41" s="5"/>
      <c r="F41" s="5"/>
      <c r="G41" s="5"/>
      <c r="H41" s="5">
        <v>42893</v>
      </c>
      <c r="I41" s="5"/>
      <c r="J41" s="5" t="s">
        <v>213</v>
      </c>
    </row>
    <row r="42" spans="1:10" ht="15.75" hidden="1" customHeight="1" x14ac:dyDescent="0.3">
      <c r="A42" s="37" t="s">
        <v>140</v>
      </c>
      <c r="B42" s="59">
        <v>0</v>
      </c>
      <c r="C42" s="59"/>
      <c r="D42" s="5" t="s">
        <v>124</v>
      </c>
      <c r="E42" s="5"/>
      <c r="F42" s="5"/>
      <c r="G42" s="5"/>
      <c r="H42" s="5"/>
      <c r="I42" s="5"/>
      <c r="J42" s="5" t="s">
        <v>228</v>
      </c>
    </row>
    <row r="43" spans="1:10" ht="15.75" customHeight="1" x14ac:dyDescent="0.3">
      <c r="A43" s="37" t="s">
        <v>141</v>
      </c>
      <c r="B43" s="59">
        <v>1</v>
      </c>
      <c r="C43" s="65" t="s">
        <v>229</v>
      </c>
      <c r="D43" s="5" t="s">
        <v>187</v>
      </c>
      <c r="E43" s="5"/>
      <c r="F43" s="5"/>
      <c r="G43" s="5" t="s">
        <v>230</v>
      </c>
      <c r="H43" s="5">
        <v>42896</v>
      </c>
      <c r="I43" s="5"/>
      <c r="J43" s="5" t="s">
        <v>231</v>
      </c>
    </row>
    <row r="44" spans="1:10" ht="15.75" hidden="1" customHeight="1" x14ac:dyDescent="0.3">
      <c r="A44" s="37" t="s">
        <v>142</v>
      </c>
      <c r="B44" s="59"/>
      <c r="C44" s="59"/>
      <c r="D44" s="5"/>
      <c r="E44" s="5"/>
      <c r="F44" s="5"/>
      <c r="G44" s="5"/>
      <c r="H44" s="5"/>
      <c r="I44" s="5"/>
      <c r="J44" s="5" t="s">
        <v>232</v>
      </c>
    </row>
    <row r="45" spans="1:10" ht="15.75" customHeight="1" x14ac:dyDescent="0.3">
      <c r="A45" s="37" t="s">
        <v>143</v>
      </c>
      <c r="B45" s="59">
        <v>1</v>
      </c>
      <c r="C45" s="65" t="s">
        <v>233</v>
      </c>
      <c r="D45" s="59" t="s">
        <v>187</v>
      </c>
      <c r="E45" s="5"/>
      <c r="F45" s="5"/>
      <c r="G45" s="5" t="s">
        <v>234</v>
      </c>
      <c r="H45" s="5">
        <v>42895</v>
      </c>
      <c r="I45" s="5"/>
      <c r="J45" s="5" t="s">
        <v>235</v>
      </c>
    </row>
    <row r="46" spans="1:10" ht="15.75" customHeight="1" x14ac:dyDescent="0.3">
      <c r="A46" s="37" t="s">
        <v>144</v>
      </c>
      <c r="B46" s="59">
        <v>1</v>
      </c>
      <c r="C46" s="66" t="s">
        <v>236</v>
      </c>
      <c r="D46" s="59" t="s">
        <v>187</v>
      </c>
      <c r="E46" s="5"/>
      <c r="F46" s="5"/>
      <c r="G46" s="5" t="s">
        <v>237</v>
      </c>
      <c r="H46" s="5">
        <v>42895</v>
      </c>
      <c r="I46" s="5"/>
      <c r="J46" s="5" t="s">
        <v>238</v>
      </c>
    </row>
    <row r="47" spans="1:10" ht="15.75" hidden="1" customHeight="1" x14ac:dyDescent="0.3">
      <c r="A47" s="37" t="s">
        <v>145</v>
      </c>
      <c r="B47" s="59">
        <v>1</v>
      </c>
      <c r="C47" s="65" t="s">
        <v>239</v>
      </c>
      <c r="D47" s="5" t="s">
        <v>124</v>
      </c>
      <c r="E47" s="5"/>
      <c r="F47" s="5"/>
      <c r="G47" s="5" t="s">
        <v>191</v>
      </c>
      <c r="H47" s="5"/>
      <c r="I47" s="5"/>
      <c r="J47" s="5"/>
    </row>
    <row r="48" spans="1:10" ht="15.75" hidden="1" customHeight="1" x14ac:dyDescent="0.3">
      <c r="A48" s="37" t="s">
        <v>146</v>
      </c>
      <c r="B48" s="59">
        <v>0</v>
      </c>
      <c r="C48" s="66" t="s">
        <v>240</v>
      </c>
      <c r="D48" s="5" t="s">
        <v>124</v>
      </c>
      <c r="E48" s="5"/>
      <c r="F48" s="5"/>
      <c r="G48" s="73" t="s">
        <v>191</v>
      </c>
      <c r="H48" s="5"/>
      <c r="I48" s="5"/>
      <c r="J48" s="5" t="s">
        <v>241</v>
      </c>
    </row>
    <row r="49" spans="1:10" ht="15.75" hidden="1" customHeight="1" x14ac:dyDescent="0.3">
      <c r="A49" s="37" t="s">
        <v>146</v>
      </c>
      <c r="B49" s="59">
        <v>1</v>
      </c>
      <c r="C49" s="66" t="s">
        <v>242</v>
      </c>
      <c r="D49" s="59" t="s">
        <v>124</v>
      </c>
      <c r="E49" s="5"/>
      <c r="F49" s="5"/>
      <c r="G49" s="5" t="s">
        <v>243</v>
      </c>
      <c r="H49" s="5">
        <v>42895</v>
      </c>
      <c r="I49" s="5"/>
      <c r="J49" s="5" t="s">
        <v>244</v>
      </c>
    </row>
    <row r="50" spans="1:10" ht="15.75" hidden="1" customHeight="1" x14ac:dyDescent="0.3">
      <c r="A50" s="37" t="s">
        <v>147</v>
      </c>
      <c r="B50" s="59">
        <v>1</v>
      </c>
      <c r="C50" s="67" t="s">
        <v>245</v>
      </c>
      <c r="D50" s="5" t="s">
        <v>124</v>
      </c>
      <c r="E50" s="5"/>
      <c r="F50" s="5"/>
      <c r="G50" s="73" t="s">
        <v>246</v>
      </c>
      <c r="H50" s="5"/>
      <c r="I50" s="5"/>
      <c r="J50" s="5" t="s">
        <v>241</v>
      </c>
    </row>
    <row r="51" spans="1:10" ht="15.75" hidden="1" customHeight="1" x14ac:dyDescent="0.3">
      <c r="A51" s="37" t="s">
        <v>148</v>
      </c>
      <c r="B51" s="59">
        <v>0</v>
      </c>
      <c r="C51" s="65" t="s">
        <v>247</v>
      </c>
      <c r="D51" s="5" t="s">
        <v>124</v>
      </c>
      <c r="E51" s="5"/>
      <c r="F51" s="5"/>
      <c r="G51" s="5" t="s">
        <v>246</v>
      </c>
      <c r="H51" s="5"/>
      <c r="I51" s="5"/>
      <c r="J51" s="5" t="s">
        <v>241</v>
      </c>
    </row>
    <row r="52" spans="1:10" ht="15.9" hidden="1" customHeight="1" x14ac:dyDescent="0.3">
      <c r="A52" s="37" t="s">
        <v>149</v>
      </c>
      <c r="B52" s="59">
        <v>0</v>
      </c>
      <c r="C52" s="65" t="s">
        <v>248</v>
      </c>
      <c r="D52" s="59"/>
      <c r="E52" s="5"/>
      <c r="F52" s="5"/>
      <c r="G52" s="73" t="s">
        <v>191</v>
      </c>
      <c r="H52" s="5"/>
      <c r="I52" s="5"/>
      <c r="J52" s="5"/>
    </row>
    <row r="53" spans="1:10" ht="15.9" hidden="1" customHeight="1" x14ac:dyDescent="0.3">
      <c r="A53" s="37" t="s">
        <v>149</v>
      </c>
      <c r="B53" s="59">
        <v>0</v>
      </c>
      <c r="C53" s="65" t="s">
        <v>249</v>
      </c>
      <c r="E53" s="5"/>
      <c r="F53" s="5"/>
      <c r="G53" s="73" t="s">
        <v>191</v>
      </c>
      <c r="H53" s="5"/>
      <c r="I53" s="5"/>
      <c r="J53" s="5" t="s">
        <v>250</v>
      </c>
    </row>
    <row r="54" spans="1:10" ht="15.9" hidden="1" customHeight="1" x14ac:dyDescent="0.3">
      <c r="A54" s="37" t="s">
        <v>149</v>
      </c>
      <c r="B54" s="59">
        <v>0</v>
      </c>
      <c r="C54" s="65" t="s">
        <v>251</v>
      </c>
      <c r="D54" s="59"/>
      <c r="E54" s="5"/>
      <c r="F54" s="5"/>
      <c r="G54" s="73" t="s">
        <v>191</v>
      </c>
      <c r="H54" s="5"/>
      <c r="I54" s="5"/>
      <c r="J54" s="5" t="s">
        <v>250</v>
      </c>
    </row>
    <row r="55" spans="1:10" ht="15.9" customHeight="1" x14ac:dyDescent="0.3">
      <c r="A55" s="37" t="s">
        <v>150</v>
      </c>
      <c r="B55" s="59">
        <v>1</v>
      </c>
      <c r="C55" s="66" t="s">
        <v>252</v>
      </c>
      <c r="D55" s="59" t="s">
        <v>187</v>
      </c>
      <c r="E55" s="5"/>
      <c r="F55" s="5"/>
      <c r="G55" s="5"/>
      <c r="H55" s="5">
        <v>42895</v>
      </c>
      <c r="I55" s="5"/>
      <c r="J55" s="5"/>
    </row>
    <row r="56" spans="1:10" ht="15.9" hidden="1" customHeight="1" x14ac:dyDescent="0.3">
      <c r="A56" s="37" t="s">
        <v>150</v>
      </c>
      <c r="B56" s="59">
        <v>1</v>
      </c>
      <c r="C56" s="66" t="s">
        <v>253</v>
      </c>
      <c r="D56" s="59" t="s">
        <v>124</v>
      </c>
      <c r="E56" s="5"/>
      <c r="F56" s="5"/>
      <c r="G56" s="5" t="s">
        <v>246</v>
      </c>
      <c r="H56" s="5">
        <v>42895</v>
      </c>
      <c r="I56" s="5"/>
      <c r="J56" s="5" t="s">
        <v>241</v>
      </c>
    </row>
    <row r="57" spans="1:10" ht="15.9" hidden="1" customHeight="1" x14ac:dyDescent="0.3">
      <c r="A57" s="103" t="s">
        <v>151</v>
      </c>
      <c r="B57" s="101">
        <v>1</v>
      </c>
      <c r="C57" s="65" t="s">
        <v>254</v>
      </c>
      <c r="D57" s="59" t="s">
        <v>255</v>
      </c>
      <c r="E57" s="5"/>
      <c r="F57" s="5"/>
      <c r="G57" s="5" t="s">
        <v>191</v>
      </c>
      <c r="H57" s="5"/>
      <c r="I57" s="5"/>
      <c r="J57" s="5" t="s">
        <v>256</v>
      </c>
    </row>
    <row r="58" spans="1:10" ht="15.9" hidden="1" customHeight="1" x14ac:dyDescent="0.3">
      <c r="A58" s="104"/>
      <c r="B58" s="102"/>
      <c r="C58" s="75" t="s">
        <v>257</v>
      </c>
      <c r="D58" s="5" t="s">
        <v>124</v>
      </c>
      <c r="E58" s="5"/>
      <c r="F58" s="5"/>
      <c r="G58" s="5" t="s">
        <v>246</v>
      </c>
      <c r="H58" s="5">
        <v>42891</v>
      </c>
      <c r="I58" s="5"/>
      <c r="J58" s="5" t="s">
        <v>258</v>
      </c>
    </row>
    <row r="59" spans="1:10" ht="15.9" hidden="1" customHeight="1" x14ac:dyDescent="0.3">
      <c r="A59" s="37" t="s">
        <v>152</v>
      </c>
      <c r="B59" s="59"/>
      <c r="C59" s="65" t="s">
        <v>259</v>
      </c>
      <c r="D59" s="59" t="s">
        <v>260</v>
      </c>
      <c r="E59" s="5"/>
      <c r="F59" s="5"/>
      <c r="G59" s="5"/>
      <c r="H59" s="5"/>
      <c r="I59" s="5"/>
      <c r="J59" s="5" t="s">
        <v>261</v>
      </c>
    </row>
    <row r="60" spans="1:10" ht="15.9" hidden="1" customHeight="1" x14ac:dyDescent="0.3">
      <c r="A60" s="99" t="s">
        <v>153</v>
      </c>
      <c r="B60" s="101">
        <v>2</v>
      </c>
      <c r="C60" s="65" t="s">
        <v>262</v>
      </c>
      <c r="D60" s="5" t="s">
        <v>260</v>
      </c>
      <c r="E60" s="5"/>
      <c r="F60" s="5"/>
      <c r="G60" s="5" t="s">
        <v>246</v>
      </c>
      <c r="H60" s="5"/>
      <c r="I60" s="5"/>
      <c r="J60" s="5" t="s">
        <v>261</v>
      </c>
    </row>
    <row r="61" spans="1:10" ht="15.9" hidden="1" customHeight="1" x14ac:dyDescent="0.3">
      <c r="A61" s="100"/>
      <c r="B61" s="102"/>
      <c r="C61" s="65" t="s">
        <v>263</v>
      </c>
      <c r="D61" s="5" t="s">
        <v>260</v>
      </c>
      <c r="E61" s="5"/>
      <c r="F61" s="5"/>
      <c r="G61" s="5"/>
      <c r="H61" s="5"/>
      <c r="I61" s="5"/>
      <c r="J61" s="5" t="s">
        <v>261</v>
      </c>
    </row>
    <row r="62" spans="1:10" ht="15.9" hidden="1" customHeight="1" x14ac:dyDescent="0.3">
      <c r="A62" s="37" t="s">
        <v>154</v>
      </c>
      <c r="B62" s="59">
        <v>1</v>
      </c>
      <c r="C62" s="66" t="s">
        <v>264</v>
      </c>
      <c r="D62" s="59" t="s">
        <v>124</v>
      </c>
      <c r="E62" s="5"/>
      <c r="F62" s="5"/>
      <c r="G62" s="5" t="s">
        <v>265</v>
      </c>
      <c r="H62" s="5">
        <v>42895</v>
      </c>
      <c r="I62" s="5"/>
      <c r="J62" s="5" t="s">
        <v>266</v>
      </c>
    </row>
    <row r="63" spans="1:10" ht="15.9" hidden="1" customHeight="1" x14ac:dyDescent="0.3">
      <c r="A63" s="92" t="s">
        <v>155</v>
      </c>
      <c r="B63" s="58"/>
      <c r="C63" s="92" t="s">
        <v>267</v>
      </c>
      <c r="D63" s="2" t="s">
        <v>124</v>
      </c>
      <c r="E63" s="5"/>
      <c r="F63" s="5"/>
      <c r="G63" s="5" t="s">
        <v>191</v>
      </c>
      <c r="H63" s="5"/>
      <c r="I63" s="5"/>
      <c r="J63" s="5"/>
    </row>
    <row r="64" spans="1:10" ht="15.9" hidden="1" customHeight="1" x14ac:dyDescent="0.3">
      <c r="A64" s="92"/>
      <c r="B64" s="58"/>
      <c r="C64" s="92" t="s">
        <v>268</v>
      </c>
      <c r="D64" s="2"/>
      <c r="E64" s="5"/>
      <c r="F64" s="5"/>
      <c r="G64" s="5"/>
      <c r="H64" s="5"/>
      <c r="I64" s="5"/>
      <c r="J64" s="5"/>
    </row>
    <row r="65" spans="1:10" ht="15.9" hidden="1" customHeight="1" x14ac:dyDescent="0.3">
      <c r="A65" s="92" t="s">
        <v>156</v>
      </c>
      <c r="B65" s="58"/>
      <c r="D65" s="2"/>
      <c r="E65" s="5" t="s">
        <v>269</v>
      </c>
      <c r="F65" s="5"/>
      <c r="G65" s="5"/>
      <c r="H65" s="5"/>
      <c r="I65" s="5"/>
      <c r="J65" s="5"/>
    </row>
    <row r="66" spans="1:10" ht="15.9" hidden="1" customHeight="1" x14ac:dyDescent="0.3">
      <c r="A66" s="92" t="s">
        <v>157</v>
      </c>
      <c r="B66" s="58"/>
      <c r="C66" s="92" t="s">
        <v>270</v>
      </c>
      <c r="D66" s="2"/>
      <c r="E66" s="5"/>
      <c r="F66" s="5"/>
      <c r="G66" s="5"/>
      <c r="H66" s="5"/>
      <c r="I66" s="5"/>
      <c r="J66" s="5"/>
    </row>
    <row r="67" spans="1:10" ht="15.9" hidden="1" customHeight="1" x14ac:dyDescent="0.3">
      <c r="A67" s="44" t="s">
        <v>158</v>
      </c>
      <c r="B67" s="5"/>
      <c r="C67" s="5"/>
      <c r="D67" s="5"/>
      <c r="E67" s="73" t="s">
        <v>269</v>
      </c>
      <c r="F67" s="5"/>
      <c r="G67" s="5"/>
      <c r="H67" s="5"/>
      <c r="I67" s="5"/>
      <c r="J67" s="5"/>
    </row>
    <row r="68" spans="1:10" ht="15.9" hidden="1" customHeight="1" x14ac:dyDescent="0.3">
      <c r="A68" s="44" t="s">
        <v>159</v>
      </c>
      <c r="B68" s="5"/>
      <c r="C68" s="5"/>
      <c r="D68" s="5"/>
      <c r="E68" s="73" t="s">
        <v>269</v>
      </c>
      <c r="F68" s="5"/>
      <c r="G68" s="5"/>
      <c r="H68" s="5"/>
      <c r="I68" s="5"/>
      <c r="J68" s="5"/>
    </row>
    <row r="69" spans="1:10" ht="15.9" hidden="1" customHeight="1" x14ac:dyDescent="0.3">
      <c r="A69" s="44" t="s">
        <v>160</v>
      </c>
      <c r="B69" s="5"/>
      <c r="C69" s="65" t="s">
        <v>271</v>
      </c>
      <c r="D69" s="5" t="s">
        <v>124</v>
      </c>
      <c r="E69" s="73" t="s">
        <v>205</v>
      </c>
      <c r="F69" s="5"/>
      <c r="G69" s="5"/>
      <c r="H69" s="5"/>
      <c r="I69" s="5"/>
      <c r="J69" s="5"/>
    </row>
    <row r="70" spans="1:10" ht="15.9" hidden="1" customHeight="1" x14ac:dyDescent="0.3">
      <c r="A70" s="44"/>
      <c r="B70" s="5"/>
      <c r="C70" s="65" t="s">
        <v>272</v>
      </c>
      <c r="D70" s="5" t="s">
        <v>124</v>
      </c>
      <c r="E70" s="73"/>
      <c r="F70" s="5"/>
      <c r="G70" s="5"/>
      <c r="H70" s="5"/>
      <c r="I70" s="5"/>
      <c r="J70" s="5"/>
    </row>
    <row r="71" spans="1:10" ht="15.9" hidden="1" customHeight="1" x14ac:dyDescent="0.3">
      <c r="A71" s="44" t="s">
        <v>161</v>
      </c>
      <c r="B71" s="5"/>
      <c r="C71" s="5"/>
      <c r="D71" s="5"/>
      <c r="E71" s="73" t="s">
        <v>269</v>
      </c>
      <c r="F71" s="5"/>
      <c r="G71" s="5"/>
      <c r="H71" s="5"/>
      <c r="I71" s="5"/>
      <c r="J71" s="5"/>
    </row>
    <row r="72" spans="1:10" ht="15.9" hidden="1" customHeight="1" x14ac:dyDescent="0.3">
      <c r="A72" s="44" t="s">
        <v>162</v>
      </c>
      <c r="B72" s="5"/>
      <c r="C72" s="5"/>
      <c r="D72" s="5"/>
      <c r="E72" s="73" t="s">
        <v>269</v>
      </c>
      <c r="F72" s="5"/>
      <c r="G72" s="5"/>
      <c r="H72" s="5"/>
      <c r="I72" s="5"/>
      <c r="J72" s="5"/>
    </row>
    <row r="73" spans="1:10" ht="15.9" customHeight="1" x14ac:dyDescent="0.3">
      <c r="A73" s="44" t="s">
        <v>163</v>
      </c>
      <c r="B73" s="5"/>
      <c r="C73" s="65" t="s">
        <v>273</v>
      </c>
      <c r="D73" s="5" t="s">
        <v>187</v>
      </c>
      <c r="E73" s="73" t="s">
        <v>234</v>
      </c>
      <c r="F73" s="5"/>
      <c r="G73" s="5" t="s">
        <v>274</v>
      </c>
      <c r="H73" s="5"/>
      <c r="I73" s="5"/>
      <c r="J73" s="5" t="s">
        <v>275</v>
      </c>
    </row>
    <row r="74" spans="1:10" ht="15.9" customHeight="1" x14ac:dyDescent="0.3">
      <c r="A74" s="44"/>
      <c r="B74" s="5"/>
      <c r="C74" s="65" t="s">
        <v>276</v>
      </c>
      <c r="D74" s="5" t="s">
        <v>187</v>
      </c>
      <c r="E74" s="73"/>
      <c r="F74" s="5"/>
      <c r="G74" s="5" t="s">
        <v>274</v>
      </c>
      <c r="H74" s="5"/>
      <c r="I74" s="5"/>
      <c r="J74" s="5" t="s">
        <v>275</v>
      </c>
    </row>
    <row r="75" spans="1:10" ht="15.9" hidden="1" customHeight="1" x14ac:dyDescent="0.3">
      <c r="A75" s="44" t="s">
        <v>164</v>
      </c>
      <c r="B75" s="5"/>
      <c r="C75" s="44" t="s">
        <v>277</v>
      </c>
      <c r="D75" s="5" t="s">
        <v>124</v>
      </c>
      <c r="E75" s="73" t="s">
        <v>269</v>
      </c>
      <c r="F75" s="5"/>
      <c r="G75" s="5"/>
      <c r="H75" s="5"/>
      <c r="I75" s="5"/>
      <c r="J75" s="5" t="s">
        <v>278</v>
      </c>
    </row>
    <row r="76" spans="1:10" ht="15.9" hidden="1" customHeight="1" x14ac:dyDescent="0.3">
      <c r="A76" s="44" t="s">
        <v>165</v>
      </c>
      <c r="B76" s="5"/>
      <c r="C76" s="65" t="s">
        <v>279</v>
      </c>
      <c r="D76" s="5" t="s">
        <v>124</v>
      </c>
      <c r="E76" s="73" t="s">
        <v>205</v>
      </c>
      <c r="F76" s="5"/>
      <c r="G76" s="5"/>
      <c r="H76" s="5"/>
      <c r="I76" s="5"/>
      <c r="J76" s="5" t="s">
        <v>280</v>
      </c>
    </row>
    <row r="77" spans="1:10" ht="15.9" hidden="1" customHeight="1" x14ac:dyDescent="0.3">
      <c r="A77" s="44" t="s">
        <v>165</v>
      </c>
      <c r="B77" s="5"/>
      <c r="C77" s="65" t="s">
        <v>281</v>
      </c>
      <c r="D77" s="5" t="s">
        <v>124</v>
      </c>
      <c r="E77" s="73" t="s">
        <v>205</v>
      </c>
      <c r="F77" s="5"/>
      <c r="G77" s="5"/>
      <c r="H77" s="5"/>
      <c r="I77" s="5"/>
      <c r="J77" s="5" t="s">
        <v>280</v>
      </c>
    </row>
    <row r="78" spans="1:10" ht="15.9" hidden="1" customHeight="1" x14ac:dyDescent="0.3">
      <c r="A78" s="44" t="s">
        <v>165</v>
      </c>
      <c r="B78" s="5"/>
      <c r="C78" s="65" t="s">
        <v>282</v>
      </c>
      <c r="D78" s="5" t="s">
        <v>124</v>
      </c>
      <c r="E78" s="73" t="s">
        <v>205</v>
      </c>
      <c r="F78" s="5"/>
      <c r="G78" s="5"/>
      <c r="H78" s="5"/>
      <c r="I78" s="5"/>
      <c r="J78" s="5" t="s">
        <v>280</v>
      </c>
    </row>
    <row r="79" spans="1:10" ht="15.9" hidden="1" customHeight="1" x14ac:dyDescent="0.3">
      <c r="A79" s="44" t="s">
        <v>165</v>
      </c>
      <c r="B79" s="5"/>
      <c r="C79" s="65" t="s">
        <v>283</v>
      </c>
      <c r="D79" s="5" t="s">
        <v>124</v>
      </c>
      <c r="E79" s="73" t="s">
        <v>205</v>
      </c>
      <c r="F79" s="5"/>
      <c r="G79" s="5"/>
      <c r="H79" s="5"/>
      <c r="I79" s="5"/>
      <c r="J79" s="5" t="s">
        <v>280</v>
      </c>
    </row>
    <row r="80" spans="1:10" ht="15.9" hidden="1" customHeight="1" x14ac:dyDescent="0.3">
      <c r="A80" s="44" t="s">
        <v>166</v>
      </c>
      <c r="B80" s="5"/>
      <c r="C80" s="5"/>
      <c r="D80" s="5"/>
      <c r="E80" s="73" t="s">
        <v>269</v>
      </c>
      <c r="F80" s="5"/>
      <c r="G80" s="5"/>
      <c r="H80" s="5"/>
      <c r="I80" s="5"/>
      <c r="J80" s="5"/>
    </row>
    <row r="81" spans="1:11" ht="15.9" hidden="1" customHeight="1" x14ac:dyDescent="0.3">
      <c r="A81" s="44" t="s">
        <v>167</v>
      </c>
      <c r="B81" s="5"/>
      <c r="C81" s="5"/>
      <c r="D81" s="5"/>
      <c r="E81" s="73" t="s">
        <v>269</v>
      </c>
      <c r="F81" s="5"/>
      <c r="G81" s="5"/>
      <c r="H81" s="5"/>
      <c r="I81" s="5"/>
      <c r="J81" s="5"/>
    </row>
    <row r="82" spans="1:11" ht="15.9" hidden="1" customHeight="1" x14ac:dyDescent="0.3">
      <c r="A82" s="44" t="s">
        <v>168</v>
      </c>
      <c r="B82" s="5"/>
      <c r="C82" s="65" t="s">
        <v>284</v>
      </c>
      <c r="D82" s="5" t="s">
        <v>285</v>
      </c>
      <c r="E82" s="73" t="s">
        <v>269</v>
      </c>
      <c r="F82" s="5"/>
      <c r="G82" s="5"/>
      <c r="H82" s="5"/>
      <c r="I82" s="5"/>
      <c r="J82" s="5"/>
    </row>
    <row r="83" spans="1:11" ht="15.9" hidden="1" customHeight="1" x14ac:dyDescent="0.3">
      <c r="A83" s="44" t="s">
        <v>169</v>
      </c>
      <c r="B83" s="5"/>
      <c r="C83" s="65" t="s">
        <v>286</v>
      </c>
      <c r="D83" s="5" t="s">
        <v>287</v>
      </c>
      <c r="E83" s="73" t="s">
        <v>269</v>
      </c>
      <c r="F83" s="5"/>
      <c r="G83" s="5"/>
      <c r="H83" s="5"/>
      <c r="I83" s="5"/>
      <c r="J83" s="5"/>
    </row>
    <row r="84" spans="1:11" ht="15.9" hidden="1" customHeight="1" x14ac:dyDescent="0.3">
      <c r="A84" s="44" t="s">
        <v>170</v>
      </c>
      <c r="B84" s="5"/>
      <c r="C84" s="65" t="s">
        <v>288</v>
      </c>
      <c r="D84" s="5" t="s">
        <v>124</v>
      </c>
      <c r="E84" s="73" t="s">
        <v>269</v>
      </c>
      <c r="F84" s="5"/>
      <c r="G84" s="5"/>
      <c r="H84" s="5"/>
      <c r="I84" s="5"/>
      <c r="J84" s="5" t="s">
        <v>289</v>
      </c>
    </row>
    <row r="85" spans="1:11" ht="15.9" hidden="1" customHeight="1" x14ac:dyDescent="0.3">
      <c r="A85" s="44"/>
      <c r="B85" s="5"/>
      <c r="C85" s="65" t="s">
        <v>290</v>
      </c>
      <c r="D85" s="5" t="s">
        <v>124</v>
      </c>
      <c r="E85" s="73"/>
      <c r="F85" s="5"/>
      <c r="G85" s="5"/>
      <c r="H85" s="5"/>
      <c r="I85" s="5"/>
      <c r="J85" s="5" t="s">
        <v>289</v>
      </c>
    </row>
    <row r="86" spans="1:11" ht="15.9" hidden="1" customHeight="1" x14ac:dyDescent="0.3">
      <c r="A86" s="44" t="s">
        <v>171</v>
      </c>
      <c r="B86" s="5"/>
      <c r="C86" s="65" t="s">
        <v>291</v>
      </c>
      <c r="D86" s="5"/>
      <c r="E86" s="73" t="s">
        <v>205</v>
      </c>
      <c r="F86" s="5"/>
      <c r="G86" s="5"/>
      <c r="H86" s="5"/>
      <c r="I86" s="5"/>
      <c r="J86" s="5" t="s">
        <v>292</v>
      </c>
    </row>
    <row r="87" spans="1:11" ht="15.9" hidden="1" customHeight="1" x14ac:dyDescent="0.3">
      <c r="A87" s="44"/>
      <c r="B87" s="5"/>
      <c r="C87" s="65" t="s">
        <v>293</v>
      </c>
      <c r="D87" s="5"/>
      <c r="E87" s="73" t="s">
        <v>205</v>
      </c>
      <c r="F87" s="5"/>
      <c r="G87" s="5"/>
      <c r="H87" s="5"/>
      <c r="I87" s="5"/>
      <c r="J87" s="5" t="s">
        <v>294</v>
      </c>
    </row>
    <row r="88" spans="1:11" ht="15.9" hidden="1" customHeight="1" x14ac:dyDescent="0.3">
      <c r="A88" s="44"/>
      <c r="B88" s="5"/>
      <c r="C88" s="65" t="s">
        <v>295</v>
      </c>
      <c r="D88" s="5"/>
      <c r="E88" s="73" t="s">
        <v>205</v>
      </c>
      <c r="F88" s="5"/>
      <c r="G88" s="5"/>
      <c r="H88" s="5"/>
      <c r="I88" s="5"/>
      <c r="J88" s="5" t="s">
        <v>296</v>
      </c>
    </row>
    <row r="89" spans="1:11" ht="15.9" customHeight="1" x14ac:dyDescent="0.3">
      <c r="A89" s="44" t="s">
        <v>172</v>
      </c>
      <c r="B89" s="5"/>
      <c r="C89" s="5" t="s">
        <v>297</v>
      </c>
      <c r="D89" s="5" t="s">
        <v>187</v>
      </c>
      <c r="E89" s="73"/>
      <c r="F89" s="5"/>
      <c r="G89" s="5" t="s">
        <v>298</v>
      </c>
      <c r="H89" s="5">
        <v>42963</v>
      </c>
      <c r="I89" s="5"/>
      <c r="J89" s="5" t="s">
        <v>299</v>
      </c>
      <c r="K89" s="51" t="s">
        <v>300</v>
      </c>
    </row>
    <row r="90" spans="1:11" ht="15.9" customHeight="1" x14ac:dyDescent="0.3">
      <c r="A90" s="44"/>
      <c r="B90" s="5"/>
      <c r="C90" s="5" t="s">
        <v>301</v>
      </c>
      <c r="D90" s="5" t="s">
        <v>187</v>
      </c>
      <c r="E90" s="73"/>
      <c r="F90" s="73"/>
      <c r="G90" s="73" t="s">
        <v>298</v>
      </c>
      <c r="H90" s="73">
        <v>42963</v>
      </c>
      <c r="I90" s="73"/>
      <c r="J90" s="5" t="s">
        <v>302</v>
      </c>
      <c r="K90" s="51" t="s">
        <v>300</v>
      </c>
    </row>
    <row r="91" spans="1:11" ht="15.9" customHeight="1" x14ac:dyDescent="0.3">
      <c r="A91" s="83" t="s">
        <v>173</v>
      </c>
      <c r="C91" s="89" t="s">
        <v>303</v>
      </c>
      <c r="D91" s="51" t="s">
        <v>304</v>
      </c>
      <c r="J91" t="s">
        <v>305</v>
      </c>
      <c r="K91" s="51" t="s">
        <v>269</v>
      </c>
    </row>
    <row r="92" spans="1:11" ht="15.9" customHeight="1" x14ac:dyDescent="0.3">
      <c r="A92" s="83" t="s">
        <v>175</v>
      </c>
      <c r="C92" s="76" t="s">
        <v>269</v>
      </c>
      <c r="K92" s="51" t="s">
        <v>269</v>
      </c>
    </row>
    <row r="93" spans="1:11" ht="15.9" customHeight="1" x14ac:dyDescent="0.3">
      <c r="A93" s="83" t="s">
        <v>176</v>
      </c>
      <c r="C93" s="89" t="s">
        <v>306</v>
      </c>
      <c r="D93" s="51" t="s">
        <v>205</v>
      </c>
      <c r="J93" t="s">
        <v>307</v>
      </c>
      <c r="K93" s="51" t="s">
        <v>269</v>
      </c>
    </row>
    <row r="94" spans="1:11" ht="15.9" customHeight="1" x14ac:dyDescent="0.3">
      <c r="C94" s="89" t="s">
        <v>308</v>
      </c>
      <c r="D94" s="90" t="s">
        <v>205</v>
      </c>
      <c r="J94" t="s">
        <v>289</v>
      </c>
      <c r="K94" s="51" t="s">
        <v>269</v>
      </c>
    </row>
    <row r="95" spans="1:11" ht="15.9" customHeight="1" x14ac:dyDescent="0.3">
      <c r="C95" s="76"/>
    </row>
  </sheetData>
  <autoFilter ref="A2:J89" xr:uid="{00000000-0009-0000-0000-000002000000}">
    <filterColumn colId="3">
      <filters>
        <filter val="STORED"/>
      </filters>
    </filterColumn>
  </autoFilter>
  <mergeCells count="22">
    <mergeCell ref="B3:B4"/>
    <mergeCell ref="B21:B22"/>
    <mergeCell ref="B10:B11"/>
    <mergeCell ref="A3:A4"/>
    <mergeCell ref="B31:B32"/>
    <mergeCell ref="A13:A14"/>
    <mergeCell ref="A10:A11"/>
    <mergeCell ref="A15:A16"/>
    <mergeCell ref="B15:B16"/>
    <mergeCell ref="A21:A22"/>
    <mergeCell ref="A31:A32"/>
    <mergeCell ref="B13:B14"/>
    <mergeCell ref="B34:B35"/>
    <mergeCell ref="A34:A35"/>
    <mergeCell ref="A60:A61"/>
    <mergeCell ref="B60:B61"/>
    <mergeCell ref="B57:B58"/>
    <mergeCell ref="A57:A58"/>
    <mergeCell ref="A37:A38"/>
    <mergeCell ref="B37:B38"/>
    <mergeCell ref="A39:A40"/>
    <mergeCell ref="B39:B40"/>
  </mergeCells>
  <conditionalFormatting sqref="I2:J2 A1:F1 C4:D4 A5:D10 C11:D11 A12:D13 C14:D14 A15:D15 C22:D22 C32:D32 A33:D34 C40:D40 A23:D31 C16:D16 A2:D3 C35:D35 A36:D37 A39:D39 C38:D38 B59:B60 D52 A41:D51 D54 A17:D17 H2:H17 G1:G17 A21:D21 E3:J17 E21:J88 E2:F17 B63:D64 D58:D65 B66:D68 A63:B66 D89:J89 B89:C90">
    <cfRule type="timePeriod" dxfId="49" priority="61" stopIfTrue="1" timePeriod="today">
      <formula>FLOOR(A1,1)=TODAY()</formula>
    </cfRule>
    <cfRule type="containsText" dxfId="48" priority="62" stopIfTrue="1" operator="containsText" text="STORED">
      <formula>NOT(ISERROR(FIND(UPPER("STORED"),UPPER(A1))))</formula>
      <formula>"STORED"</formula>
    </cfRule>
    <cfRule type="containsText" dxfId="47" priority="63" stopIfTrue="1" operator="containsText" text="Must">
      <formula>NOT(ISERROR(FIND(UPPER("Must"),UPPER(A1))))</formula>
      <formula>"Must"</formula>
    </cfRule>
    <cfRule type="expression" dxfId="46" priority="64" stopIfTrue="1">
      <formula>AND(A1&lt;TODAY()+(0*7+3)*-1,NOT(ISBLANK(A1)))</formula>
    </cfRule>
    <cfRule type="containsText" dxfId="45" priority="65" stopIfTrue="1" operator="containsText" text="X">
      <formula>NOT(ISERROR(FIND(UPPER("X"),UPPER(A1))))</formula>
      <formula>"X"</formula>
    </cfRule>
  </conditionalFormatting>
  <conditionalFormatting sqref="B62 B52:B57">
    <cfRule type="timePeriod" dxfId="44" priority="56" stopIfTrue="1" timePeriod="today">
      <formula>FLOOR(B52,1)=TODAY()</formula>
    </cfRule>
    <cfRule type="containsText" dxfId="43" priority="57" stopIfTrue="1" operator="containsText" text="STORED">
      <formula>NOT(ISERROR(FIND(UPPER("STORED"),UPPER(B52))))</formula>
      <formula>"STORED"</formula>
    </cfRule>
    <cfRule type="containsText" dxfId="42" priority="58" stopIfTrue="1" operator="containsText" text="Must">
      <formula>NOT(ISERROR(FIND(UPPER("Must"),UPPER(B52))))</formula>
      <formula>"Must"</formula>
    </cfRule>
    <cfRule type="expression" dxfId="41" priority="59" stopIfTrue="1">
      <formula>AND(B52&lt;TODAY()+(0*7+3)*-1,NOT(ISBLANK(B52)))</formula>
    </cfRule>
    <cfRule type="containsText" dxfId="40" priority="60" stopIfTrue="1" operator="containsText" text="X">
      <formula>NOT(ISERROR(FIND(UPPER("X"),UPPER(B52))))</formula>
      <formula>"X"</formula>
    </cfRule>
  </conditionalFormatting>
  <conditionalFormatting sqref="B71:D72 B69:B70 D69:D70 B80:D81 B73:B79 B82:B88 D82:D88 D73:D79">
    <cfRule type="timePeriod" dxfId="39" priority="36" stopIfTrue="1" timePeriod="today">
      <formula>FLOOR(B69,1)=TODAY()</formula>
    </cfRule>
    <cfRule type="containsText" dxfId="38" priority="37" stopIfTrue="1" operator="containsText" text="STORED">
      <formula>NOT(ISERROR(FIND(UPPER("STORED"),UPPER(B69))))</formula>
      <formula>"STORED"</formula>
    </cfRule>
    <cfRule type="containsText" dxfId="37" priority="38" stopIfTrue="1" operator="containsText" text="Must">
      <formula>NOT(ISERROR(FIND(UPPER("Must"),UPPER(B69))))</formula>
      <formula>"Must"</formula>
    </cfRule>
    <cfRule type="expression" dxfId="36" priority="39" stopIfTrue="1">
      <formula>AND(B69&lt;TODAY()+(0*7+3)*-1,NOT(ISBLANK(B69)))</formula>
    </cfRule>
    <cfRule type="containsText" dxfId="35" priority="40" stopIfTrue="1" operator="containsText" text="X">
      <formula>NOT(ISERROR(FIND(UPPER("X"),UPPER(B69))))</formula>
      <formula>"X"</formula>
    </cfRule>
  </conditionalFormatting>
  <conditionalFormatting sqref="D57">
    <cfRule type="timePeriod" dxfId="34" priority="31" stopIfTrue="1" timePeriod="today">
      <formula>FLOOR(D57,1)=TODAY()</formula>
    </cfRule>
    <cfRule type="containsText" dxfId="33" priority="32" stopIfTrue="1" operator="containsText" text="STORED">
      <formula>NOT(ISERROR(FIND(UPPER("STORED"),UPPER(D57))))</formula>
      <formula>"STORED"</formula>
    </cfRule>
    <cfRule type="containsText" dxfId="32" priority="33" stopIfTrue="1" operator="containsText" text="Must">
      <formula>NOT(ISERROR(FIND(UPPER("Must"),UPPER(D57))))</formula>
      <formula>"Must"</formula>
    </cfRule>
    <cfRule type="expression" dxfId="31" priority="34" stopIfTrue="1">
      <formula>AND(D57&lt;TODAY()+(0*7+3)*-1,NOT(ISBLANK(D57)))</formula>
    </cfRule>
    <cfRule type="containsText" dxfId="30" priority="35" stopIfTrue="1" operator="containsText" text="X">
      <formula>NOT(ISERROR(FIND(UPPER("X"),UPPER(D57))))</formula>
      <formula>"X"</formula>
    </cfRule>
  </conditionalFormatting>
  <conditionalFormatting sqref="D55">
    <cfRule type="timePeriod" dxfId="29" priority="26" stopIfTrue="1" timePeriod="today">
      <formula>FLOOR(D55,1)=TODAY()</formula>
    </cfRule>
    <cfRule type="containsText" dxfId="28" priority="27" stopIfTrue="1" operator="containsText" text="STORED">
      <formula>NOT(ISERROR(FIND(UPPER("STORED"),UPPER(D55))))</formula>
      <formula>"STORED"</formula>
    </cfRule>
    <cfRule type="containsText" dxfId="27" priority="28" stopIfTrue="1" operator="containsText" text="Must">
      <formula>NOT(ISERROR(FIND(UPPER("Must"),UPPER(D55))))</formula>
      <formula>"Must"</formula>
    </cfRule>
    <cfRule type="expression" dxfId="26" priority="29" stopIfTrue="1">
      <formula>AND(D55&lt;TODAY()+(0*7+3)*-1,NOT(ISBLANK(D55)))</formula>
    </cfRule>
    <cfRule type="containsText" dxfId="25" priority="30" stopIfTrue="1" operator="containsText" text="X">
      <formula>NOT(ISERROR(FIND(UPPER("X"),UPPER(D55))))</formula>
      <formula>"X"</formula>
    </cfRule>
  </conditionalFormatting>
  <conditionalFormatting sqref="D56">
    <cfRule type="timePeriod" dxfId="24" priority="21" stopIfTrue="1" timePeriod="today">
      <formula>FLOOR(D56,1)=TODAY()</formula>
    </cfRule>
    <cfRule type="containsText" dxfId="23" priority="22" stopIfTrue="1" operator="containsText" text="STORED">
      <formula>NOT(ISERROR(FIND(UPPER("STORED"),UPPER(D56))))</formula>
      <formula>"STORED"</formula>
    </cfRule>
    <cfRule type="containsText" dxfId="22" priority="23" stopIfTrue="1" operator="containsText" text="Must">
      <formula>NOT(ISERROR(FIND(UPPER("Must"),UPPER(D56))))</formula>
      <formula>"Must"</formula>
    </cfRule>
    <cfRule type="expression" dxfId="21" priority="24" stopIfTrue="1">
      <formula>AND(D56&lt;TODAY()+(0*7+3)*-1,NOT(ISBLANK(D56)))</formula>
    </cfRule>
    <cfRule type="containsText" dxfId="20" priority="25" stopIfTrue="1" operator="containsText" text="X">
      <formula>NOT(ISERROR(FIND(UPPER("X"),UPPER(D56))))</formula>
      <formula>"X"</formula>
    </cfRule>
  </conditionalFormatting>
  <conditionalFormatting sqref="C63:C64">
    <cfRule type="timePeriod" dxfId="19" priority="16" stopIfTrue="1" timePeriod="today">
      <formula>FLOOR(C63,1)=TODAY()</formula>
    </cfRule>
    <cfRule type="containsText" dxfId="18" priority="17" stopIfTrue="1" operator="containsText" text="STORED">
      <formula>NOT(ISERROR(FIND(UPPER("STORED"),UPPER(C63))))</formula>
      <formula>"STORED"</formula>
    </cfRule>
    <cfRule type="containsText" dxfId="17" priority="18" stopIfTrue="1" operator="containsText" text="Must">
      <formula>NOT(ISERROR(FIND(UPPER("Must"),UPPER(C63))))</formula>
      <formula>"Must"</formula>
    </cfRule>
    <cfRule type="expression" dxfId="16" priority="19" stopIfTrue="1">
      <formula>AND(C63&lt;TODAY()+(0*7+3)*-1,NOT(ISBLANK(C63)))</formula>
    </cfRule>
    <cfRule type="containsText" dxfId="15" priority="20" stopIfTrue="1" operator="containsText" text="X">
      <formula>NOT(ISERROR(FIND(UPPER("X"),UPPER(C63))))</formula>
      <formula>"X"</formula>
    </cfRule>
  </conditionalFormatting>
  <conditionalFormatting sqref="D90">
    <cfRule type="timePeriod" dxfId="14" priority="11" stopIfTrue="1" timePeriod="today">
      <formula>FLOOR(D90,1)=TODAY()</formula>
    </cfRule>
    <cfRule type="containsText" dxfId="13" priority="12" stopIfTrue="1" operator="containsText" text="STORED">
      <formula>NOT(ISERROR(FIND(UPPER("STORED"),UPPER(D90))))</formula>
      <formula>"STORED"</formula>
    </cfRule>
    <cfRule type="containsText" dxfId="12" priority="13" stopIfTrue="1" operator="containsText" text="Must">
      <formula>NOT(ISERROR(FIND(UPPER("Must"),UPPER(D90))))</formula>
      <formula>"Must"</formula>
    </cfRule>
    <cfRule type="expression" dxfId="11" priority="14" stopIfTrue="1">
      <formula>AND(D90&lt;TODAY()+(0*7+3)*-1,NOT(ISBLANK(D90)))</formula>
    </cfRule>
    <cfRule type="containsText" dxfId="10" priority="15" stopIfTrue="1" operator="containsText" text="X">
      <formula>NOT(ISERROR(FIND(UPPER("X"),UPPER(D90))))</formula>
      <formula>"X"</formula>
    </cfRule>
  </conditionalFormatting>
  <conditionalFormatting sqref="E90:I90">
    <cfRule type="timePeriod" dxfId="9" priority="6" stopIfTrue="1" timePeriod="today">
      <formula>FLOOR(E90,1)=TODAY()</formula>
    </cfRule>
    <cfRule type="containsText" dxfId="8" priority="7" stopIfTrue="1" operator="containsText" text="STORED">
      <formula>NOT(ISERROR(FIND(UPPER("STORED"),UPPER(E90))))</formula>
      <formula>"STORED"</formula>
    </cfRule>
    <cfRule type="containsText" dxfId="7" priority="8" stopIfTrue="1" operator="containsText" text="Must">
      <formula>NOT(ISERROR(FIND(UPPER("Must"),UPPER(E90))))</formula>
      <formula>"Must"</formula>
    </cfRule>
    <cfRule type="expression" dxfId="6" priority="9" stopIfTrue="1">
      <formula>AND(E90&lt;TODAY()+(0*7+3)*-1,NOT(ISBLANK(E90)))</formula>
    </cfRule>
    <cfRule type="containsText" dxfId="5" priority="10" stopIfTrue="1" operator="containsText" text="X">
      <formula>NOT(ISERROR(FIND(UPPER("X"),UPPER(E90))))</formula>
      <formula>"X"</formula>
    </cfRule>
  </conditionalFormatting>
  <conditionalFormatting sqref="J90">
    <cfRule type="timePeriod" dxfId="4" priority="1" stopIfTrue="1" timePeriod="today">
      <formula>FLOOR(J90,1)=TODAY()</formula>
    </cfRule>
    <cfRule type="containsText" dxfId="3" priority="2" stopIfTrue="1" operator="containsText" text="STORED">
      <formula>NOT(ISERROR(FIND(UPPER("STORED"),UPPER(J90))))</formula>
      <formula>"STORED"</formula>
    </cfRule>
    <cfRule type="containsText" dxfId="2" priority="3" stopIfTrue="1" operator="containsText" text="Must">
      <formula>NOT(ISERROR(FIND(UPPER("Must"),UPPER(J90))))</formula>
      <formula>"Must"</formula>
    </cfRule>
    <cfRule type="expression" dxfId="1" priority="4" stopIfTrue="1">
      <formula>AND(J90&lt;TODAY()+(0*7+3)*-1,NOT(ISBLANK(J90)))</formula>
    </cfRule>
    <cfRule type="containsText" dxfId="0" priority="5" stopIfTrue="1" operator="containsText" text="X">
      <formula>NOT(ISERROR(FIND(UPPER("X"),UPPER(J90))))</formula>
      <formula>"X"</formula>
    </cfRule>
  </conditionalFormatting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Soil Baiting</vt:lpstr>
      <vt:lpstr>Isolates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Daniel Cerritos</cp:lastModifiedBy>
  <cp:revision/>
  <dcterms:created xsi:type="dcterms:W3CDTF">2017-05-23T16:43:24Z</dcterms:created>
  <dcterms:modified xsi:type="dcterms:W3CDTF">2020-04-25T00:00:08Z</dcterms:modified>
  <cp:category/>
  <cp:contentStatus/>
</cp:coreProperties>
</file>