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ox/git-public/Schedule/"/>
    </mc:Choice>
  </mc:AlternateContent>
  <xr:revisionPtr revIDLastSave="0" documentId="13_ncr:1_{2FF7CCB5-6075-5044-9936-BE39F6204315}" xr6:coauthVersionLast="45" xr6:coauthVersionMax="45" xr10:uidLastSave="{00000000-0000-0000-0000-000000000000}"/>
  <bookViews>
    <workbookView xWindow="7480" yWindow="2420" windowWidth="24100" windowHeight="22880" activeTab="2" xr2:uid="{57064AF0-3D94-2542-9FE6-35241A0372CC}"/>
  </bookViews>
  <sheets>
    <sheet name="PARAMETERSDELETE" sheetId="3" r:id="rId1"/>
    <sheet name="PERIODSFULLDELETE" sheetId="6" r:id="rId2"/>
    <sheet name="PERIODS" sheetId="5" r:id="rId3"/>
    <sheet name="WORKS" sheetId="1" r:id="rId4"/>
    <sheet name="WORKTYPESDELETE" sheetId="2" r:id="rId5"/>
    <sheet name="PERIOD 2022.01.03" sheetId="8" r:id="rId6"/>
    <sheet name="PERIOD 2022.01.17" sheetId="4" r:id="rId7"/>
    <sheet name="PERIOD 2022.01.31" sheetId="9" r:id="rId8"/>
    <sheet name="PERIOD 2022.02.14" sheetId="10" r:id="rId9"/>
    <sheet name="PERIOD 2022.02.28" sheetId="11" r:id="rId10"/>
    <sheet name="PERIOD 2022.03.14" sheetId="12" r:id="rId11"/>
    <sheet name="PERIOD 2022.03.28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P18" i="13" l="1"/>
  <c r="N18" i="13"/>
  <c r="L18" i="13"/>
  <c r="J18" i="13"/>
  <c r="H18" i="13"/>
  <c r="F18" i="13"/>
  <c r="D18" i="13"/>
  <c r="Q18" i="13" s="1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P18" i="12"/>
  <c r="N18" i="12"/>
  <c r="L18" i="12"/>
  <c r="J18" i="12"/>
  <c r="H18" i="12"/>
  <c r="F18" i="12"/>
  <c r="D18" i="12"/>
  <c r="Q18" i="12" s="1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D38" i="5"/>
  <c r="F38" i="5" s="1"/>
  <c r="E38" i="5"/>
  <c r="D39" i="5"/>
  <c r="F39" i="5" s="1"/>
  <c r="G39" i="5" s="1"/>
  <c r="E39" i="5"/>
  <c r="D40" i="5"/>
  <c r="F40" i="5" s="1"/>
  <c r="G40" i="5" s="1"/>
  <c r="E40" i="5"/>
  <c r="D41" i="5"/>
  <c r="E41" i="5"/>
  <c r="D42" i="5"/>
  <c r="E42" i="5"/>
  <c r="D43" i="5"/>
  <c r="F43" i="5" s="1"/>
  <c r="G43" i="5" s="1"/>
  <c r="E43" i="5"/>
  <c r="D44" i="5"/>
  <c r="E44" i="5"/>
  <c r="D45" i="5"/>
  <c r="F45" i="5" s="1"/>
  <c r="E45" i="5"/>
  <c r="G45" i="5"/>
  <c r="D46" i="5"/>
  <c r="F46" i="5" s="1"/>
  <c r="E46" i="5"/>
  <c r="D47" i="5"/>
  <c r="E47" i="5"/>
  <c r="D48" i="5"/>
  <c r="F48" i="5" s="1"/>
  <c r="G48" i="5" s="1"/>
  <c r="E48" i="5"/>
  <c r="D49" i="5"/>
  <c r="E49" i="5"/>
  <c r="D50" i="5"/>
  <c r="E50" i="5"/>
  <c r="D51" i="5"/>
  <c r="F51" i="5" s="1"/>
  <c r="G51" i="5" s="1"/>
  <c r="E51" i="5"/>
  <c r="D52" i="5"/>
  <c r="E52" i="5"/>
  <c r="D54" i="5"/>
  <c r="F54" i="5" s="1"/>
  <c r="E54" i="5"/>
  <c r="D55" i="5"/>
  <c r="E55" i="5"/>
  <c r="D56" i="5"/>
  <c r="F56" i="5" s="1"/>
  <c r="G56" i="5" s="1"/>
  <c r="E56" i="5"/>
  <c r="D57" i="5"/>
  <c r="E57" i="5"/>
  <c r="D58" i="5"/>
  <c r="E58" i="5"/>
  <c r="D59" i="5"/>
  <c r="F59" i="5" s="1"/>
  <c r="G59" i="5" s="1"/>
  <c r="E59" i="5"/>
  <c r="D60" i="5"/>
  <c r="E60" i="5"/>
  <c r="D61" i="5"/>
  <c r="F61" i="5" s="1"/>
  <c r="E61" i="5"/>
  <c r="G61" i="5"/>
  <c r="D62" i="5"/>
  <c r="F62" i="5" s="1"/>
  <c r="E62" i="5"/>
  <c r="D63" i="5"/>
  <c r="E63" i="5"/>
  <c r="D64" i="5"/>
  <c r="F64" i="5" s="1"/>
  <c r="G64" i="5" s="1"/>
  <c r="E64" i="5"/>
  <c r="D65" i="5"/>
  <c r="E65" i="5"/>
  <c r="D67" i="5"/>
  <c r="F67" i="5" s="1"/>
  <c r="G67" i="5" s="1"/>
  <c r="E67" i="5"/>
  <c r="D68" i="5"/>
  <c r="E68" i="5"/>
  <c r="D69" i="5"/>
  <c r="F69" i="5" s="1"/>
  <c r="E69" i="5"/>
  <c r="G69" i="5"/>
  <c r="D70" i="5"/>
  <c r="F70" i="5" s="1"/>
  <c r="E70" i="5"/>
  <c r="D71" i="5"/>
  <c r="E71" i="5"/>
  <c r="D72" i="5"/>
  <c r="F72" i="5" s="1"/>
  <c r="G72" i="5" s="1"/>
  <c r="E72" i="5"/>
  <c r="D73" i="5"/>
  <c r="E73" i="5"/>
  <c r="D74" i="5"/>
  <c r="E74" i="5"/>
  <c r="D75" i="5"/>
  <c r="F75" i="5" s="1"/>
  <c r="G75" i="5" s="1"/>
  <c r="E75" i="5"/>
  <c r="D76" i="5"/>
  <c r="E76" i="5"/>
  <c r="D77" i="5"/>
  <c r="F77" i="5" s="1"/>
  <c r="E77" i="5"/>
  <c r="G77" i="5"/>
  <c r="D78" i="5"/>
  <c r="F78" i="5" s="1"/>
  <c r="E78" i="5"/>
  <c r="D80" i="5"/>
  <c r="F80" i="5" s="1"/>
  <c r="G80" i="5" s="1"/>
  <c r="E80" i="5"/>
  <c r="D81" i="5"/>
  <c r="E81" i="5"/>
  <c r="D82" i="5"/>
  <c r="E82" i="5"/>
  <c r="D83" i="5"/>
  <c r="F83" i="5" s="1"/>
  <c r="G83" i="5" s="1"/>
  <c r="E83" i="5"/>
  <c r="D84" i="5"/>
  <c r="E84" i="5"/>
  <c r="D85" i="5"/>
  <c r="E85" i="5"/>
  <c r="D86" i="5"/>
  <c r="E86" i="5"/>
  <c r="D87" i="5"/>
  <c r="F87" i="5" s="1"/>
  <c r="G87" i="5" s="1"/>
  <c r="E87" i="5"/>
  <c r="D88" i="5"/>
  <c r="E88" i="5"/>
  <c r="D89" i="5"/>
  <c r="E89" i="5"/>
  <c r="D90" i="5"/>
  <c r="E90" i="5"/>
  <c r="D91" i="5"/>
  <c r="F91" i="5" s="1"/>
  <c r="E91" i="5"/>
  <c r="D93" i="5"/>
  <c r="E93" i="5"/>
  <c r="D94" i="5"/>
  <c r="E94" i="5"/>
  <c r="D95" i="5"/>
  <c r="F95" i="5" s="1"/>
  <c r="E95" i="5"/>
  <c r="D96" i="5"/>
  <c r="E96" i="5"/>
  <c r="D97" i="5"/>
  <c r="E97" i="5"/>
  <c r="D98" i="5"/>
  <c r="E98" i="5"/>
  <c r="D99" i="5"/>
  <c r="F99" i="5" s="1"/>
  <c r="E99" i="5"/>
  <c r="D100" i="5"/>
  <c r="E100" i="5"/>
  <c r="D101" i="5"/>
  <c r="E101" i="5"/>
  <c r="D102" i="5"/>
  <c r="E102" i="5"/>
  <c r="D103" i="5"/>
  <c r="F103" i="5" s="1"/>
  <c r="E103" i="5"/>
  <c r="D104" i="5"/>
  <c r="E104" i="5"/>
  <c r="D105" i="5"/>
  <c r="E105" i="5"/>
  <c r="D106" i="5"/>
  <c r="E106" i="5"/>
  <c r="D107" i="5"/>
  <c r="F107" i="5" s="1"/>
  <c r="E107" i="5"/>
  <c r="D108" i="5"/>
  <c r="E108" i="5"/>
  <c r="D109" i="5"/>
  <c r="E109" i="5"/>
  <c r="D110" i="5"/>
  <c r="E110" i="5"/>
  <c r="D111" i="5"/>
  <c r="F111" i="5" s="1"/>
  <c r="E111" i="5"/>
  <c r="D112" i="5"/>
  <c r="E112" i="5"/>
  <c r="D113" i="5"/>
  <c r="E113" i="5"/>
  <c r="D114" i="5"/>
  <c r="E114" i="5"/>
  <c r="D115" i="5"/>
  <c r="F115" i="5" s="1"/>
  <c r="E115" i="5"/>
  <c r="D116" i="5"/>
  <c r="E116" i="5"/>
  <c r="D117" i="5"/>
  <c r="E117" i="5"/>
  <c r="D118" i="5"/>
  <c r="E118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F131" i="5" s="1"/>
  <c r="E131" i="5"/>
  <c r="D132" i="5"/>
  <c r="E132" i="5"/>
  <c r="D133" i="5"/>
  <c r="E133" i="5"/>
  <c r="D24" i="5"/>
  <c r="E24" i="5"/>
  <c r="D25" i="5"/>
  <c r="E25" i="5"/>
  <c r="D26" i="5"/>
  <c r="F26" i="5" s="1"/>
  <c r="G26" i="5" s="1"/>
  <c r="E26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10" i="5"/>
  <c r="F10" i="5" s="1"/>
  <c r="G10" i="5" s="1"/>
  <c r="E10" i="5"/>
  <c r="D11" i="5"/>
  <c r="E11" i="5"/>
  <c r="F11" i="5"/>
  <c r="G11" i="5" s="1"/>
  <c r="D12" i="5"/>
  <c r="E12" i="5"/>
  <c r="F12" i="5"/>
  <c r="G12" i="5" s="1"/>
  <c r="D13" i="5"/>
  <c r="F13" i="5" s="1"/>
  <c r="G13" i="5" s="1"/>
  <c r="E13" i="5"/>
  <c r="D14" i="5"/>
  <c r="F14" i="5" s="1"/>
  <c r="G14" i="5" s="1"/>
  <c r="E14" i="5"/>
  <c r="D15" i="5"/>
  <c r="E15" i="5"/>
  <c r="F15" i="5"/>
  <c r="G15" i="5" s="1"/>
  <c r="D16" i="5"/>
  <c r="E16" i="5"/>
  <c r="F16" i="5"/>
  <c r="G16" i="5" s="1"/>
  <c r="D17" i="5"/>
  <c r="F17" i="5" s="1"/>
  <c r="E17" i="5"/>
  <c r="D18" i="5"/>
  <c r="F18" i="5" s="1"/>
  <c r="E18" i="5"/>
  <c r="D19" i="5"/>
  <c r="F19" i="5" s="1"/>
  <c r="E19" i="5"/>
  <c r="D20" i="5"/>
  <c r="F20" i="5" s="1"/>
  <c r="E20" i="5"/>
  <c r="D21" i="5"/>
  <c r="F21" i="5" s="1"/>
  <c r="E21" i="5"/>
  <c r="D22" i="5"/>
  <c r="F22" i="5" s="1"/>
  <c r="E22" i="5"/>
  <c r="D23" i="5"/>
  <c r="F23" i="5" s="1"/>
  <c r="E23" i="5"/>
  <c r="D9" i="5"/>
  <c r="G36" i="5" l="1"/>
  <c r="G28" i="5"/>
  <c r="G37" i="5"/>
  <c r="G35" i="5"/>
  <c r="G29" i="5"/>
  <c r="G24" i="5"/>
  <c r="G22" i="5"/>
  <c r="G20" i="5"/>
  <c r="F37" i="5"/>
  <c r="F36" i="5"/>
  <c r="F35" i="5"/>
  <c r="F34" i="5"/>
  <c r="G34" i="5" s="1"/>
  <c r="F33" i="5"/>
  <c r="G33" i="5" s="1"/>
  <c r="F32" i="5"/>
  <c r="G32" i="5" s="1"/>
  <c r="F31" i="5"/>
  <c r="G31" i="5" s="1"/>
  <c r="F30" i="5"/>
  <c r="G30" i="5" s="1"/>
  <c r="F29" i="5"/>
  <c r="F28" i="5"/>
  <c r="F24" i="5"/>
  <c r="G23" i="5"/>
  <c r="G21" i="5"/>
  <c r="G19" i="5"/>
  <c r="G18" i="5"/>
  <c r="G17" i="5"/>
  <c r="F25" i="5"/>
  <c r="G25" i="5" s="1"/>
  <c r="F132" i="5"/>
  <c r="F128" i="5"/>
  <c r="F81" i="5"/>
  <c r="G81" i="5" s="1"/>
  <c r="F76" i="5"/>
  <c r="G76" i="5" s="1"/>
  <c r="F73" i="5"/>
  <c r="G73" i="5" s="1"/>
  <c r="F71" i="5"/>
  <c r="G71" i="5" s="1"/>
  <c r="F68" i="5"/>
  <c r="G68" i="5" s="1"/>
  <c r="F65" i="5"/>
  <c r="G65" i="5" s="1"/>
  <c r="F63" i="5"/>
  <c r="G63" i="5" s="1"/>
  <c r="F60" i="5"/>
  <c r="G60" i="5" s="1"/>
  <c r="F57" i="5"/>
  <c r="G57" i="5" s="1"/>
  <c r="F55" i="5"/>
  <c r="G55" i="5" s="1"/>
  <c r="F52" i="5"/>
  <c r="G52" i="5" s="1"/>
  <c r="F49" i="5"/>
  <c r="G49" i="5" s="1"/>
  <c r="F47" i="5"/>
  <c r="G47" i="5" s="1"/>
  <c r="F44" i="5"/>
  <c r="G44" i="5" s="1"/>
  <c r="F41" i="5"/>
  <c r="G41" i="5" s="1"/>
  <c r="F82" i="5"/>
  <c r="G82" i="5" s="1"/>
  <c r="G78" i="5"/>
  <c r="F74" i="5"/>
  <c r="G74" i="5" s="1"/>
  <c r="G70" i="5"/>
  <c r="G62" i="5"/>
  <c r="F58" i="5"/>
  <c r="G58" i="5" s="1"/>
  <c r="G54" i="5"/>
  <c r="F50" i="5"/>
  <c r="G50" i="5" s="1"/>
  <c r="G46" i="5"/>
  <c r="F42" i="5"/>
  <c r="G42" i="5" s="1"/>
  <c r="G38" i="5"/>
  <c r="G123" i="5"/>
  <c r="G132" i="5"/>
  <c r="G131" i="5"/>
  <c r="G128" i="5"/>
  <c r="F108" i="5"/>
  <c r="G108" i="5" s="1"/>
  <c r="F100" i="5"/>
  <c r="F96" i="5"/>
  <c r="G96" i="5" s="1"/>
  <c r="F133" i="5"/>
  <c r="G133" i="5" s="1"/>
  <c r="F130" i="5"/>
  <c r="G130" i="5" s="1"/>
  <c r="F129" i="5"/>
  <c r="G129" i="5" s="1"/>
  <c r="F127" i="5"/>
  <c r="G127" i="5" s="1"/>
  <c r="F126" i="5"/>
  <c r="G126" i="5" s="1"/>
  <c r="F125" i="5"/>
  <c r="G125" i="5" s="1"/>
  <c r="F124" i="5"/>
  <c r="G124" i="5" s="1"/>
  <c r="F123" i="5"/>
  <c r="F121" i="5"/>
  <c r="G121" i="5" s="1"/>
  <c r="F117" i="5"/>
  <c r="G117" i="5" s="1"/>
  <c r="G115" i="5"/>
  <c r="F113" i="5"/>
  <c r="G113" i="5" s="1"/>
  <c r="G111" i="5"/>
  <c r="F109" i="5"/>
  <c r="G109" i="5" s="1"/>
  <c r="G107" i="5"/>
  <c r="F105" i="5"/>
  <c r="G105" i="5" s="1"/>
  <c r="G103" i="5"/>
  <c r="F101" i="5"/>
  <c r="G101" i="5" s="1"/>
  <c r="G99" i="5"/>
  <c r="F97" i="5"/>
  <c r="G97" i="5" s="1"/>
  <c r="G95" i="5"/>
  <c r="F93" i="5"/>
  <c r="G93" i="5" s="1"/>
  <c r="G91" i="5"/>
  <c r="F89" i="5"/>
  <c r="G89" i="5" s="1"/>
  <c r="F85" i="5"/>
  <c r="G85" i="5" s="1"/>
  <c r="F120" i="5"/>
  <c r="F116" i="5"/>
  <c r="F112" i="5"/>
  <c r="G112" i="5" s="1"/>
  <c r="F104" i="5"/>
  <c r="F88" i="5"/>
  <c r="G88" i="5" s="1"/>
  <c r="F84" i="5"/>
  <c r="G84" i="5" s="1"/>
  <c r="F122" i="5"/>
  <c r="G122" i="5" s="1"/>
  <c r="G120" i="5"/>
  <c r="F118" i="5"/>
  <c r="G118" i="5" s="1"/>
  <c r="G116" i="5"/>
  <c r="F114" i="5"/>
  <c r="G114" i="5" s="1"/>
  <c r="F110" i="5"/>
  <c r="G110" i="5" s="1"/>
  <c r="F106" i="5"/>
  <c r="G106" i="5" s="1"/>
  <c r="G104" i="5"/>
  <c r="F102" i="5"/>
  <c r="G102" i="5" s="1"/>
  <c r="G100" i="5"/>
  <c r="F98" i="5"/>
  <c r="G98" i="5" s="1"/>
  <c r="F94" i="5"/>
  <c r="G94" i="5" s="1"/>
  <c r="F90" i="5"/>
  <c r="G90" i="5" s="1"/>
  <c r="F86" i="5"/>
  <c r="G86" i="5" s="1"/>
  <c r="P18" i="11"/>
  <c r="N18" i="11"/>
  <c r="L18" i="11"/>
  <c r="J18" i="11"/>
  <c r="H18" i="11"/>
  <c r="F18" i="11"/>
  <c r="D18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Q18" i="11" l="1"/>
  <c r="Q18" i="10"/>
  <c r="D3" i="5" l="1"/>
  <c r="D4" i="5"/>
  <c r="D5" i="5"/>
  <c r="D6" i="5"/>
  <c r="D7" i="5"/>
  <c r="D8" i="5"/>
  <c r="D2" i="5"/>
  <c r="P18" i="10"/>
  <c r="N18" i="10"/>
  <c r="L18" i="10"/>
  <c r="J18" i="10"/>
  <c r="H18" i="10"/>
  <c r="F18" i="10"/>
  <c r="D18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Q15" i="9" l="1"/>
  <c r="Q14" i="9"/>
  <c r="Q13" i="9"/>
  <c r="Q12" i="9"/>
  <c r="Q11" i="9"/>
  <c r="Q10" i="9"/>
  <c r="Q9" i="9"/>
  <c r="Q8" i="9"/>
  <c r="Q7" i="9"/>
  <c r="Q6" i="9"/>
  <c r="Q5" i="9"/>
  <c r="Q4" i="9"/>
  <c r="Q3" i="9"/>
  <c r="Q2" i="9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18" i="9"/>
  <c r="P18" i="4"/>
  <c r="Q3" i="8"/>
  <c r="Q4" i="8"/>
  <c r="Q5" i="8"/>
  <c r="Q6" i="8"/>
  <c r="Q7" i="8"/>
  <c r="Q8" i="8"/>
  <c r="Q9" i="8"/>
  <c r="Q10" i="8"/>
  <c r="Q11" i="8"/>
  <c r="Q12" i="8"/>
  <c r="Q13" i="8"/>
  <c r="Q14" i="8"/>
  <c r="Q15" i="8"/>
  <c r="Q2" i="8"/>
  <c r="P18" i="8"/>
  <c r="N18" i="9" l="1"/>
  <c r="L18" i="9"/>
  <c r="J18" i="9"/>
  <c r="H18" i="9"/>
  <c r="F18" i="9"/>
  <c r="D18" i="9"/>
  <c r="Q18" i="9" l="1"/>
  <c r="N18" i="4"/>
  <c r="L18" i="4"/>
  <c r="J18" i="4"/>
  <c r="H18" i="4"/>
  <c r="F18" i="4"/>
  <c r="D18" i="4"/>
  <c r="Q18" i="4"/>
  <c r="N18" i="8"/>
  <c r="L18" i="8"/>
  <c r="J18" i="8"/>
  <c r="H18" i="8"/>
  <c r="F18" i="8"/>
  <c r="D18" i="8"/>
  <c r="Q18" i="8" l="1"/>
  <c r="E2" i="5"/>
  <c r="F2" i="5" l="1"/>
  <c r="G2" i="5" s="1"/>
  <c r="E4" i="5" l="1"/>
  <c r="E5" i="5"/>
  <c r="E6" i="5"/>
  <c r="E7" i="5"/>
  <c r="E8" i="5"/>
  <c r="E9" i="5"/>
  <c r="F9" i="5" s="1"/>
  <c r="E3" i="5"/>
  <c r="F7" i="5" l="1"/>
  <c r="G7" i="5" s="1"/>
  <c r="G9" i="5"/>
  <c r="F4" i="5"/>
  <c r="G4" i="5" s="1"/>
  <c r="F8" i="5"/>
  <c r="G8" i="5" s="1"/>
  <c r="F6" i="5"/>
  <c r="G6" i="5" s="1"/>
  <c r="F3" i="5"/>
  <c r="G3" i="5" s="1"/>
  <c r="F5" i="5"/>
  <c r="G5" i="5" s="1"/>
  <c r="C119" i="5"/>
  <c r="C92" i="5"/>
  <c r="C79" i="5"/>
  <c r="C66" i="5"/>
  <c r="C53" i="5"/>
  <c r="C27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E53" i="5" l="1"/>
  <c r="D53" i="5"/>
  <c r="F53" i="5" s="1"/>
  <c r="E119" i="5"/>
  <c r="D119" i="5"/>
  <c r="D66" i="5"/>
  <c r="E66" i="5"/>
  <c r="D79" i="5"/>
  <c r="E79" i="5"/>
  <c r="D27" i="5"/>
  <c r="F27" i="5" s="1"/>
  <c r="G27" i="5" s="1"/>
  <c r="E27" i="5"/>
  <c r="D92" i="5"/>
  <c r="F92" i="5" s="1"/>
  <c r="E92" i="5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C2" i="6"/>
  <c r="M3" i="2"/>
  <c r="G92" i="5" l="1"/>
  <c r="F66" i="5"/>
  <c r="G66" i="5" s="1"/>
  <c r="F79" i="5"/>
  <c r="G79" i="5" s="1"/>
  <c r="G53" i="5"/>
  <c r="F119" i="5"/>
  <c r="G119" i="5" s="1"/>
</calcChain>
</file>

<file path=xl/sharedStrings.xml><?xml version="1.0" encoding="utf-8"?>
<sst xmlns="http://schemas.openxmlformats.org/spreadsheetml/2006/main" count="476" uniqueCount="56">
  <si>
    <t>@BETA</t>
  </si>
  <si>
    <t>PLAN</t>
  </si>
  <si>
    <t>FD</t>
  </si>
  <si>
    <t>ALPHA</t>
  </si>
  <si>
    <t>BETA</t>
  </si>
  <si>
    <t>@EDITOR</t>
  </si>
  <si>
    <t>EDITOR</t>
  </si>
  <si>
    <t>@PROOF</t>
  </si>
  <si>
    <t>PROOF</t>
  </si>
  <si>
    <t>@REVIEW</t>
  </si>
  <si>
    <t>RELEASE</t>
  </si>
  <si>
    <t>SIZE</t>
  </si>
  <si>
    <t>WORK TYPE</t>
  </si>
  <si>
    <t>ARC</t>
  </si>
  <si>
    <t>NARRATIVE</t>
  </si>
  <si>
    <t>PEROID DAYS</t>
  </si>
  <si>
    <t>DEFAULT SIZE</t>
  </si>
  <si>
    <t>VALUE</t>
  </si>
  <si>
    <t>TYPE</t>
  </si>
  <si>
    <t>PARMETER</t>
  </si>
  <si>
    <t>DATE</t>
  </si>
  <si>
    <t>WORKING</t>
  </si>
  <si>
    <t>NOTES</t>
  </si>
  <si>
    <t>WDW</t>
  </si>
  <si>
    <t>20BOOKS</t>
  </si>
  <si>
    <t>XMAS/NY</t>
  </si>
  <si>
    <t>Storm Chase</t>
  </si>
  <si>
    <t>Placeholder</t>
  </si>
  <si>
    <t>@OTHERS</t>
  </si>
  <si>
    <t>WORK</t>
  </si>
  <si>
    <t>WORKING FULL</t>
  </si>
  <si>
    <t>MKTG</t>
  </si>
  <si>
    <t>OVERHEAD</t>
  </si>
  <si>
    <t>ADMIN</t>
  </si>
  <si>
    <t>REST</t>
  </si>
  <si>
    <t>SUMELSE</t>
  </si>
  <si>
    <t>PRIORITY</t>
  </si>
  <si>
    <t>@RELEASE</t>
  </si>
  <si>
    <t>SUM</t>
  </si>
  <si>
    <t>COMPLETED</t>
  </si>
  <si>
    <t>POST</t>
  </si>
  <si>
    <t>7</t>
  </si>
  <si>
    <t>NOVEL_1_2</t>
  </si>
  <si>
    <t>NOVEL_2_1</t>
  </si>
  <si>
    <t>SHORT_1_1</t>
  </si>
  <si>
    <t>SHORT_1_22</t>
  </si>
  <si>
    <t>NOVEL_1_3</t>
  </si>
  <si>
    <t>NOVEL_2_2</t>
  </si>
  <si>
    <t>NOVEL_1_4</t>
  </si>
  <si>
    <t>NOVEL_2_3</t>
  </si>
  <si>
    <t>NOVEL_1_5</t>
  </si>
  <si>
    <t>NOVEL_2_4</t>
  </si>
  <si>
    <t>NOVEL_3_1</t>
  </si>
  <si>
    <t>NOVEL_2_5</t>
  </si>
  <si>
    <t>NOVEL_3_2</t>
  </si>
  <si>
    <t>NOVEL_4_1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</si>
</sst>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586F-F65F-B74C-BED4-7F6804CC7699}">
  <dimension ref="A1:B3"/>
  <sheetViews>
    <sheetView workbookViewId="0">
      <selection activeCell="A4" sqref="A4:B4"/>
    </sheetView>
  </sheetViews>
  <sheetFormatPr baseColWidth="10" defaultRowHeight="16" x14ac:dyDescent="0.2"/>
  <cols>
    <col min="1" max="1" width="14.33203125" bestFit="1" customWidth="1"/>
  </cols>
  <sheetData>
    <row r="1" spans="1:2" x14ac:dyDescent="0.2">
      <c r="A1" t="s">
        <v>19</v>
      </c>
      <c r="B1" t="s">
        <v>17</v>
      </c>
    </row>
    <row r="2" spans="1:2" x14ac:dyDescent="0.2">
      <c r="A2" t="s">
        <v>15</v>
      </c>
      <c r="B2">
        <v>14</v>
      </c>
    </row>
    <row r="3" spans="1:2" x14ac:dyDescent="0.2">
      <c r="A3" t="s">
        <v>16</v>
      </c>
      <c r="B3" s="3">
        <v>120000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4CE1-7014-9645-8BFE-622136B1B3FD}">
  <dimension ref="A1:Q20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2</v>
      </c>
      <c r="Q2" s="5">
        <f>D2+F2+H2+J2+L2+N2+P2</f>
        <v>2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0</v>
      </c>
    </row>
    <row r="4" spans="1:17" x14ac:dyDescent="0.2">
      <c r="A4" t="s">
        <v>44</v>
      </c>
      <c r="B4" t="s">
        <v>14</v>
      </c>
      <c r="C4" s="3">
        <v>30000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0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0</v>
      </c>
      <c r="E18" s="2">
        <v>0</v>
      </c>
      <c r="F18" s="2">
        <f>SUM(F2:F15)</f>
        <v>0</v>
      </c>
      <c r="G18" s="2">
        <v>0</v>
      </c>
      <c r="H18" s="2">
        <f>SUM(H2:H15)</f>
        <v>0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0</v>
      </c>
      <c r="O18" s="2">
        <v>0</v>
      </c>
      <c r="P18" s="2">
        <f>SUM(P2:P15)</f>
        <v>2</v>
      </c>
      <c r="Q18" s="5">
        <f>SUM(D18:P18)</f>
        <v>2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3D07-A732-4348-9B18-9BE52921000B}">
  <dimension ref="A1:Q20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5">
        <f>D2+F2+H2+J2+L2+N2+P2</f>
        <v>0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0</v>
      </c>
    </row>
    <row r="4" spans="1:17" x14ac:dyDescent="0.2">
      <c r="A4" t="s">
        <v>44</v>
      </c>
      <c r="B4" t="s">
        <v>14</v>
      </c>
      <c r="C4" s="3">
        <v>30000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0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0</v>
      </c>
      <c r="E18" s="2">
        <v>0</v>
      </c>
      <c r="F18" s="2">
        <f>SUM(F2:F15)</f>
        <v>0</v>
      </c>
      <c r="G18" s="2">
        <v>0</v>
      </c>
      <c r="H18" s="2">
        <f>SUM(H2:H15)</f>
        <v>0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0</v>
      </c>
      <c r="O18" s="2">
        <v>0</v>
      </c>
      <c r="P18" s="2">
        <f>SUM(P2:P15)</f>
        <v>0</v>
      </c>
      <c r="Q18" s="5">
        <f>SUM(D18:P18)</f>
        <v>0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A487-E956-D848-A133-A3685DE73018}">
  <dimension ref="A1:Q20"/>
  <sheetViews>
    <sheetView workbookViewId="0">
      <selection activeCell="A20" sqref="A20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5">
        <f>D2+F2+H2+J2+L2+N2+P2</f>
        <v>0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0</v>
      </c>
    </row>
    <row r="4" spans="1:17" x14ac:dyDescent="0.2">
      <c r="A4" t="s">
        <v>44</v>
      </c>
      <c r="B4" t="s">
        <v>14</v>
      </c>
      <c r="C4" s="3">
        <v>30000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0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0</v>
      </c>
      <c r="E18" s="2">
        <v>0</v>
      </c>
      <c r="F18" s="2">
        <f>SUM(F2:F15)</f>
        <v>0</v>
      </c>
      <c r="G18" s="2">
        <v>0</v>
      </c>
      <c r="H18" s="2">
        <f>SUM(H2:H15)</f>
        <v>0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0</v>
      </c>
      <c r="O18" s="2">
        <v>0</v>
      </c>
      <c r="P18" s="2">
        <f>SUM(P2:P15)</f>
        <v>0</v>
      </c>
      <c r="Q18" s="5">
        <f>SUM(D18:P18)</f>
        <v>0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FEF5-A821-3644-A86F-37C5C8877FCC}">
  <dimension ref="A1:E13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s="1" t="s">
        <v>20</v>
      </c>
      <c r="B1" s="1" t="s">
        <v>21</v>
      </c>
      <c r="C1" s="1" t="s">
        <v>2</v>
      </c>
      <c r="D1" s="1" t="s">
        <v>28</v>
      </c>
      <c r="E1" s="1" t="s">
        <v>22</v>
      </c>
    </row>
    <row r="2" spans="1:5" x14ac:dyDescent="0.2">
      <c r="A2" s="4">
        <v>44214</v>
      </c>
      <c r="B2">
        <v>52</v>
      </c>
      <c r="C2">
        <f>ROUND(B2*0.34,0)</f>
        <v>18</v>
      </c>
      <c r="D2">
        <v>52</v>
      </c>
    </row>
    <row r="3" spans="1:5" x14ac:dyDescent="0.2">
      <c r="A3" s="4">
        <f>A2+14</f>
        <v>44228</v>
      </c>
      <c r="B3">
        <v>52</v>
      </c>
      <c r="C3">
        <f t="shared" ref="C3:C66" si="0">ROUND(B3*0.34,0)</f>
        <v>18</v>
      </c>
      <c r="D3">
        <v>52</v>
      </c>
    </row>
    <row r="4" spans="1:5" x14ac:dyDescent="0.2">
      <c r="A4" s="4">
        <f t="shared" ref="A4:A67" si="1">A3+14</f>
        <v>44242</v>
      </c>
      <c r="B4">
        <v>52</v>
      </c>
      <c r="C4">
        <f t="shared" si="0"/>
        <v>18</v>
      </c>
      <c r="D4">
        <v>52</v>
      </c>
    </row>
    <row r="5" spans="1:5" x14ac:dyDescent="0.2">
      <c r="A5" s="4">
        <f t="shared" si="1"/>
        <v>44256</v>
      </c>
      <c r="B5">
        <v>52</v>
      </c>
      <c r="C5">
        <f t="shared" si="0"/>
        <v>18</v>
      </c>
      <c r="D5">
        <v>52</v>
      </c>
    </row>
    <row r="6" spans="1:5" x14ac:dyDescent="0.2">
      <c r="A6" s="4">
        <f t="shared" si="1"/>
        <v>44270</v>
      </c>
      <c r="B6">
        <v>52</v>
      </c>
      <c r="C6">
        <f t="shared" si="0"/>
        <v>18</v>
      </c>
      <c r="D6">
        <v>52</v>
      </c>
    </row>
    <row r="7" spans="1:5" x14ac:dyDescent="0.2">
      <c r="A7" s="4">
        <f t="shared" si="1"/>
        <v>44284</v>
      </c>
      <c r="B7">
        <v>52</v>
      </c>
      <c r="C7">
        <f t="shared" si="0"/>
        <v>18</v>
      </c>
      <c r="D7">
        <v>52</v>
      </c>
    </row>
    <row r="8" spans="1:5" x14ac:dyDescent="0.2">
      <c r="A8" s="4">
        <f t="shared" si="1"/>
        <v>44298</v>
      </c>
      <c r="B8">
        <v>52</v>
      </c>
      <c r="C8">
        <f t="shared" si="0"/>
        <v>18</v>
      </c>
      <c r="D8">
        <v>52</v>
      </c>
    </row>
    <row r="9" spans="1:5" x14ac:dyDescent="0.2">
      <c r="A9" s="4">
        <f t="shared" si="1"/>
        <v>44312</v>
      </c>
      <c r="B9">
        <v>52</v>
      </c>
      <c r="C9">
        <f t="shared" si="0"/>
        <v>18</v>
      </c>
      <c r="D9">
        <v>52</v>
      </c>
    </row>
    <row r="10" spans="1:5" x14ac:dyDescent="0.2">
      <c r="A10" s="4">
        <f t="shared" si="1"/>
        <v>44326</v>
      </c>
      <c r="B10">
        <v>52</v>
      </c>
      <c r="C10">
        <f t="shared" si="0"/>
        <v>18</v>
      </c>
      <c r="D10">
        <v>52</v>
      </c>
    </row>
    <row r="11" spans="1:5" x14ac:dyDescent="0.2">
      <c r="A11" s="4">
        <f t="shared" si="1"/>
        <v>44340</v>
      </c>
      <c r="B11">
        <v>52</v>
      </c>
      <c r="C11">
        <f t="shared" si="0"/>
        <v>18</v>
      </c>
      <c r="D11">
        <v>52</v>
      </c>
    </row>
    <row r="12" spans="1:5" x14ac:dyDescent="0.2">
      <c r="A12" s="4">
        <f t="shared" si="1"/>
        <v>44354</v>
      </c>
      <c r="B12">
        <v>52</v>
      </c>
      <c r="C12">
        <f t="shared" si="0"/>
        <v>18</v>
      </c>
      <c r="D12">
        <v>52</v>
      </c>
    </row>
    <row r="13" spans="1:5" x14ac:dyDescent="0.2">
      <c r="A13" s="4">
        <f t="shared" si="1"/>
        <v>44368</v>
      </c>
      <c r="B13">
        <v>52</v>
      </c>
      <c r="C13">
        <f t="shared" si="0"/>
        <v>18</v>
      </c>
      <c r="D13">
        <v>52</v>
      </c>
    </row>
    <row r="14" spans="1:5" x14ac:dyDescent="0.2">
      <c r="A14" s="4">
        <f t="shared" si="1"/>
        <v>44382</v>
      </c>
      <c r="B14">
        <v>52</v>
      </c>
      <c r="C14">
        <f t="shared" si="0"/>
        <v>18</v>
      </c>
      <c r="D14">
        <v>52</v>
      </c>
    </row>
    <row r="15" spans="1:5" x14ac:dyDescent="0.2">
      <c r="A15" s="4">
        <f t="shared" si="1"/>
        <v>44396</v>
      </c>
      <c r="B15">
        <v>52</v>
      </c>
      <c r="C15">
        <f t="shared" si="0"/>
        <v>18</v>
      </c>
      <c r="D15">
        <v>52</v>
      </c>
    </row>
    <row r="16" spans="1:5" x14ac:dyDescent="0.2">
      <c r="A16" s="4">
        <f t="shared" si="1"/>
        <v>44410</v>
      </c>
      <c r="B16">
        <v>52</v>
      </c>
      <c r="C16">
        <f t="shared" si="0"/>
        <v>18</v>
      </c>
      <c r="D16">
        <v>52</v>
      </c>
    </row>
    <row r="17" spans="1:5" x14ac:dyDescent="0.2">
      <c r="A17" s="4">
        <f t="shared" si="1"/>
        <v>44424</v>
      </c>
      <c r="B17">
        <v>16</v>
      </c>
      <c r="C17">
        <f t="shared" si="0"/>
        <v>5</v>
      </c>
      <c r="D17">
        <v>52</v>
      </c>
      <c r="E17" t="s">
        <v>23</v>
      </c>
    </row>
    <row r="18" spans="1:5" x14ac:dyDescent="0.2">
      <c r="A18" s="4">
        <f t="shared" si="1"/>
        <v>44438</v>
      </c>
      <c r="B18">
        <v>18</v>
      </c>
      <c r="C18">
        <f t="shared" si="0"/>
        <v>6</v>
      </c>
      <c r="D18">
        <v>52</v>
      </c>
      <c r="E18" t="s">
        <v>23</v>
      </c>
    </row>
    <row r="19" spans="1:5" x14ac:dyDescent="0.2">
      <c r="A19" s="4">
        <f t="shared" si="1"/>
        <v>44452</v>
      </c>
      <c r="B19">
        <v>52</v>
      </c>
      <c r="C19">
        <f t="shared" si="0"/>
        <v>18</v>
      </c>
      <c r="D19">
        <v>52</v>
      </c>
    </row>
    <row r="20" spans="1:5" x14ac:dyDescent="0.2">
      <c r="A20" s="4">
        <f t="shared" si="1"/>
        <v>44466</v>
      </c>
      <c r="B20">
        <v>52</v>
      </c>
      <c r="C20">
        <f t="shared" si="0"/>
        <v>18</v>
      </c>
      <c r="D20">
        <v>52</v>
      </c>
    </row>
    <row r="21" spans="1:5" x14ac:dyDescent="0.2">
      <c r="A21" s="4">
        <f t="shared" si="1"/>
        <v>44480</v>
      </c>
      <c r="B21">
        <v>52</v>
      </c>
      <c r="C21">
        <f t="shared" si="0"/>
        <v>18</v>
      </c>
      <c r="D21">
        <v>52</v>
      </c>
    </row>
    <row r="22" spans="1:5" x14ac:dyDescent="0.2">
      <c r="A22" s="4">
        <f t="shared" si="1"/>
        <v>44494</v>
      </c>
      <c r="B22">
        <v>42</v>
      </c>
      <c r="C22">
        <f t="shared" si="0"/>
        <v>14</v>
      </c>
      <c r="D22">
        <v>52</v>
      </c>
      <c r="E22" t="s">
        <v>24</v>
      </c>
    </row>
    <row r="23" spans="1:5" x14ac:dyDescent="0.2">
      <c r="A23" s="4">
        <f t="shared" si="1"/>
        <v>44508</v>
      </c>
      <c r="B23">
        <v>22</v>
      </c>
      <c r="C23">
        <f t="shared" si="0"/>
        <v>7</v>
      </c>
      <c r="D23">
        <v>52</v>
      </c>
      <c r="E23" t="s">
        <v>24</v>
      </c>
    </row>
    <row r="24" spans="1:5" x14ac:dyDescent="0.2">
      <c r="A24" s="4">
        <f t="shared" si="1"/>
        <v>44522</v>
      </c>
      <c r="B24">
        <v>52</v>
      </c>
      <c r="C24">
        <f t="shared" si="0"/>
        <v>18</v>
      </c>
      <c r="D24">
        <v>52</v>
      </c>
    </row>
    <row r="25" spans="1:5" x14ac:dyDescent="0.2">
      <c r="A25" s="4">
        <f t="shared" si="1"/>
        <v>44536</v>
      </c>
      <c r="B25">
        <v>46</v>
      </c>
      <c r="C25">
        <f t="shared" si="0"/>
        <v>16</v>
      </c>
      <c r="D25">
        <v>46</v>
      </c>
      <c r="E25" t="s">
        <v>25</v>
      </c>
    </row>
    <row r="26" spans="1:5" x14ac:dyDescent="0.2">
      <c r="A26" s="4">
        <f t="shared" si="1"/>
        <v>44550</v>
      </c>
      <c r="B26">
        <v>0</v>
      </c>
      <c r="C26">
        <f t="shared" si="0"/>
        <v>0</v>
      </c>
      <c r="D26">
        <v>0</v>
      </c>
      <c r="E26" t="s">
        <v>25</v>
      </c>
    </row>
    <row r="27" spans="1:5" x14ac:dyDescent="0.2">
      <c r="A27" s="4">
        <f t="shared" si="1"/>
        <v>44564</v>
      </c>
      <c r="B27">
        <v>52</v>
      </c>
      <c r="C27">
        <f t="shared" si="0"/>
        <v>18</v>
      </c>
      <c r="D27">
        <v>52</v>
      </c>
    </row>
    <row r="28" spans="1:5" x14ac:dyDescent="0.2">
      <c r="A28" s="4">
        <f t="shared" si="1"/>
        <v>44578</v>
      </c>
      <c r="B28">
        <v>52</v>
      </c>
      <c r="C28">
        <f t="shared" si="0"/>
        <v>18</v>
      </c>
      <c r="D28">
        <v>52</v>
      </c>
    </row>
    <row r="29" spans="1:5" x14ac:dyDescent="0.2">
      <c r="A29" s="4">
        <f t="shared" si="1"/>
        <v>44592</v>
      </c>
      <c r="B29">
        <v>52</v>
      </c>
      <c r="C29">
        <f t="shared" si="0"/>
        <v>18</v>
      </c>
      <c r="D29">
        <v>52</v>
      </c>
    </row>
    <row r="30" spans="1:5" x14ac:dyDescent="0.2">
      <c r="A30" s="4">
        <f t="shared" si="1"/>
        <v>44606</v>
      </c>
      <c r="B30">
        <v>52</v>
      </c>
      <c r="C30">
        <f t="shared" si="0"/>
        <v>18</v>
      </c>
      <c r="D30">
        <v>52</v>
      </c>
    </row>
    <row r="31" spans="1:5" x14ac:dyDescent="0.2">
      <c r="A31" s="4">
        <f t="shared" si="1"/>
        <v>44620</v>
      </c>
      <c r="B31">
        <v>52</v>
      </c>
      <c r="C31">
        <f t="shared" si="0"/>
        <v>18</v>
      </c>
      <c r="D31">
        <v>52</v>
      </c>
    </row>
    <row r="32" spans="1:5" x14ac:dyDescent="0.2">
      <c r="A32" s="4">
        <f t="shared" si="1"/>
        <v>44634</v>
      </c>
      <c r="B32">
        <v>52</v>
      </c>
      <c r="C32">
        <f t="shared" si="0"/>
        <v>18</v>
      </c>
      <c r="D32">
        <v>52</v>
      </c>
    </row>
    <row r="33" spans="1:5" x14ac:dyDescent="0.2">
      <c r="A33" s="4">
        <f t="shared" si="1"/>
        <v>44648</v>
      </c>
      <c r="B33">
        <v>52</v>
      </c>
      <c r="C33">
        <f t="shared" si="0"/>
        <v>18</v>
      </c>
      <c r="D33">
        <v>52</v>
      </c>
    </row>
    <row r="34" spans="1:5" x14ac:dyDescent="0.2">
      <c r="A34" s="4">
        <f t="shared" si="1"/>
        <v>44662</v>
      </c>
      <c r="B34">
        <v>52</v>
      </c>
      <c r="C34">
        <f t="shared" si="0"/>
        <v>18</v>
      </c>
      <c r="D34">
        <v>52</v>
      </c>
    </row>
    <row r="35" spans="1:5" x14ac:dyDescent="0.2">
      <c r="A35" s="4">
        <f t="shared" si="1"/>
        <v>44676</v>
      </c>
      <c r="B35">
        <v>52</v>
      </c>
      <c r="C35">
        <f t="shared" si="0"/>
        <v>18</v>
      </c>
      <c r="D35">
        <v>52</v>
      </c>
    </row>
    <row r="36" spans="1:5" x14ac:dyDescent="0.2">
      <c r="A36" s="4">
        <f t="shared" si="1"/>
        <v>44690</v>
      </c>
      <c r="B36">
        <v>52</v>
      </c>
      <c r="C36">
        <f t="shared" si="0"/>
        <v>18</v>
      </c>
      <c r="D36">
        <v>52</v>
      </c>
    </row>
    <row r="37" spans="1:5" x14ac:dyDescent="0.2">
      <c r="A37" s="4">
        <f t="shared" si="1"/>
        <v>44704</v>
      </c>
      <c r="B37">
        <v>52</v>
      </c>
      <c r="C37">
        <f t="shared" si="0"/>
        <v>18</v>
      </c>
      <c r="D37">
        <v>52</v>
      </c>
    </row>
    <row r="38" spans="1:5" x14ac:dyDescent="0.2">
      <c r="A38" s="4">
        <f t="shared" si="1"/>
        <v>44718</v>
      </c>
      <c r="B38">
        <v>52</v>
      </c>
      <c r="C38">
        <f t="shared" si="0"/>
        <v>18</v>
      </c>
      <c r="D38">
        <v>52</v>
      </c>
    </row>
    <row r="39" spans="1:5" x14ac:dyDescent="0.2">
      <c r="A39" s="4">
        <f t="shared" si="1"/>
        <v>44732</v>
      </c>
      <c r="B39">
        <v>52</v>
      </c>
      <c r="C39">
        <f t="shared" si="0"/>
        <v>18</v>
      </c>
      <c r="D39">
        <v>52</v>
      </c>
    </row>
    <row r="40" spans="1:5" x14ac:dyDescent="0.2">
      <c r="A40" s="4">
        <f t="shared" si="1"/>
        <v>44746</v>
      </c>
      <c r="B40">
        <v>8</v>
      </c>
      <c r="C40">
        <f t="shared" si="0"/>
        <v>3</v>
      </c>
      <c r="D40">
        <v>52</v>
      </c>
      <c r="E40" t="s">
        <v>26</v>
      </c>
    </row>
    <row r="41" spans="1:5" x14ac:dyDescent="0.2">
      <c r="A41" s="4">
        <f t="shared" si="1"/>
        <v>44760</v>
      </c>
      <c r="B41">
        <v>40</v>
      </c>
      <c r="C41">
        <f t="shared" si="0"/>
        <v>14</v>
      </c>
      <c r="D41">
        <v>52</v>
      </c>
      <c r="E41" t="s">
        <v>26</v>
      </c>
    </row>
    <row r="42" spans="1:5" x14ac:dyDescent="0.2">
      <c r="A42" s="4">
        <f t="shared" si="1"/>
        <v>44774</v>
      </c>
      <c r="B42">
        <v>52</v>
      </c>
      <c r="C42">
        <f t="shared" si="0"/>
        <v>18</v>
      </c>
      <c r="D42">
        <v>52</v>
      </c>
    </row>
    <row r="43" spans="1:5" x14ac:dyDescent="0.2">
      <c r="A43" s="4">
        <f t="shared" si="1"/>
        <v>44788</v>
      </c>
      <c r="B43">
        <v>52</v>
      </c>
      <c r="C43">
        <f t="shared" si="0"/>
        <v>18</v>
      </c>
      <c r="D43">
        <v>52</v>
      </c>
    </row>
    <row r="44" spans="1:5" x14ac:dyDescent="0.2">
      <c r="A44" s="4">
        <f t="shared" si="1"/>
        <v>44802</v>
      </c>
      <c r="B44">
        <v>16</v>
      </c>
      <c r="C44">
        <f t="shared" si="0"/>
        <v>5</v>
      </c>
      <c r="D44">
        <v>52</v>
      </c>
      <c r="E44" t="s">
        <v>23</v>
      </c>
    </row>
    <row r="45" spans="1:5" x14ac:dyDescent="0.2">
      <c r="A45" s="4">
        <f t="shared" si="1"/>
        <v>44816</v>
      </c>
      <c r="B45">
        <v>52</v>
      </c>
      <c r="C45">
        <f t="shared" si="0"/>
        <v>18</v>
      </c>
      <c r="D45">
        <v>52</v>
      </c>
    </row>
    <row r="46" spans="1:5" x14ac:dyDescent="0.2">
      <c r="A46" s="4">
        <f t="shared" si="1"/>
        <v>44830</v>
      </c>
      <c r="B46">
        <v>52</v>
      </c>
      <c r="C46">
        <f t="shared" si="0"/>
        <v>18</v>
      </c>
      <c r="D46">
        <v>52</v>
      </c>
    </row>
    <row r="47" spans="1:5" x14ac:dyDescent="0.2">
      <c r="A47" s="4">
        <f t="shared" si="1"/>
        <v>44844</v>
      </c>
      <c r="B47">
        <v>52</v>
      </c>
      <c r="C47">
        <f t="shared" si="0"/>
        <v>18</v>
      </c>
      <c r="D47">
        <v>52</v>
      </c>
    </row>
    <row r="48" spans="1:5" x14ac:dyDescent="0.2">
      <c r="A48" s="4">
        <f t="shared" si="1"/>
        <v>44858</v>
      </c>
      <c r="B48">
        <v>52</v>
      </c>
      <c r="C48">
        <f t="shared" si="0"/>
        <v>18</v>
      </c>
      <c r="D48">
        <v>52</v>
      </c>
    </row>
    <row r="49" spans="1:5" x14ac:dyDescent="0.2">
      <c r="A49" s="4">
        <f t="shared" si="1"/>
        <v>44872</v>
      </c>
      <c r="B49">
        <v>52</v>
      </c>
      <c r="C49">
        <f t="shared" si="0"/>
        <v>18</v>
      </c>
      <c r="D49">
        <v>12</v>
      </c>
      <c r="E49" t="s">
        <v>24</v>
      </c>
    </row>
    <row r="50" spans="1:5" x14ac:dyDescent="0.2">
      <c r="A50" s="4">
        <f t="shared" si="1"/>
        <v>44886</v>
      </c>
      <c r="B50">
        <v>52</v>
      </c>
      <c r="C50">
        <f t="shared" si="0"/>
        <v>18</v>
      </c>
      <c r="D50">
        <v>52</v>
      </c>
    </row>
    <row r="51" spans="1:5" x14ac:dyDescent="0.2">
      <c r="A51" s="4">
        <f t="shared" si="1"/>
        <v>44900</v>
      </c>
      <c r="B51">
        <v>46</v>
      </c>
      <c r="C51">
        <f t="shared" si="0"/>
        <v>16</v>
      </c>
      <c r="D51">
        <v>46</v>
      </c>
      <c r="E51" t="s">
        <v>25</v>
      </c>
    </row>
    <row r="52" spans="1:5" x14ac:dyDescent="0.2">
      <c r="A52" s="4">
        <f t="shared" si="1"/>
        <v>44914</v>
      </c>
      <c r="B52">
        <v>0</v>
      </c>
      <c r="C52">
        <f t="shared" si="0"/>
        <v>0</v>
      </c>
      <c r="D52">
        <v>0</v>
      </c>
      <c r="E52" t="s">
        <v>25</v>
      </c>
    </row>
    <row r="53" spans="1:5" x14ac:dyDescent="0.2">
      <c r="A53" s="4">
        <f t="shared" si="1"/>
        <v>44928</v>
      </c>
      <c r="B53">
        <v>52</v>
      </c>
      <c r="C53">
        <f t="shared" si="0"/>
        <v>18</v>
      </c>
      <c r="D53">
        <v>52</v>
      </c>
    </row>
    <row r="54" spans="1:5" x14ac:dyDescent="0.2">
      <c r="A54" s="4">
        <f t="shared" si="1"/>
        <v>44942</v>
      </c>
      <c r="B54">
        <v>52</v>
      </c>
      <c r="C54">
        <f t="shared" si="0"/>
        <v>18</v>
      </c>
      <c r="D54">
        <v>52</v>
      </c>
    </row>
    <row r="55" spans="1:5" x14ac:dyDescent="0.2">
      <c r="A55" s="4">
        <f t="shared" si="1"/>
        <v>44956</v>
      </c>
      <c r="B55">
        <v>52</v>
      </c>
      <c r="C55">
        <f t="shared" si="0"/>
        <v>18</v>
      </c>
      <c r="D55">
        <v>52</v>
      </c>
    </row>
    <row r="56" spans="1:5" x14ac:dyDescent="0.2">
      <c r="A56" s="4">
        <f t="shared" si="1"/>
        <v>44970</v>
      </c>
      <c r="B56">
        <v>52</v>
      </c>
      <c r="C56">
        <f t="shared" si="0"/>
        <v>18</v>
      </c>
      <c r="D56">
        <v>52</v>
      </c>
    </row>
    <row r="57" spans="1:5" x14ac:dyDescent="0.2">
      <c r="A57" s="4">
        <f t="shared" si="1"/>
        <v>44984</v>
      </c>
      <c r="B57">
        <v>52</v>
      </c>
      <c r="C57">
        <f t="shared" si="0"/>
        <v>18</v>
      </c>
      <c r="D57">
        <v>52</v>
      </c>
    </row>
    <row r="58" spans="1:5" x14ac:dyDescent="0.2">
      <c r="A58" s="4">
        <f t="shared" si="1"/>
        <v>44998</v>
      </c>
      <c r="B58">
        <v>52</v>
      </c>
      <c r="C58">
        <f t="shared" si="0"/>
        <v>18</v>
      </c>
      <c r="D58">
        <v>52</v>
      </c>
    </row>
    <row r="59" spans="1:5" x14ac:dyDescent="0.2">
      <c r="A59" s="4">
        <f t="shared" si="1"/>
        <v>45012</v>
      </c>
      <c r="B59">
        <v>52</v>
      </c>
      <c r="C59">
        <f t="shared" si="0"/>
        <v>18</v>
      </c>
      <c r="D59">
        <v>52</v>
      </c>
    </row>
    <row r="60" spans="1:5" x14ac:dyDescent="0.2">
      <c r="A60" s="4">
        <f t="shared" si="1"/>
        <v>45026</v>
      </c>
      <c r="B60">
        <v>52</v>
      </c>
      <c r="C60">
        <f t="shared" si="0"/>
        <v>18</v>
      </c>
      <c r="D60">
        <v>52</v>
      </c>
    </row>
    <row r="61" spans="1:5" x14ac:dyDescent="0.2">
      <c r="A61" s="4">
        <f t="shared" si="1"/>
        <v>45040</v>
      </c>
      <c r="B61">
        <v>52</v>
      </c>
      <c r="C61">
        <f t="shared" si="0"/>
        <v>18</v>
      </c>
      <c r="D61">
        <v>52</v>
      </c>
    </row>
    <row r="62" spans="1:5" x14ac:dyDescent="0.2">
      <c r="A62" s="4">
        <f t="shared" si="1"/>
        <v>45054</v>
      </c>
      <c r="B62">
        <v>52</v>
      </c>
      <c r="C62">
        <f t="shared" si="0"/>
        <v>18</v>
      </c>
      <c r="D62">
        <v>52</v>
      </c>
    </row>
    <row r="63" spans="1:5" x14ac:dyDescent="0.2">
      <c r="A63" s="4">
        <f t="shared" si="1"/>
        <v>45068</v>
      </c>
      <c r="B63">
        <v>52</v>
      </c>
      <c r="C63">
        <f t="shared" si="0"/>
        <v>18</v>
      </c>
      <c r="D63">
        <v>52</v>
      </c>
    </row>
    <row r="64" spans="1:5" x14ac:dyDescent="0.2">
      <c r="A64" s="4">
        <f t="shared" si="1"/>
        <v>45082</v>
      </c>
      <c r="B64">
        <v>52</v>
      </c>
      <c r="C64">
        <f t="shared" si="0"/>
        <v>18</v>
      </c>
      <c r="D64">
        <v>52</v>
      </c>
    </row>
    <row r="65" spans="1:5" x14ac:dyDescent="0.2">
      <c r="A65" s="4">
        <f t="shared" si="1"/>
        <v>45096</v>
      </c>
      <c r="B65">
        <v>0</v>
      </c>
      <c r="C65">
        <f t="shared" si="0"/>
        <v>0</v>
      </c>
      <c r="D65">
        <v>52</v>
      </c>
      <c r="E65" t="s">
        <v>27</v>
      </c>
    </row>
    <row r="66" spans="1:5" x14ac:dyDescent="0.2">
      <c r="A66" s="4">
        <f t="shared" si="1"/>
        <v>45110</v>
      </c>
      <c r="B66">
        <v>52</v>
      </c>
      <c r="C66">
        <f t="shared" si="0"/>
        <v>18</v>
      </c>
      <c r="D66">
        <v>52</v>
      </c>
    </row>
    <row r="67" spans="1:5" x14ac:dyDescent="0.2">
      <c r="A67" s="4">
        <f t="shared" si="1"/>
        <v>45124</v>
      </c>
      <c r="B67">
        <v>52</v>
      </c>
      <c r="C67">
        <f t="shared" ref="C67:C130" si="2">ROUND(B67*0.34,0)</f>
        <v>18</v>
      </c>
      <c r="D67">
        <v>52</v>
      </c>
    </row>
    <row r="68" spans="1:5" x14ac:dyDescent="0.2">
      <c r="A68" s="4">
        <f t="shared" ref="A68:A131" si="3">A67+14</f>
        <v>45138</v>
      </c>
      <c r="B68">
        <v>52</v>
      </c>
      <c r="C68">
        <f t="shared" si="2"/>
        <v>18</v>
      </c>
      <c r="D68">
        <v>52</v>
      </c>
    </row>
    <row r="69" spans="1:5" x14ac:dyDescent="0.2">
      <c r="A69" s="4">
        <f t="shared" si="3"/>
        <v>45152</v>
      </c>
      <c r="B69">
        <v>52</v>
      </c>
      <c r="C69">
        <f t="shared" si="2"/>
        <v>18</v>
      </c>
      <c r="D69">
        <v>52</v>
      </c>
    </row>
    <row r="70" spans="1:5" x14ac:dyDescent="0.2">
      <c r="A70" s="4">
        <f t="shared" si="3"/>
        <v>45166</v>
      </c>
      <c r="B70">
        <v>16</v>
      </c>
      <c r="C70">
        <f t="shared" si="2"/>
        <v>5</v>
      </c>
      <c r="D70">
        <v>52</v>
      </c>
      <c r="E70" t="s">
        <v>23</v>
      </c>
    </row>
    <row r="71" spans="1:5" x14ac:dyDescent="0.2">
      <c r="A71" s="4">
        <f t="shared" si="3"/>
        <v>45180</v>
      </c>
      <c r="B71">
        <v>52</v>
      </c>
      <c r="C71">
        <f t="shared" si="2"/>
        <v>18</v>
      </c>
      <c r="D71">
        <v>52</v>
      </c>
    </row>
    <row r="72" spans="1:5" x14ac:dyDescent="0.2">
      <c r="A72" s="4">
        <f t="shared" si="3"/>
        <v>45194</v>
      </c>
      <c r="B72">
        <v>52</v>
      </c>
      <c r="C72">
        <f t="shared" si="2"/>
        <v>18</v>
      </c>
      <c r="D72">
        <v>52</v>
      </c>
    </row>
    <row r="73" spans="1:5" x14ac:dyDescent="0.2">
      <c r="A73" s="4">
        <f t="shared" si="3"/>
        <v>45208</v>
      </c>
      <c r="B73">
        <v>52</v>
      </c>
      <c r="C73">
        <f t="shared" si="2"/>
        <v>18</v>
      </c>
      <c r="D73">
        <v>52</v>
      </c>
    </row>
    <row r="74" spans="1:5" x14ac:dyDescent="0.2">
      <c r="A74" s="4">
        <f t="shared" si="3"/>
        <v>45222</v>
      </c>
      <c r="B74">
        <v>52</v>
      </c>
      <c r="C74">
        <f t="shared" si="2"/>
        <v>18</v>
      </c>
      <c r="D74">
        <v>52</v>
      </c>
    </row>
    <row r="75" spans="1:5" x14ac:dyDescent="0.2">
      <c r="A75" s="4">
        <f t="shared" si="3"/>
        <v>45236</v>
      </c>
      <c r="B75">
        <v>52</v>
      </c>
      <c r="C75">
        <f t="shared" si="2"/>
        <v>18</v>
      </c>
      <c r="D75">
        <v>12</v>
      </c>
      <c r="E75" t="s">
        <v>24</v>
      </c>
    </row>
    <row r="76" spans="1:5" x14ac:dyDescent="0.2">
      <c r="A76" s="4">
        <f t="shared" si="3"/>
        <v>45250</v>
      </c>
      <c r="B76">
        <v>52</v>
      </c>
      <c r="C76">
        <f t="shared" si="2"/>
        <v>18</v>
      </c>
      <c r="D76">
        <v>52</v>
      </c>
    </row>
    <row r="77" spans="1:5" x14ac:dyDescent="0.2">
      <c r="A77" s="4">
        <f t="shared" si="3"/>
        <v>45264</v>
      </c>
      <c r="B77">
        <v>46</v>
      </c>
      <c r="C77">
        <f t="shared" si="2"/>
        <v>16</v>
      </c>
      <c r="D77">
        <v>46</v>
      </c>
      <c r="E77" t="s">
        <v>25</v>
      </c>
    </row>
    <row r="78" spans="1:5" x14ac:dyDescent="0.2">
      <c r="A78" s="4">
        <f t="shared" si="3"/>
        <v>45278</v>
      </c>
      <c r="B78">
        <v>0</v>
      </c>
      <c r="C78">
        <f t="shared" si="2"/>
        <v>0</v>
      </c>
      <c r="D78">
        <v>0</v>
      </c>
      <c r="E78" t="s">
        <v>25</v>
      </c>
    </row>
    <row r="79" spans="1:5" x14ac:dyDescent="0.2">
      <c r="A79" s="4">
        <f t="shared" si="3"/>
        <v>45292</v>
      </c>
      <c r="B79">
        <v>48</v>
      </c>
      <c r="C79">
        <f t="shared" si="2"/>
        <v>16</v>
      </c>
      <c r="D79">
        <v>48</v>
      </c>
      <c r="E79" t="s">
        <v>25</v>
      </c>
    </row>
    <row r="80" spans="1:5" x14ac:dyDescent="0.2">
      <c r="A80" s="4">
        <f t="shared" si="3"/>
        <v>45306</v>
      </c>
      <c r="B80">
        <v>52</v>
      </c>
      <c r="C80">
        <f t="shared" si="2"/>
        <v>18</v>
      </c>
      <c r="D80">
        <v>52</v>
      </c>
    </row>
    <row r="81" spans="1:5" x14ac:dyDescent="0.2">
      <c r="A81" s="4">
        <f t="shared" si="3"/>
        <v>45320</v>
      </c>
      <c r="B81">
        <v>52</v>
      </c>
      <c r="C81">
        <f t="shared" si="2"/>
        <v>18</v>
      </c>
      <c r="D81">
        <v>52</v>
      </c>
    </row>
    <row r="82" spans="1:5" x14ac:dyDescent="0.2">
      <c r="A82" s="4">
        <f t="shared" si="3"/>
        <v>45334</v>
      </c>
      <c r="B82">
        <v>52</v>
      </c>
      <c r="C82">
        <f t="shared" si="2"/>
        <v>18</v>
      </c>
      <c r="D82">
        <v>52</v>
      </c>
    </row>
    <row r="83" spans="1:5" x14ac:dyDescent="0.2">
      <c r="A83" s="4">
        <f t="shared" si="3"/>
        <v>45348</v>
      </c>
      <c r="B83">
        <v>52</v>
      </c>
      <c r="C83">
        <f t="shared" si="2"/>
        <v>18</v>
      </c>
      <c r="D83">
        <v>52</v>
      </c>
    </row>
    <row r="84" spans="1:5" x14ac:dyDescent="0.2">
      <c r="A84" s="4">
        <f t="shared" si="3"/>
        <v>45362</v>
      </c>
      <c r="B84">
        <v>52</v>
      </c>
      <c r="C84">
        <f t="shared" si="2"/>
        <v>18</v>
      </c>
      <c r="D84">
        <v>52</v>
      </c>
    </row>
    <row r="85" spans="1:5" x14ac:dyDescent="0.2">
      <c r="A85" s="4">
        <f t="shared" si="3"/>
        <v>45376</v>
      </c>
      <c r="B85">
        <v>52</v>
      </c>
      <c r="C85">
        <f t="shared" si="2"/>
        <v>18</v>
      </c>
      <c r="D85">
        <v>52</v>
      </c>
    </row>
    <row r="86" spans="1:5" x14ac:dyDescent="0.2">
      <c r="A86" s="4">
        <f t="shared" si="3"/>
        <v>45390</v>
      </c>
      <c r="B86">
        <v>52</v>
      </c>
      <c r="C86">
        <f t="shared" si="2"/>
        <v>18</v>
      </c>
      <c r="D86">
        <v>52</v>
      </c>
    </row>
    <row r="87" spans="1:5" x14ac:dyDescent="0.2">
      <c r="A87" s="4">
        <f t="shared" si="3"/>
        <v>45404</v>
      </c>
      <c r="B87">
        <v>52</v>
      </c>
      <c r="C87">
        <f t="shared" si="2"/>
        <v>18</v>
      </c>
      <c r="D87">
        <v>52</v>
      </c>
    </row>
    <row r="88" spans="1:5" x14ac:dyDescent="0.2">
      <c r="A88" s="4">
        <f t="shared" si="3"/>
        <v>45418</v>
      </c>
      <c r="B88">
        <v>52</v>
      </c>
      <c r="C88">
        <f t="shared" si="2"/>
        <v>18</v>
      </c>
      <c r="D88">
        <v>52</v>
      </c>
    </row>
    <row r="89" spans="1:5" x14ac:dyDescent="0.2">
      <c r="A89" s="4">
        <f t="shared" si="3"/>
        <v>45432</v>
      </c>
      <c r="B89">
        <v>52</v>
      </c>
      <c r="C89">
        <f t="shared" si="2"/>
        <v>18</v>
      </c>
      <c r="D89">
        <v>52</v>
      </c>
    </row>
    <row r="90" spans="1:5" x14ac:dyDescent="0.2">
      <c r="A90" s="4">
        <f t="shared" si="3"/>
        <v>45446</v>
      </c>
      <c r="B90">
        <v>52</v>
      </c>
      <c r="C90">
        <f t="shared" si="2"/>
        <v>18</v>
      </c>
      <c r="D90">
        <v>52</v>
      </c>
    </row>
    <row r="91" spans="1:5" x14ac:dyDescent="0.2">
      <c r="A91" s="4">
        <f t="shared" si="3"/>
        <v>45460</v>
      </c>
      <c r="B91">
        <v>0</v>
      </c>
      <c r="C91">
        <f t="shared" si="2"/>
        <v>0</v>
      </c>
      <c r="D91">
        <v>52</v>
      </c>
      <c r="E91" t="s">
        <v>27</v>
      </c>
    </row>
    <row r="92" spans="1:5" x14ac:dyDescent="0.2">
      <c r="A92" s="4">
        <f t="shared" si="3"/>
        <v>45474</v>
      </c>
      <c r="B92">
        <v>52</v>
      </c>
      <c r="C92">
        <f t="shared" si="2"/>
        <v>18</v>
      </c>
      <c r="D92">
        <v>52</v>
      </c>
    </row>
    <row r="93" spans="1:5" x14ac:dyDescent="0.2">
      <c r="A93" s="4">
        <f t="shared" si="3"/>
        <v>45488</v>
      </c>
      <c r="B93">
        <v>52</v>
      </c>
      <c r="C93">
        <f t="shared" si="2"/>
        <v>18</v>
      </c>
      <c r="D93">
        <v>52</v>
      </c>
    </row>
    <row r="94" spans="1:5" x14ac:dyDescent="0.2">
      <c r="A94" s="4">
        <f t="shared" si="3"/>
        <v>45502</v>
      </c>
      <c r="B94">
        <v>52</v>
      </c>
      <c r="C94">
        <f t="shared" si="2"/>
        <v>18</v>
      </c>
      <c r="D94">
        <v>52</v>
      </c>
    </row>
    <row r="95" spans="1:5" x14ac:dyDescent="0.2">
      <c r="A95" s="4">
        <f t="shared" si="3"/>
        <v>45516</v>
      </c>
      <c r="B95">
        <v>52</v>
      </c>
      <c r="C95">
        <f t="shared" si="2"/>
        <v>18</v>
      </c>
      <c r="D95">
        <v>52</v>
      </c>
    </row>
    <row r="96" spans="1:5" x14ac:dyDescent="0.2">
      <c r="A96" s="4">
        <f t="shared" si="3"/>
        <v>45530</v>
      </c>
      <c r="B96">
        <v>16</v>
      </c>
      <c r="C96">
        <f t="shared" si="2"/>
        <v>5</v>
      </c>
      <c r="D96">
        <v>52</v>
      </c>
      <c r="E96" t="s">
        <v>23</v>
      </c>
    </row>
    <row r="97" spans="1:5" x14ac:dyDescent="0.2">
      <c r="A97" s="4">
        <f t="shared" si="3"/>
        <v>45544</v>
      </c>
      <c r="B97">
        <v>52</v>
      </c>
      <c r="C97">
        <f t="shared" si="2"/>
        <v>18</v>
      </c>
      <c r="D97">
        <v>52</v>
      </c>
    </row>
    <row r="98" spans="1:5" x14ac:dyDescent="0.2">
      <c r="A98" s="4">
        <f t="shared" si="3"/>
        <v>45558</v>
      </c>
      <c r="B98">
        <v>52</v>
      </c>
      <c r="C98">
        <f t="shared" si="2"/>
        <v>18</v>
      </c>
      <c r="D98">
        <v>52</v>
      </c>
    </row>
    <row r="99" spans="1:5" x14ac:dyDescent="0.2">
      <c r="A99" s="4">
        <f t="shared" si="3"/>
        <v>45572</v>
      </c>
      <c r="B99">
        <v>52</v>
      </c>
      <c r="C99">
        <f t="shared" si="2"/>
        <v>18</v>
      </c>
      <c r="D99">
        <v>52</v>
      </c>
    </row>
    <row r="100" spans="1:5" x14ac:dyDescent="0.2">
      <c r="A100" s="4">
        <f t="shared" si="3"/>
        <v>45586</v>
      </c>
      <c r="B100">
        <v>52</v>
      </c>
      <c r="C100">
        <f t="shared" si="2"/>
        <v>18</v>
      </c>
      <c r="D100">
        <v>52</v>
      </c>
    </row>
    <row r="101" spans="1:5" x14ac:dyDescent="0.2">
      <c r="A101" s="4">
        <f t="shared" si="3"/>
        <v>45600</v>
      </c>
      <c r="B101">
        <v>52</v>
      </c>
      <c r="C101">
        <f t="shared" si="2"/>
        <v>18</v>
      </c>
      <c r="D101">
        <v>12</v>
      </c>
      <c r="E101" t="s">
        <v>24</v>
      </c>
    </row>
    <row r="102" spans="1:5" x14ac:dyDescent="0.2">
      <c r="A102" s="4">
        <f t="shared" si="3"/>
        <v>45614</v>
      </c>
      <c r="B102">
        <v>52</v>
      </c>
      <c r="C102">
        <f t="shared" si="2"/>
        <v>18</v>
      </c>
      <c r="D102">
        <v>52</v>
      </c>
    </row>
    <row r="103" spans="1:5" x14ac:dyDescent="0.2">
      <c r="A103" s="4">
        <f t="shared" si="3"/>
        <v>45628</v>
      </c>
      <c r="B103">
        <v>52</v>
      </c>
      <c r="C103">
        <f t="shared" si="2"/>
        <v>18</v>
      </c>
      <c r="D103">
        <v>52</v>
      </c>
    </row>
    <row r="104" spans="1:5" x14ac:dyDescent="0.2">
      <c r="A104" s="4">
        <f t="shared" si="3"/>
        <v>45642</v>
      </c>
      <c r="B104">
        <v>20</v>
      </c>
      <c r="C104">
        <f t="shared" si="2"/>
        <v>7</v>
      </c>
      <c r="D104">
        <v>20</v>
      </c>
      <c r="E104" t="s">
        <v>25</v>
      </c>
    </row>
    <row r="105" spans="1:5" x14ac:dyDescent="0.2">
      <c r="A105" s="4">
        <f t="shared" si="3"/>
        <v>45656</v>
      </c>
      <c r="B105">
        <v>26</v>
      </c>
      <c r="C105">
        <f t="shared" si="2"/>
        <v>9</v>
      </c>
      <c r="D105">
        <v>26</v>
      </c>
      <c r="E105" t="s">
        <v>25</v>
      </c>
    </row>
    <row r="106" spans="1:5" x14ac:dyDescent="0.2">
      <c r="A106" s="4">
        <f t="shared" si="3"/>
        <v>45670</v>
      </c>
      <c r="B106">
        <v>52</v>
      </c>
      <c r="C106">
        <f t="shared" si="2"/>
        <v>18</v>
      </c>
      <c r="D106">
        <v>52</v>
      </c>
    </row>
    <row r="107" spans="1:5" x14ac:dyDescent="0.2">
      <c r="A107" s="4">
        <f t="shared" si="3"/>
        <v>45684</v>
      </c>
      <c r="B107">
        <v>52</v>
      </c>
      <c r="C107">
        <f t="shared" si="2"/>
        <v>18</v>
      </c>
      <c r="D107">
        <v>52</v>
      </c>
    </row>
    <row r="108" spans="1:5" x14ac:dyDescent="0.2">
      <c r="A108" s="4">
        <f t="shared" si="3"/>
        <v>45698</v>
      </c>
      <c r="B108">
        <v>52</v>
      </c>
      <c r="C108">
        <f t="shared" si="2"/>
        <v>18</v>
      </c>
      <c r="D108">
        <v>52</v>
      </c>
    </row>
    <row r="109" spans="1:5" x14ac:dyDescent="0.2">
      <c r="A109" s="4">
        <f t="shared" si="3"/>
        <v>45712</v>
      </c>
      <c r="B109">
        <v>52</v>
      </c>
      <c r="C109">
        <f t="shared" si="2"/>
        <v>18</v>
      </c>
      <c r="D109">
        <v>52</v>
      </c>
    </row>
    <row r="110" spans="1:5" x14ac:dyDescent="0.2">
      <c r="A110" s="4">
        <f t="shared" si="3"/>
        <v>45726</v>
      </c>
      <c r="B110">
        <v>52</v>
      </c>
      <c r="C110">
        <f t="shared" si="2"/>
        <v>18</v>
      </c>
      <c r="D110">
        <v>52</v>
      </c>
    </row>
    <row r="111" spans="1:5" x14ac:dyDescent="0.2">
      <c r="A111" s="4">
        <f t="shared" si="3"/>
        <v>45740</v>
      </c>
      <c r="B111">
        <v>52</v>
      </c>
      <c r="C111">
        <f t="shared" si="2"/>
        <v>18</v>
      </c>
      <c r="D111">
        <v>52</v>
      </c>
    </row>
    <row r="112" spans="1:5" x14ac:dyDescent="0.2">
      <c r="A112" s="4">
        <f t="shared" si="3"/>
        <v>45754</v>
      </c>
      <c r="B112">
        <v>52</v>
      </c>
      <c r="C112">
        <f t="shared" si="2"/>
        <v>18</v>
      </c>
      <c r="D112">
        <v>52</v>
      </c>
    </row>
    <row r="113" spans="1:5" x14ac:dyDescent="0.2">
      <c r="A113" s="4">
        <f t="shared" si="3"/>
        <v>45768</v>
      </c>
      <c r="B113">
        <v>52</v>
      </c>
      <c r="C113">
        <f t="shared" si="2"/>
        <v>18</v>
      </c>
      <c r="D113">
        <v>52</v>
      </c>
    </row>
    <row r="114" spans="1:5" x14ac:dyDescent="0.2">
      <c r="A114" s="4">
        <f t="shared" si="3"/>
        <v>45782</v>
      </c>
      <c r="B114">
        <v>52</v>
      </c>
      <c r="C114">
        <f t="shared" si="2"/>
        <v>18</v>
      </c>
      <c r="D114">
        <v>52</v>
      </c>
    </row>
    <row r="115" spans="1:5" x14ac:dyDescent="0.2">
      <c r="A115" s="4">
        <f t="shared" si="3"/>
        <v>45796</v>
      </c>
      <c r="B115">
        <v>52</v>
      </c>
      <c r="C115">
        <f t="shared" si="2"/>
        <v>18</v>
      </c>
      <c r="D115">
        <v>52</v>
      </c>
    </row>
    <row r="116" spans="1:5" x14ac:dyDescent="0.2">
      <c r="A116" s="4">
        <f t="shared" si="3"/>
        <v>45810</v>
      </c>
      <c r="B116">
        <v>52</v>
      </c>
      <c r="C116">
        <f t="shared" si="2"/>
        <v>18</v>
      </c>
      <c r="D116">
        <v>52</v>
      </c>
    </row>
    <row r="117" spans="1:5" x14ac:dyDescent="0.2">
      <c r="A117" s="4">
        <f t="shared" si="3"/>
        <v>45824</v>
      </c>
      <c r="B117">
        <v>52</v>
      </c>
      <c r="C117">
        <f t="shared" si="2"/>
        <v>18</v>
      </c>
      <c r="D117">
        <v>52</v>
      </c>
    </row>
    <row r="118" spans="1:5" x14ac:dyDescent="0.2">
      <c r="A118" s="4">
        <f t="shared" si="3"/>
        <v>45838</v>
      </c>
      <c r="B118">
        <v>0</v>
      </c>
      <c r="C118">
        <f t="shared" si="2"/>
        <v>0</v>
      </c>
      <c r="D118">
        <v>52</v>
      </c>
      <c r="E118" t="s">
        <v>27</v>
      </c>
    </row>
    <row r="119" spans="1:5" x14ac:dyDescent="0.2">
      <c r="A119" s="4">
        <f t="shared" si="3"/>
        <v>45852</v>
      </c>
      <c r="B119">
        <v>52</v>
      </c>
      <c r="C119">
        <f t="shared" si="2"/>
        <v>18</v>
      </c>
      <c r="D119">
        <v>52</v>
      </c>
    </row>
    <row r="120" spans="1:5" x14ac:dyDescent="0.2">
      <c r="A120" s="4">
        <f t="shared" si="3"/>
        <v>45866</v>
      </c>
      <c r="B120">
        <v>52</v>
      </c>
      <c r="C120">
        <f t="shared" si="2"/>
        <v>18</v>
      </c>
      <c r="D120">
        <v>52</v>
      </c>
    </row>
    <row r="121" spans="1:5" x14ac:dyDescent="0.2">
      <c r="A121" s="4">
        <f t="shared" si="3"/>
        <v>45880</v>
      </c>
      <c r="B121">
        <v>52</v>
      </c>
      <c r="C121">
        <f t="shared" si="2"/>
        <v>18</v>
      </c>
      <c r="D121">
        <v>52</v>
      </c>
    </row>
    <row r="122" spans="1:5" x14ac:dyDescent="0.2">
      <c r="A122" s="4">
        <f t="shared" si="3"/>
        <v>45894</v>
      </c>
      <c r="B122">
        <v>16</v>
      </c>
      <c r="C122">
        <f t="shared" si="2"/>
        <v>5</v>
      </c>
      <c r="D122">
        <v>52</v>
      </c>
      <c r="E122" t="s">
        <v>23</v>
      </c>
    </row>
    <row r="123" spans="1:5" x14ac:dyDescent="0.2">
      <c r="A123" s="4">
        <f t="shared" si="3"/>
        <v>45908</v>
      </c>
      <c r="B123">
        <v>52</v>
      </c>
      <c r="C123">
        <f t="shared" si="2"/>
        <v>18</v>
      </c>
      <c r="D123">
        <v>52</v>
      </c>
    </row>
    <row r="124" spans="1:5" x14ac:dyDescent="0.2">
      <c r="A124" s="4">
        <f t="shared" si="3"/>
        <v>45922</v>
      </c>
      <c r="B124">
        <v>52</v>
      </c>
      <c r="C124">
        <f t="shared" si="2"/>
        <v>18</v>
      </c>
      <c r="D124">
        <v>52</v>
      </c>
    </row>
    <row r="125" spans="1:5" x14ac:dyDescent="0.2">
      <c r="A125" s="4">
        <f t="shared" si="3"/>
        <v>45936</v>
      </c>
      <c r="B125">
        <v>52</v>
      </c>
      <c r="C125">
        <f t="shared" si="2"/>
        <v>18</v>
      </c>
      <c r="D125">
        <v>52</v>
      </c>
    </row>
    <row r="126" spans="1:5" x14ac:dyDescent="0.2">
      <c r="A126" s="4">
        <f t="shared" si="3"/>
        <v>45950</v>
      </c>
      <c r="B126">
        <v>52</v>
      </c>
      <c r="C126">
        <f t="shared" si="2"/>
        <v>18</v>
      </c>
      <c r="D126">
        <v>52</v>
      </c>
    </row>
    <row r="127" spans="1:5" x14ac:dyDescent="0.2">
      <c r="A127" s="4">
        <f t="shared" si="3"/>
        <v>45964</v>
      </c>
      <c r="B127">
        <v>52</v>
      </c>
      <c r="C127">
        <f t="shared" si="2"/>
        <v>18</v>
      </c>
      <c r="D127">
        <v>12</v>
      </c>
      <c r="E127" t="s">
        <v>24</v>
      </c>
    </row>
    <row r="128" spans="1:5" x14ac:dyDescent="0.2">
      <c r="A128" s="4">
        <f t="shared" si="3"/>
        <v>45978</v>
      </c>
      <c r="B128">
        <v>52</v>
      </c>
      <c r="C128">
        <f t="shared" si="2"/>
        <v>18</v>
      </c>
      <c r="D128">
        <v>52</v>
      </c>
    </row>
    <row r="129" spans="1:5" x14ac:dyDescent="0.2">
      <c r="A129" s="4">
        <f t="shared" si="3"/>
        <v>45992</v>
      </c>
      <c r="B129">
        <v>52</v>
      </c>
      <c r="C129">
        <f t="shared" si="2"/>
        <v>18</v>
      </c>
      <c r="D129">
        <v>52</v>
      </c>
    </row>
    <row r="130" spans="1:5" x14ac:dyDescent="0.2">
      <c r="A130" s="4">
        <f t="shared" si="3"/>
        <v>46006</v>
      </c>
      <c r="B130">
        <v>20</v>
      </c>
      <c r="C130">
        <f t="shared" si="2"/>
        <v>7</v>
      </c>
      <c r="D130">
        <v>20</v>
      </c>
      <c r="E130" t="s">
        <v>25</v>
      </c>
    </row>
    <row r="131" spans="1:5" x14ac:dyDescent="0.2">
      <c r="A131" s="4">
        <f t="shared" si="3"/>
        <v>46020</v>
      </c>
      <c r="B131">
        <v>26</v>
      </c>
      <c r="C131">
        <f>ROUND(B131*0.34,0)</f>
        <v>9</v>
      </c>
      <c r="D131">
        <v>26</v>
      </c>
      <c r="E131" t="s">
        <v>25</v>
      </c>
    </row>
    <row r="132" spans="1:5" x14ac:dyDescent="0.2">
      <c r="A132" s="4">
        <f>A131+14</f>
        <v>46034</v>
      </c>
      <c r="B132">
        <v>52</v>
      </c>
      <c r="C132">
        <f>ROUND(B132*0.34,0)</f>
        <v>18</v>
      </c>
      <c r="D132">
        <v>52</v>
      </c>
    </row>
    <row r="133" spans="1:5" x14ac:dyDescent="0.2">
      <c r="A133" s="4"/>
      <c r="D1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7E5B-52AB-C448-82F9-A7FF8EB9BCF5}">
  <dimension ref="A1:J134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1" sqref="K1:O1048576"/>
    </sheetView>
  </sheetViews>
  <sheetFormatPr baseColWidth="10" defaultRowHeight="16" x14ac:dyDescent="0.2"/>
  <cols>
    <col min="2" max="3" width="14.1640625" bestFit="1" customWidth="1"/>
  </cols>
  <sheetData>
    <row r="1" spans="1:10" x14ac:dyDescent="0.2">
      <c r="A1" s="1" t="s">
        <v>20</v>
      </c>
      <c r="B1" s="1" t="s">
        <v>30</v>
      </c>
      <c r="C1" s="1" t="s">
        <v>21</v>
      </c>
      <c r="D1" s="1" t="s">
        <v>31</v>
      </c>
      <c r="E1" s="1" t="s">
        <v>33</v>
      </c>
      <c r="F1" s="1" t="s">
        <v>2</v>
      </c>
      <c r="G1" s="1" t="s">
        <v>34</v>
      </c>
      <c r="H1" s="1" t="s">
        <v>28</v>
      </c>
      <c r="I1" s="1" t="s">
        <v>22</v>
      </c>
      <c r="J1" s="1" t="s">
        <v>39</v>
      </c>
    </row>
    <row r="2" spans="1:10" x14ac:dyDescent="0.2">
      <c r="A2" s="4">
        <v>44564</v>
      </c>
      <c r="B2">
        <v>52</v>
      </c>
      <c r="C2">
        <v>36</v>
      </c>
      <c r="D2">
        <f>ROUND($C2*0.25,0)</f>
        <v>9</v>
      </c>
      <c r="E2">
        <f>ROUND($C2*0.06,0)</f>
        <v>2</v>
      </c>
      <c r="F2">
        <f>ROUND((C2-D2-E2)*0.34,0)</f>
        <v>9</v>
      </c>
      <c r="G2">
        <f>$C2-SUM(D2:F2)</f>
        <v>16</v>
      </c>
      <c r="H2">
        <v>52</v>
      </c>
      <c r="J2" t="b">
        <v>1</v>
      </c>
    </row>
    <row r="3" spans="1:10" x14ac:dyDescent="0.2">
      <c r="A3" s="4">
        <f>A2+14</f>
        <v>44578</v>
      </c>
      <c r="B3">
        <v>52</v>
      </c>
      <c r="C3">
        <v>36</v>
      </c>
      <c r="D3">
        <f t="shared" ref="D3:D8" si="0">ROUND($C3*0.25,0)</f>
        <v>9</v>
      </c>
      <c r="E3">
        <f>ROUND($C3*0.06,0)</f>
        <v>2</v>
      </c>
      <c r="F3">
        <f>ROUND((C3-D3-E3)*0.34,0)</f>
        <v>9</v>
      </c>
      <c r="G3">
        <f>$C3-SUM(D3:F3)</f>
        <v>16</v>
      </c>
      <c r="H3">
        <v>52</v>
      </c>
      <c r="J3" t="b">
        <v>1</v>
      </c>
    </row>
    <row r="4" spans="1:10" x14ac:dyDescent="0.2">
      <c r="A4" s="4">
        <f>A3+14</f>
        <v>44592</v>
      </c>
      <c r="B4">
        <v>52</v>
      </c>
      <c r="C4">
        <v>36</v>
      </c>
      <c r="D4">
        <f t="shared" si="0"/>
        <v>9</v>
      </c>
      <c r="E4">
        <f t="shared" ref="E4:E67" si="1">ROUND($C4*0.06,0)</f>
        <v>2</v>
      </c>
      <c r="F4">
        <f t="shared" ref="F4:F8" si="2">ROUND((C4-D4-E4)*0.34,0)</f>
        <v>9</v>
      </c>
      <c r="G4">
        <f t="shared" ref="G4:G9" si="3">$C4-SUM(D4:F4)</f>
        <v>16</v>
      </c>
      <c r="H4">
        <v>52</v>
      </c>
      <c r="J4" t="b">
        <v>1</v>
      </c>
    </row>
    <row r="5" spans="1:10" x14ac:dyDescent="0.2">
      <c r="A5" s="4">
        <f t="shared" ref="A5:A68" si="4">A4+14</f>
        <v>44606</v>
      </c>
      <c r="B5">
        <v>52</v>
      </c>
      <c r="C5">
        <v>36</v>
      </c>
      <c r="D5">
        <f t="shared" si="0"/>
        <v>9</v>
      </c>
      <c r="E5">
        <f t="shared" si="1"/>
        <v>2</v>
      </c>
      <c r="F5">
        <f t="shared" si="2"/>
        <v>9</v>
      </c>
      <c r="G5">
        <f t="shared" si="3"/>
        <v>16</v>
      </c>
      <c r="H5">
        <v>52</v>
      </c>
      <c r="J5" t="b">
        <v>1</v>
      </c>
    </row>
    <row r="6" spans="1:10" x14ac:dyDescent="0.2">
      <c r="A6" s="4">
        <f t="shared" si="4"/>
        <v>44620</v>
      </c>
      <c r="B6">
        <v>52</v>
      </c>
      <c r="C6">
        <v>36</v>
      </c>
      <c r="D6">
        <f t="shared" si="0"/>
        <v>9</v>
      </c>
      <c r="E6">
        <f t="shared" si="1"/>
        <v>2</v>
      </c>
      <c r="F6">
        <f t="shared" si="2"/>
        <v>9</v>
      </c>
      <c r="G6">
        <f t="shared" si="3"/>
        <v>16</v>
      </c>
      <c r="H6">
        <v>52</v>
      </c>
      <c r="J6" t="b">
        <v>1</v>
      </c>
    </row>
    <row r="7" spans="1:10" x14ac:dyDescent="0.2">
      <c r="A7" s="4">
        <f t="shared" si="4"/>
        <v>44634</v>
      </c>
      <c r="B7">
        <v>52</v>
      </c>
      <c r="C7">
        <v>36</v>
      </c>
      <c r="D7">
        <f t="shared" si="0"/>
        <v>9</v>
      </c>
      <c r="E7">
        <f t="shared" si="1"/>
        <v>2</v>
      </c>
      <c r="F7">
        <f t="shared" si="2"/>
        <v>9</v>
      </c>
      <c r="G7">
        <f t="shared" si="3"/>
        <v>16</v>
      </c>
      <c r="H7">
        <v>52</v>
      </c>
      <c r="J7" t="b">
        <v>1</v>
      </c>
    </row>
    <row r="8" spans="1:10" x14ac:dyDescent="0.2">
      <c r="A8" s="4">
        <f t="shared" si="4"/>
        <v>44648</v>
      </c>
      <c r="B8">
        <v>52</v>
      </c>
      <c r="C8"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1</v>
      </c>
      <c r="H8">
        <v>52</v>
      </c>
      <c r="J8" t="b">
        <v>0</v>
      </c>
    </row>
    <row r="9" spans="1:10" x14ac:dyDescent="0.2">
      <c r="A9" s="4">
        <f t="shared" si="4"/>
        <v>44662</v>
      </c>
      <c r="B9">
        <v>52</v>
      </c>
      <c r="C9">
        <v>36</v>
      </c>
      <c r="D9">
        <f>ROUND($C9*0.1,0)</f>
        <v>4</v>
      </c>
      <c r="E9">
        <f t="shared" si="1"/>
        <v>2</v>
      </c>
      <c r="F9">
        <f>ROUND((C9-D9-E9)*0.5,0)</f>
        <v>15</v>
      </c>
      <c r="G9">
        <f t="shared" si="3"/>
        <v>15</v>
      </c>
      <c r="H9">
        <v>52</v>
      </c>
      <c r="J9" t="b">
        <v>0</v>
      </c>
    </row>
    <row r="10" spans="1:10" x14ac:dyDescent="0.2">
      <c r="A10" s="4">
        <f t="shared" si="4"/>
        <v>44676</v>
      </c>
      <c r="B10">
        <v>52</v>
      </c>
      <c r="C10">
        <v>36</v>
      </c>
      <c r="D10">
        <f t="shared" ref="D10:D73" si="5">ROUND($C10*0.1,0)</f>
        <v>4</v>
      </c>
      <c r="E10">
        <f t="shared" si="1"/>
        <v>2</v>
      </c>
      <c r="F10">
        <f t="shared" ref="F10:F23" si="6">ROUND((C10-D10-E10)*0.5,0)</f>
        <v>15</v>
      </c>
      <c r="G10">
        <f t="shared" ref="G10:G24" si="7">$C10-SUM(D10:F10)</f>
        <v>15</v>
      </c>
      <c r="H10">
        <v>52</v>
      </c>
      <c r="J10" t="b">
        <v>0</v>
      </c>
    </row>
    <row r="11" spans="1:10" x14ac:dyDescent="0.2">
      <c r="A11" s="4">
        <f t="shared" si="4"/>
        <v>44690</v>
      </c>
      <c r="B11">
        <v>52</v>
      </c>
      <c r="C11">
        <v>36</v>
      </c>
      <c r="D11">
        <f t="shared" si="5"/>
        <v>4</v>
      </c>
      <c r="E11">
        <f t="shared" si="1"/>
        <v>2</v>
      </c>
      <c r="F11">
        <f t="shared" si="6"/>
        <v>15</v>
      </c>
      <c r="G11">
        <f t="shared" si="7"/>
        <v>15</v>
      </c>
      <c r="H11">
        <v>52</v>
      </c>
      <c r="J11" t="b">
        <v>0</v>
      </c>
    </row>
    <row r="12" spans="1:10" x14ac:dyDescent="0.2">
      <c r="A12" s="4">
        <f t="shared" si="4"/>
        <v>44704</v>
      </c>
      <c r="B12">
        <v>52</v>
      </c>
      <c r="C12">
        <v>36</v>
      </c>
      <c r="D12">
        <f t="shared" si="5"/>
        <v>4</v>
      </c>
      <c r="E12">
        <f t="shared" si="1"/>
        <v>2</v>
      </c>
      <c r="F12">
        <f t="shared" si="6"/>
        <v>15</v>
      </c>
      <c r="G12">
        <f t="shared" si="7"/>
        <v>15</v>
      </c>
      <c r="H12">
        <v>52</v>
      </c>
      <c r="J12" t="b">
        <v>0</v>
      </c>
    </row>
    <row r="13" spans="1:10" x14ac:dyDescent="0.2">
      <c r="A13" s="4">
        <f t="shared" si="4"/>
        <v>44718</v>
      </c>
      <c r="B13">
        <v>52</v>
      </c>
      <c r="C13">
        <v>36</v>
      </c>
      <c r="D13">
        <f t="shared" si="5"/>
        <v>4</v>
      </c>
      <c r="E13">
        <f t="shared" si="1"/>
        <v>2</v>
      </c>
      <c r="F13">
        <f t="shared" si="6"/>
        <v>15</v>
      </c>
      <c r="G13">
        <f t="shared" si="7"/>
        <v>15</v>
      </c>
      <c r="H13">
        <v>52</v>
      </c>
      <c r="J13" t="b">
        <v>0</v>
      </c>
    </row>
    <row r="14" spans="1:10" x14ac:dyDescent="0.2">
      <c r="A14" s="4">
        <f t="shared" si="4"/>
        <v>44732</v>
      </c>
      <c r="B14">
        <v>52</v>
      </c>
      <c r="C14">
        <v>36</v>
      </c>
      <c r="D14">
        <f t="shared" si="5"/>
        <v>4</v>
      </c>
      <c r="E14">
        <f t="shared" si="1"/>
        <v>2</v>
      </c>
      <c r="F14">
        <f t="shared" si="6"/>
        <v>15</v>
      </c>
      <c r="G14">
        <f t="shared" si="7"/>
        <v>15</v>
      </c>
      <c r="H14">
        <v>52</v>
      </c>
      <c r="J14" t="b">
        <v>0</v>
      </c>
    </row>
    <row r="15" spans="1:10" x14ac:dyDescent="0.2">
      <c r="A15" s="4">
        <f t="shared" si="4"/>
        <v>44746</v>
      </c>
      <c r="B15">
        <v>52</v>
      </c>
      <c r="C15">
        <v>36</v>
      </c>
      <c r="D15">
        <f t="shared" si="5"/>
        <v>4</v>
      </c>
      <c r="E15">
        <f t="shared" si="1"/>
        <v>2</v>
      </c>
      <c r="F15">
        <f t="shared" si="6"/>
        <v>15</v>
      </c>
      <c r="G15">
        <f t="shared" si="7"/>
        <v>15</v>
      </c>
      <c r="H15">
        <v>52</v>
      </c>
      <c r="J15" t="b">
        <v>0</v>
      </c>
    </row>
    <row r="16" spans="1:10" x14ac:dyDescent="0.2">
      <c r="A16" s="4">
        <f t="shared" si="4"/>
        <v>44760</v>
      </c>
      <c r="B16">
        <v>52</v>
      </c>
      <c r="C16">
        <v>36</v>
      </c>
      <c r="D16">
        <f t="shared" si="5"/>
        <v>4</v>
      </c>
      <c r="E16">
        <f t="shared" si="1"/>
        <v>2</v>
      </c>
      <c r="F16">
        <f t="shared" si="6"/>
        <v>15</v>
      </c>
      <c r="G16">
        <f t="shared" si="7"/>
        <v>15</v>
      </c>
      <c r="H16">
        <v>52</v>
      </c>
      <c r="J16" t="b">
        <v>0</v>
      </c>
    </row>
    <row r="17" spans="1:10" x14ac:dyDescent="0.2">
      <c r="A17" s="4">
        <f t="shared" si="4"/>
        <v>44774</v>
      </c>
      <c r="B17">
        <v>52</v>
      </c>
      <c r="C17">
        <v>36</v>
      </c>
      <c r="D17">
        <f t="shared" si="5"/>
        <v>4</v>
      </c>
      <c r="E17">
        <f t="shared" si="1"/>
        <v>2</v>
      </c>
      <c r="F17">
        <f t="shared" si="6"/>
        <v>15</v>
      </c>
      <c r="G17">
        <f t="shared" si="7"/>
        <v>15</v>
      </c>
      <c r="H17">
        <v>52</v>
      </c>
      <c r="J17" t="b">
        <v>0</v>
      </c>
    </row>
    <row r="18" spans="1:10" x14ac:dyDescent="0.2">
      <c r="A18" s="4">
        <f t="shared" si="4"/>
        <v>44788</v>
      </c>
      <c r="B18">
        <v>16</v>
      </c>
      <c r="C18">
        <v>12</v>
      </c>
      <c r="D18">
        <f t="shared" si="5"/>
        <v>1</v>
      </c>
      <c r="E18">
        <f t="shared" si="1"/>
        <v>1</v>
      </c>
      <c r="F18">
        <f t="shared" si="6"/>
        <v>5</v>
      </c>
      <c r="G18">
        <f t="shared" si="7"/>
        <v>5</v>
      </c>
      <c r="H18">
        <v>52</v>
      </c>
      <c r="J18" t="b">
        <v>0</v>
      </c>
    </row>
    <row r="19" spans="1:10" x14ac:dyDescent="0.2">
      <c r="A19" s="4">
        <f t="shared" si="4"/>
        <v>44802</v>
      </c>
      <c r="B19">
        <v>18</v>
      </c>
      <c r="C19">
        <v>12</v>
      </c>
      <c r="D19">
        <f t="shared" si="5"/>
        <v>1</v>
      </c>
      <c r="E19">
        <f t="shared" si="1"/>
        <v>1</v>
      </c>
      <c r="F19">
        <f t="shared" si="6"/>
        <v>5</v>
      </c>
      <c r="G19">
        <f t="shared" si="7"/>
        <v>5</v>
      </c>
      <c r="H19">
        <v>52</v>
      </c>
      <c r="J19" t="b">
        <v>0</v>
      </c>
    </row>
    <row r="20" spans="1:10" x14ac:dyDescent="0.2">
      <c r="A20" s="4">
        <f t="shared" si="4"/>
        <v>44816</v>
      </c>
      <c r="B20">
        <v>52</v>
      </c>
      <c r="C20">
        <v>36</v>
      </c>
      <c r="D20">
        <f t="shared" si="5"/>
        <v>4</v>
      </c>
      <c r="E20">
        <f t="shared" si="1"/>
        <v>2</v>
      </c>
      <c r="F20">
        <f t="shared" si="6"/>
        <v>15</v>
      </c>
      <c r="G20">
        <f t="shared" si="7"/>
        <v>15</v>
      </c>
      <c r="H20">
        <v>52</v>
      </c>
      <c r="J20" t="b">
        <v>0</v>
      </c>
    </row>
    <row r="21" spans="1:10" x14ac:dyDescent="0.2">
      <c r="A21" s="4">
        <f t="shared" si="4"/>
        <v>44830</v>
      </c>
      <c r="B21">
        <v>52</v>
      </c>
      <c r="C21">
        <v>36</v>
      </c>
      <c r="D21">
        <f t="shared" si="5"/>
        <v>4</v>
      </c>
      <c r="E21">
        <f t="shared" si="1"/>
        <v>2</v>
      </c>
      <c r="F21">
        <f t="shared" si="6"/>
        <v>15</v>
      </c>
      <c r="G21">
        <f t="shared" si="7"/>
        <v>15</v>
      </c>
      <c r="H21">
        <v>52</v>
      </c>
      <c r="J21" t="b">
        <v>0</v>
      </c>
    </row>
    <row r="22" spans="1:10" x14ac:dyDescent="0.2">
      <c r="A22" s="4">
        <f t="shared" si="4"/>
        <v>44844</v>
      </c>
      <c r="B22">
        <v>52</v>
      </c>
      <c r="C22">
        <v>36</v>
      </c>
      <c r="D22">
        <f t="shared" si="5"/>
        <v>4</v>
      </c>
      <c r="E22">
        <f t="shared" si="1"/>
        <v>2</v>
      </c>
      <c r="F22">
        <f t="shared" si="6"/>
        <v>15</v>
      </c>
      <c r="G22">
        <f t="shared" si="7"/>
        <v>15</v>
      </c>
      <c r="H22">
        <v>52</v>
      </c>
      <c r="J22" t="b">
        <v>0</v>
      </c>
    </row>
    <row r="23" spans="1:10" x14ac:dyDescent="0.2">
      <c r="A23" s="4">
        <f t="shared" si="4"/>
        <v>44858</v>
      </c>
      <c r="B23">
        <v>42</v>
      </c>
      <c r="C23">
        <v>30</v>
      </c>
      <c r="D23">
        <f t="shared" si="5"/>
        <v>3</v>
      </c>
      <c r="E23">
        <f t="shared" si="1"/>
        <v>2</v>
      </c>
      <c r="F23">
        <f t="shared" si="6"/>
        <v>13</v>
      </c>
      <c r="G23">
        <f t="shared" si="7"/>
        <v>12</v>
      </c>
      <c r="H23">
        <v>52</v>
      </c>
      <c r="J23" t="b">
        <v>0</v>
      </c>
    </row>
    <row r="24" spans="1:10" x14ac:dyDescent="0.2">
      <c r="A24" s="4">
        <f t="shared" si="4"/>
        <v>44872</v>
      </c>
      <c r="B24">
        <v>22</v>
      </c>
      <c r="C24">
        <v>18</v>
      </c>
      <c r="D24">
        <f>ROUND($C24*0.1,0)</f>
        <v>2</v>
      </c>
      <c r="E24">
        <f t="shared" si="1"/>
        <v>1</v>
      </c>
      <c r="F24">
        <f>ROUND((C24-D24-E24)*0.5,0)</f>
        <v>8</v>
      </c>
      <c r="G24">
        <f t="shared" si="7"/>
        <v>7</v>
      </c>
      <c r="H24">
        <v>52</v>
      </c>
      <c r="J24" t="b">
        <v>0</v>
      </c>
    </row>
    <row r="25" spans="1:10" x14ac:dyDescent="0.2">
      <c r="A25" s="4">
        <f t="shared" si="4"/>
        <v>44886</v>
      </c>
      <c r="B25">
        <v>52</v>
      </c>
      <c r="C25">
        <v>36</v>
      </c>
      <c r="D25">
        <f t="shared" si="5"/>
        <v>4</v>
      </c>
      <c r="E25">
        <f t="shared" si="1"/>
        <v>2</v>
      </c>
      <c r="F25">
        <f t="shared" ref="F25:F53" si="8">ROUND((C25-D25-E25)*0.5,0)</f>
        <v>15</v>
      </c>
      <c r="G25">
        <f t="shared" ref="G25:G53" si="9">$C25-SUM(D25:F25)</f>
        <v>15</v>
      </c>
      <c r="H25">
        <v>52</v>
      </c>
      <c r="J25" t="b">
        <v>0</v>
      </c>
    </row>
    <row r="26" spans="1:10" x14ac:dyDescent="0.2">
      <c r="A26" s="4">
        <f t="shared" si="4"/>
        <v>44900</v>
      </c>
      <c r="B26">
        <v>46</v>
      </c>
      <c r="C26">
        <v>33</v>
      </c>
      <c r="D26">
        <f t="shared" si="5"/>
        <v>3</v>
      </c>
      <c r="E26">
        <f t="shared" si="1"/>
        <v>2</v>
      </c>
      <c r="F26">
        <f t="shared" si="8"/>
        <v>14</v>
      </c>
      <c r="G26">
        <f t="shared" si="9"/>
        <v>14</v>
      </c>
      <c r="H26">
        <v>46</v>
      </c>
      <c r="J26" t="b">
        <v>0</v>
      </c>
    </row>
    <row r="27" spans="1:10" x14ac:dyDescent="0.2">
      <c r="A27" s="4">
        <f t="shared" si="4"/>
        <v>44914</v>
      </c>
      <c r="B27">
        <v>0</v>
      </c>
      <c r="C27">
        <f>ROUND(B27*22/52, 0)</f>
        <v>0</v>
      </c>
      <c r="D27">
        <f t="shared" si="5"/>
        <v>0</v>
      </c>
      <c r="E27">
        <f t="shared" si="1"/>
        <v>0</v>
      </c>
      <c r="F27">
        <f t="shared" si="8"/>
        <v>0</v>
      </c>
      <c r="G27">
        <f t="shared" si="9"/>
        <v>0</v>
      </c>
      <c r="H27">
        <v>0</v>
      </c>
      <c r="J27" t="b">
        <v>0</v>
      </c>
    </row>
    <row r="28" spans="1:10" x14ac:dyDescent="0.2">
      <c r="A28" s="4">
        <f t="shared" si="4"/>
        <v>44928</v>
      </c>
      <c r="B28">
        <v>52</v>
      </c>
      <c r="C28">
        <v>36</v>
      </c>
      <c r="D28">
        <f t="shared" si="5"/>
        <v>4</v>
      </c>
      <c r="E28">
        <f t="shared" si="1"/>
        <v>2</v>
      </c>
      <c r="F28">
        <f t="shared" si="8"/>
        <v>15</v>
      </c>
      <c r="G28">
        <f t="shared" si="9"/>
        <v>15</v>
      </c>
      <c r="H28">
        <v>52</v>
      </c>
      <c r="J28" t="b">
        <v>0</v>
      </c>
    </row>
    <row r="29" spans="1:10" x14ac:dyDescent="0.2">
      <c r="A29" s="4">
        <f t="shared" si="4"/>
        <v>44942</v>
      </c>
      <c r="B29">
        <v>52</v>
      </c>
      <c r="C29">
        <v>36</v>
      </c>
      <c r="D29">
        <f t="shared" si="5"/>
        <v>4</v>
      </c>
      <c r="E29">
        <f t="shared" si="1"/>
        <v>2</v>
      </c>
      <c r="F29">
        <f t="shared" si="8"/>
        <v>15</v>
      </c>
      <c r="G29">
        <f t="shared" si="9"/>
        <v>15</v>
      </c>
      <c r="H29">
        <v>52</v>
      </c>
      <c r="J29" t="b">
        <v>0</v>
      </c>
    </row>
    <row r="30" spans="1:10" x14ac:dyDescent="0.2">
      <c r="A30" s="4">
        <f t="shared" si="4"/>
        <v>44956</v>
      </c>
      <c r="B30">
        <v>52</v>
      </c>
      <c r="C30">
        <v>36</v>
      </c>
      <c r="D30">
        <f t="shared" si="5"/>
        <v>4</v>
      </c>
      <c r="E30">
        <f t="shared" si="1"/>
        <v>2</v>
      </c>
      <c r="F30">
        <f t="shared" si="8"/>
        <v>15</v>
      </c>
      <c r="G30">
        <f t="shared" si="9"/>
        <v>15</v>
      </c>
      <c r="H30">
        <v>52</v>
      </c>
      <c r="J30" t="b">
        <v>0</v>
      </c>
    </row>
    <row r="31" spans="1:10" x14ac:dyDescent="0.2">
      <c r="A31" s="4">
        <f t="shared" si="4"/>
        <v>44970</v>
      </c>
      <c r="B31">
        <v>52</v>
      </c>
      <c r="C31">
        <v>36</v>
      </c>
      <c r="D31">
        <f t="shared" si="5"/>
        <v>4</v>
      </c>
      <c r="E31">
        <f t="shared" si="1"/>
        <v>2</v>
      </c>
      <c r="F31">
        <f t="shared" si="8"/>
        <v>15</v>
      </c>
      <c r="G31">
        <f t="shared" si="9"/>
        <v>15</v>
      </c>
      <c r="H31">
        <v>52</v>
      </c>
      <c r="J31" t="b">
        <v>0</v>
      </c>
    </row>
    <row r="32" spans="1:10" x14ac:dyDescent="0.2">
      <c r="A32" s="4">
        <f t="shared" si="4"/>
        <v>44984</v>
      </c>
      <c r="B32">
        <v>52</v>
      </c>
      <c r="C32">
        <v>36</v>
      </c>
      <c r="D32">
        <f t="shared" si="5"/>
        <v>4</v>
      </c>
      <c r="E32">
        <f t="shared" si="1"/>
        <v>2</v>
      </c>
      <c r="F32">
        <f t="shared" si="8"/>
        <v>15</v>
      </c>
      <c r="G32">
        <f t="shared" si="9"/>
        <v>15</v>
      </c>
      <c r="H32">
        <v>52</v>
      </c>
      <c r="J32" t="b">
        <v>0</v>
      </c>
    </row>
    <row r="33" spans="1:10" x14ac:dyDescent="0.2">
      <c r="A33" s="4">
        <f t="shared" si="4"/>
        <v>44998</v>
      </c>
      <c r="B33">
        <v>52</v>
      </c>
      <c r="C33">
        <v>36</v>
      </c>
      <c r="D33">
        <f t="shared" si="5"/>
        <v>4</v>
      </c>
      <c r="E33">
        <f t="shared" si="1"/>
        <v>2</v>
      </c>
      <c r="F33">
        <f t="shared" si="8"/>
        <v>15</v>
      </c>
      <c r="G33">
        <f t="shared" si="9"/>
        <v>15</v>
      </c>
      <c r="H33">
        <v>52</v>
      </c>
      <c r="J33" t="b">
        <v>0</v>
      </c>
    </row>
    <row r="34" spans="1:10" x14ac:dyDescent="0.2">
      <c r="A34" s="4">
        <f t="shared" si="4"/>
        <v>45012</v>
      </c>
      <c r="B34">
        <v>52</v>
      </c>
      <c r="C34">
        <v>36</v>
      </c>
      <c r="D34">
        <f t="shared" si="5"/>
        <v>4</v>
      </c>
      <c r="E34">
        <f t="shared" si="1"/>
        <v>2</v>
      </c>
      <c r="F34">
        <f t="shared" si="8"/>
        <v>15</v>
      </c>
      <c r="G34">
        <f t="shared" si="9"/>
        <v>15</v>
      </c>
      <c r="H34">
        <v>52</v>
      </c>
      <c r="J34" t="b">
        <v>0</v>
      </c>
    </row>
    <row r="35" spans="1:10" x14ac:dyDescent="0.2">
      <c r="A35" s="4">
        <f t="shared" si="4"/>
        <v>45026</v>
      </c>
      <c r="B35">
        <v>52</v>
      </c>
      <c r="C35">
        <v>36</v>
      </c>
      <c r="D35">
        <f t="shared" si="5"/>
        <v>4</v>
      </c>
      <c r="E35">
        <f t="shared" si="1"/>
        <v>2</v>
      </c>
      <c r="F35">
        <f t="shared" si="8"/>
        <v>15</v>
      </c>
      <c r="G35">
        <f t="shared" si="9"/>
        <v>15</v>
      </c>
      <c r="H35">
        <v>52</v>
      </c>
      <c r="J35" t="b">
        <v>0</v>
      </c>
    </row>
    <row r="36" spans="1:10" x14ac:dyDescent="0.2">
      <c r="A36" s="4">
        <f t="shared" si="4"/>
        <v>45040</v>
      </c>
      <c r="B36">
        <v>52</v>
      </c>
      <c r="C36">
        <v>36</v>
      </c>
      <c r="D36">
        <f t="shared" si="5"/>
        <v>4</v>
      </c>
      <c r="E36">
        <f t="shared" si="1"/>
        <v>2</v>
      </c>
      <c r="F36">
        <f t="shared" si="8"/>
        <v>15</v>
      </c>
      <c r="G36">
        <f t="shared" si="9"/>
        <v>15</v>
      </c>
      <c r="H36">
        <v>52</v>
      </c>
      <c r="J36" t="b">
        <v>0</v>
      </c>
    </row>
    <row r="37" spans="1:10" x14ac:dyDescent="0.2">
      <c r="A37" s="4">
        <f t="shared" si="4"/>
        <v>45054</v>
      </c>
      <c r="B37">
        <v>52</v>
      </c>
      <c r="C37">
        <v>36</v>
      </c>
      <c r="D37">
        <f t="shared" si="5"/>
        <v>4</v>
      </c>
      <c r="E37">
        <f t="shared" si="1"/>
        <v>2</v>
      </c>
      <c r="F37">
        <f t="shared" si="8"/>
        <v>15</v>
      </c>
      <c r="G37">
        <f t="shared" si="9"/>
        <v>15</v>
      </c>
      <c r="H37">
        <v>52</v>
      </c>
      <c r="J37" t="b">
        <v>0</v>
      </c>
    </row>
    <row r="38" spans="1:10" x14ac:dyDescent="0.2">
      <c r="A38" s="4">
        <f t="shared" si="4"/>
        <v>45068</v>
      </c>
      <c r="B38">
        <v>52</v>
      </c>
      <c r="C38">
        <v>36</v>
      </c>
      <c r="D38">
        <f t="shared" si="5"/>
        <v>4</v>
      </c>
      <c r="E38">
        <f t="shared" si="1"/>
        <v>2</v>
      </c>
      <c r="F38">
        <f t="shared" si="8"/>
        <v>15</v>
      </c>
      <c r="G38">
        <f t="shared" si="9"/>
        <v>15</v>
      </c>
      <c r="H38">
        <v>52</v>
      </c>
      <c r="J38" t="b">
        <v>0</v>
      </c>
    </row>
    <row r="39" spans="1:10" x14ac:dyDescent="0.2">
      <c r="A39" s="4">
        <f t="shared" si="4"/>
        <v>45082</v>
      </c>
      <c r="B39">
        <v>52</v>
      </c>
      <c r="C39">
        <v>36</v>
      </c>
      <c r="D39">
        <f t="shared" si="5"/>
        <v>4</v>
      </c>
      <c r="E39">
        <f t="shared" si="1"/>
        <v>2</v>
      </c>
      <c r="F39">
        <f t="shared" si="8"/>
        <v>15</v>
      </c>
      <c r="G39">
        <f t="shared" si="9"/>
        <v>15</v>
      </c>
      <c r="H39">
        <v>52</v>
      </c>
      <c r="J39" t="b">
        <v>0</v>
      </c>
    </row>
    <row r="40" spans="1:10" x14ac:dyDescent="0.2">
      <c r="A40" s="4">
        <f t="shared" si="4"/>
        <v>45096</v>
      </c>
      <c r="B40">
        <v>52</v>
      </c>
      <c r="C40">
        <v>36</v>
      </c>
      <c r="D40">
        <f t="shared" si="5"/>
        <v>4</v>
      </c>
      <c r="E40">
        <f t="shared" si="1"/>
        <v>2</v>
      </c>
      <c r="F40">
        <f t="shared" si="8"/>
        <v>15</v>
      </c>
      <c r="G40">
        <f t="shared" si="9"/>
        <v>15</v>
      </c>
      <c r="H40">
        <v>52</v>
      </c>
      <c r="J40" t="b">
        <v>0</v>
      </c>
    </row>
    <row r="41" spans="1:10" x14ac:dyDescent="0.2">
      <c r="A41" s="4">
        <f t="shared" si="4"/>
        <v>45110</v>
      </c>
      <c r="B41">
        <v>8</v>
      </c>
      <c r="C41">
        <v>9</v>
      </c>
      <c r="D41">
        <f t="shared" si="5"/>
        <v>1</v>
      </c>
      <c r="E41">
        <f t="shared" si="1"/>
        <v>1</v>
      </c>
      <c r="F41">
        <f t="shared" si="8"/>
        <v>4</v>
      </c>
      <c r="G41">
        <f t="shared" si="9"/>
        <v>3</v>
      </c>
      <c r="H41">
        <v>52</v>
      </c>
      <c r="J41" t="b">
        <v>0</v>
      </c>
    </row>
    <row r="42" spans="1:10" x14ac:dyDescent="0.2">
      <c r="A42" s="4">
        <f t="shared" si="4"/>
        <v>45124</v>
      </c>
      <c r="B42">
        <v>40</v>
      </c>
      <c r="C42">
        <v>27</v>
      </c>
      <c r="D42">
        <f t="shared" si="5"/>
        <v>3</v>
      </c>
      <c r="E42">
        <f t="shared" si="1"/>
        <v>2</v>
      </c>
      <c r="F42">
        <f t="shared" si="8"/>
        <v>11</v>
      </c>
      <c r="G42">
        <f t="shared" si="9"/>
        <v>11</v>
      </c>
      <c r="H42">
        <v>52</v>
      </c>
      <c r="J42" t="b">
        <v>0</v>
      </c>
    </row>
    <row r="43" spans="1:10" x14ac:dyDescent="0.2">
      <c r="A43" s="4">
        <f t="shared" si="4"/>
        <v>45138</v>
      </c>
      <c r="B43">
        <v>52</v>
      </c>
      <c r="C43">
        <v>36</v>
      </c>
      <c r="D43">
        <f t="shared" si="5"/>
        <v>4</v>
      </c>
      <c r="E43">
        <f t="shared" si="1"/>
        <v>2</v>
      </c>
      <c r="F43">
        <f t="shared" si="8"/>
        <v>15</v>
      </c>
      <c r="G43">
        <f t="shared" si="9"/>
        <v>15</v>
      </c>
      <c r="H43">
        <v>52</v>
      </c>
      <c r="J43" t="b">
        <v>0</v>
      </c>
    </row>
    <row r="44" spans="1:10" x14ac:dyDescent="0.2">
      <c r="A44" s="4">
        <f t="shared" si="4"/>
        <v>45152</v>
      </c>
      <c r="B44">
        <v>52</v>
      </c>
      <c r="C44">
        <v>36</v>
      </c>
      <c r="D44">
        <f t="shared" si="5"/>
        <v>4</v>
      </c>
      <c r="E44">
        <f t="shared" si="1"/>
        <v>2</v>
      </c>
      <c r="F44">
        <f t="shared" si="8"/>
        <v>15</v>
      </c>
      <c r="G44">
        <f t="shared" si="9"/>
        <v>15</v>
      </c>
      <c r="H44">
        <v>52</v>
      </c>
      <c r="J44" t="b">
        <v>0</v>
      </c>
    </row>
    <row r="45" spans="1:10" x14ac:dyDescent="0.2">
      <c r="A45" s="4">
        <f t="shared" si="4"/>
        <v>45166</v>
      </c>
      <c r="B45">
        <v>16</v>
      </c>
      <c r="C45">
        <v>12</v>
      </c>
      <c r="D45">
        <f t="shared" si="5"/>
        <v>1</v>
      </c>
      <c r="E45">
        <f t="shared" si="1"/>
        <v>1</v>
      </c>
      <c r="F45">
        <f t="shared" si="8"/>
        <v>5</v>
      </c>
      <c r="G45">
        <f t="shared" si="9"/>
        <v>5</v>
      </c>
      <c r="H45">
        <v>52</v>
      </c>
      <c r="J45" t="b">
        <v>0</v>
      </c>
    </row>
    <row r="46" spans="1:10" x14ac:dyDescent="0.2">
      <c r="A46" s="4">
        <f t="shared" si="4"/>
        <v>45180</v>
      </c>
      <c r="B46">
        <v>52</v>
      </c>
      <c r="C46">
        <v>36</v>
      </c>
      <c r="D46">
        <f t="shared" si="5"/>
        <v>4</v>
      </c>
      <c r="E46">
        <f t="shared" si="1"/>
        <v>2</v>
      </c>
      <c r="F46">
        <f t="shared" si="8"/>
        <v>15</v>
      </c>
      <c r="G46">
        <f t="shared" si="9"/>
        <v>15</v>
      </c>
      <c r="H46">
        <v>52</v>
      </c>
      <c r="J46" t="b">
        <v>0</v>
      </c>
    </row>
    <row r="47" spans="1:10" x14ac:dyDescent="0.2">
      <c r="A47" s="4">
        <f t="shared" si="4"/>
        <v>45194</v>
      </c>
      <c r="B47">
        <v>52</v>
      </c>
      <c r="C47">
        <v>36</v>
      </c>
      <c r="D47">
        <f t="shared" si="5"/>
        <v>4</v>
      </c>
      <c r="E47">
        <f t="shared" si="1"/>
        <v>2</v>
      </c>
      <c r="F47">
        <f t="shared" si="8"/>
        <v>15</v>
      </c>
      <c r="G47">
        <f t="shared" si="9"/>
        <v>15</v>
      </c>
      <c r="H47">
        <v>52</v>
      </c>
      <c r="J47" t="b">
        <v>0</v>
      </c>
    </row>
    <row r="48" spans="1:10" x14ac:dyDescent="0.2">
      <c r="A48" s="4">
        <f t="shared" si="4"/>
        <v>45208</v>
      </c>
      <c r="B48">
        <v>52</v>
      </c>
      <c r="C48">
        <v>36</v>
      </c>
      <c r="D48">
        <f t="shared" si="5"/>
        <v>4</v>
      </c>
      <c r="E48">
        <f t="shared" si="1"/>
        <v>2</v>
      </c>
      <c r="F48">
        <f t="shared" si="8"/>
        <v>15</v>
      </c>
      <c r="G48">
        <f t="shared" si="9"/>
        <v>15</v>
      </c>
      <c r="H48">
        <v>52</v>
      </c>
      <c r="J48" t="b">
        <v>0</v>
      </c>
    </row>
    <row r="49" spans="1:10" x14ac:dyDescent="0.2">
      <c r="A49" s="4">
        <f t="shared" si="4"/>
        <v>45222</v>
      </c>
      <c r="B49">
        <v>52</v>
      </c>
      <c r="C49">
        <v>36</v>
      </c>
      <c r="D49">
        <f t="shared" si="5"/>
        <v>4</v>
      </c>
      <c r="E49">
        <f t="shared" si="1"/>
        <v>2</v>
      </c>
      <c r="F49">
        <f t="shared" si="8"/>
        <v>15</v>
      </c>
      <c r="G49">
        <f t="shared" si="9"/>
        <v>15</v>
      </c>
      <c r="H49">
        <v>52</v>
      </c>
      <c r="J49" t="b">
        <v>0</v>
      </c>
    </row>
    <row r="50" spans="1:10" x14ac:dyDescent="0.2">
      <c r="A50" s="4">
        <f t="shared" si="4"/>
        <v>45236</v>
      </c>
      <c r="B50">
        <v>12</v>
      </c>
      <c r="C50">
        <v>12</v>
      </c>
      <c r="D50">
        <f t="shared" si="5"/>
        <v>1</v>
      </c>
      <c r="E50">
        <f t="shared" si="1"/>
        <v>1</v>
      </c>
      <c r="F50">
        <f t="shared" si="8"/>
        <v>5</v>
      </c>
      <c r="G50">
        <f t="shared" si="9"/>
        <v>5</v>
      </c>
      <c r="H50">
        <v>12</v>
      </c>
      <c r="J50" t="b">
        <v>0</v>
      </c>
    </row>
    <row r="51" spans="1:10" x14ac:dyDescent="0.2">
      <c r="A51" s="4">
        <f t="shared" si="4"/>
        <v>45250</v>
      </c>
      <c r="B51">
        <v>52</v>
      </c>
      <c r="C51">
        <v>36</v>
      </c>
      <c r="D51">
        <f t="shared" si="5"/>
        <v>4</v>
      </c>
      <c r="E51">
        <f t="shared" si="1"/>
        <v>2</v>
      </c>
      <c r="F51">
        <f t="shared" si="8"/>
        <v>15</v>
      </c>
      <c r="G51">
        <f t="shared" si="9"/>
        <v>15</v>
      </c>
      <c r="H51">
        <v>52</v>
      </c>
      <c r="J51" t="b">
        <v>0</v>
      </c>
    </row>
    <row r="52" spans="1:10" x14ac:dyDescent="0.2">
      <c r="A52" s="4">
        <f t="shared" si="4"/>
        <v>45264</v>
      </c>
      <c r="B52">
        <v>46</v>
      </c>
      <c r="C52">
        <v>33</v>
      </c>
      <c r="D52">
        <f t="shared" si="5"/>
        <v>3</v>
      </c>
      <c r="E52">
        <f t="shared" si="1"/>
        <v>2</v>
      </c>
      <c r="F52">
        <f t="shared" si="8"/>
        <v>14</v>
      </c>
      <c r="G52">
        <f t="shared" si="9"/>
        <v>14</v>
      </c>
      <c r="H52">
        <v>46</v>
      </c>
      <c r="J52" t="b">
        <v>0</v>
      </c>
    </row>
    <row r="53" spans="1:10" x14ac:dyDescent="0.2">
      <c r="A53" s="4">
        <f t="shared" si="4"/>
        <v>45278</v>
      </c>
      <c r="B53">
        <v>0</v>
      </c>
      <c r="C53">
        <f>ROUND(B53*22/52, 0)</f>
        <v>0</v>
      </c>
      <c r="D53">
        <f t="shared" si="5"/>
        <v>0</v>
      </c>
      <c r="E53">
        <f t="shared" si="1"/>
        <v>0</v>
      </c>
      <c r="F53">
        <f t="shared" si="8"/>
        <v>0</v>
      </c>
      <c r="G53">
        <f t="shared" si="9"/>
        <v>0</v>
      </c>
      <c r="H53">
        <v>0</v>
      </c>
      <c r="J53" t="b">
        <v>0</v>
      </c>
    </row>
    <row r="54" spans="1:10" x14ac:dyDescent="0.2">
      <c r="A54" s="4">
        <f t="shared" si="4"/>
        <v>45292</v>
      </c>
      <c r="B54">
        <v>52</v>
      </c>
      <c r="C54">
        <v>36</v>
      </c>
      <c r="D54">
        <f t="shared" si="5"/>
        <v>4</v>
      </c>
      <c r="E54">
        <f t="shared" si="1"/>
        <v>2</v>
      </c>
      <c r="F54">
        <f t="shared" ref="F54:F117" si="10">ROUND((C54-D54-E54)*0.5,0)</f>
        <v>15</v>
      </c>
      <c r="G54">
        <f t="shared" ref="G54:G117" si="11">$C54-SUM(D54:F54)</f>
        <v>15</v>
      </c>
      <c r="H54">
        <v>52</v>
      </c>
      <c r="J54" t="b">
        <v>0</v>
      </c>
    </row>
    <row r="55" spans="1:10" x14ac:dyDescent="0.2">
      <c r="A55" s="4">
        <f t="shared" si="4"/>
        <v>45306</v>
      </c>
      <c r="B55">
        <v>52</v>
      </c>
      <c r="C55">
        <v>36</v>
      </c>
      <c r="D55">
        <f t="shared" si="5"/>
        <v>4</v>
      </c>
      <c r="E55">
        <f t="shared" si="1"/>
        <v>2</v>
      </c>
      <c r="F55">
        <f t="shared" si="10"/>
        <v>15</v>
      </c>
      <c r="G55">
        <f t="shared" si="11"/>
        <v>15</v>
      </c>
      <c r="H55">
        <v>52</v>
      </c>
      <c r="J55" t="b">
        <v>0</v>
      </c>
    </row>
    <row r="56" spans="1:10" x14ac:dyDescent="0.2">
      <c r="A56" s="4">
        <f t="shared" si="4"/>
        <v>45320</v>
      </c>
      <c r="B56">
        <v>52</v>
      </c>
      <c r="C56">
        <v>36</v>
      </c>
      <c r="D56">
        <f t="shared" si="5"/>
        <v>4</v>
      </c>
      <c r="E56">
        <f t="shared" si="1"/>
        <v>2</v>
      </c>
      <c r="F56">
        <f t="shared" si="10"/>
        <v>15</v>
      </c>
      <c r="G56">
        <f t="shared" si="11"/>
        <v>15</v>
      </c>
      <c r="H56">
        <v>52</v>
      </c>
      <c r="J56" t="b">
        <v>0</v>
      </c>
    </row>
    <row r="57" spans="1:10" x14ac:dyDescent="0.2">
      <c r="A57" s="4">
        <f t="shared" si="4"/>
        <v>45334</v>
      </c>
      <c r="B57">
        <v>52</v>
      </c>
      <c r="C57">
        <v>36</v>
      </c>
      <c r="D57">
        <f t="shared" si="5"/>
        <v>4</v>
      </c>
      <c r="E57">
        <f t="shared" si="1"/>
        <v>2</v>
      </c>
      <c r="F57">
        <f t="shared" si="10"/>
        <v>15</v>
      </c>
      <c r="G57">
        <f t="shared" si="11"/>
        <v>15</v>
      </c>
      <c r="H57">
        <v>52</v>
      </c>
      <c r="J57" t="b">
        <v>0</v>
      </c>
    </row>
    <row r="58" spans="1:10" x14ac:dyDescent="0.2">
      <c r="A58" s="4">
        <f t="shared" si="4"/>
        <v>45348</v>
      </c>
      <c r="B58">
        <v>52</v>
      </c>
      <c r="C58">
        <v>36</v>
      </c>
      <c r="D58">
        <f t="shared" si="5"/>
        <v>4</v>
      </c>
      <c r="E58">
        <f t="shared" si="1"/>
        <v>2</v>
      </c>
      <c r="F58">
        <f t="shared" si="10"/>
        <v>15</v>
      </c>
      <c r="G58">
        <f t="shared" si="11"/>
        <v>15</v>
      </c>
      <c r="H58">
        <v>52</v>
      </c>
      <c r="J58" t="b">
        <v>0</v>
      </c>
    </row>
    <row r="59" spans="1:10" x14ac:dyDescent="0.2">
      <c r="A59" s="4">
        <f t="shared" si="4"/>
        <v>45362</v>
      </c>
      <c r="B59">
        <v>52</v>
      </c>
      <c r="C59">
        <v>36</v>
      </c>
      <c r="D59">
        <f t="shared" si="5"/>
        <v>4</v>
      </c>
      <c r="E59">
        <f t="shared" si="1"/>
        <v>2</v>
      </c>
      <c r="F59">
        <f t="shared" si="10"/>
        <v>15</v>
      </c>
      <c r="G59">
        <f t="shared" si="11"/>
        <v>15</v>
      </c>
      <c r="H59">
        <v>52</v>
      </c>
      <c r="J59" t="b">
        <v>0</v>
      </c>
    </row>
    <row r="60" spans="1:10" x14ac:dyDescent="0.2">
      <c r="A60" s="4">
        <f t="shared" si="4"/>
        <v>45376</v>
      </c>
      <c r="B60">
        <v>52</v>
      </c>
      <c r="C60">
        <v>36</v>
      </c>
      <c r="D60">
        <f t="shared" si="5"/>
        <v>4</v>
      </c>
      <c r="E60">
        <f t="shared" si="1"/>
        <v>2</v>
      </c>
      <c r="F60">
        <f t="shared" si="10"/>
        <v>15</v>
      </c>
      <c r="G60">
        <f t="shared" si="11"/>
        <v>15</v>
      </c>
      <c r="H60">
        <v>52</v>
      </c>
      <c r="J60" t="b">
        <v>0</v>
      </c>
    </row>
    <row r="61" spans="1:10" x14ac:dyDescent="0.2">
      <c r="A61" s="4">
        <f t="shared" si="4"/>
        <v>45390</v>
      </c>
      <c r="B61">
        <v>52</v>
      </c>
      <c r="C61">
        <v>36</v>
      </c>
      <c r="D61">
        <f t="shared" si="5"/>
        <v>4</v>
      </c>
      <c r="E61">
        <f t="shared" si="1"/>
        <v>2</v>
      </c>
      <c r="F61">
        <f t="shared" si="10"/>
        <v>15</v>
      </c>
      <c r="G61">
        <f t="shared" si="11"/>
        <v>15</v>
      </c>
      <c r="H61">
        <v>52</v>
      </c>
      <c r="J61" t="b">
        <v>0</v>
      </c>
    </row>
    <row r="62" spans="1:10" x14ac:dyDescent="0.2">
      <c r="A62" s="4">
        <f t="shared" si="4"/>
        <v>45404</v>
      </c>
      <c r="B62">
        <v>52</v>
      </c>
      <c r="C62">
        <v>36</v>
      </c>
      <c r="D62">
        <f t="shared" si="5"/>
        <v>4</v>
      </c>
      <c r="E62">
        <f t="shared" si="1"/>
        <v>2</v>
      </c>
      <c r="F62">
        <f t="shared" si="10"/>
        <v>15</v>
      </c>
      <c r="G62">
        <f t="shared" si="11"/>
        <v>15</v>
      </c>
      <c r="H62">
        <v>52</v>
      </c>
      <c r="J62" t="b">
        <v>0</v>
      </c>
    </row>
    <row r="63" spans="1:10" x14ac:dyDescent="0.2">
      <c r="A63" s="4">
        <f t="shared" si="4"/>
        <v>45418</v>
      </c>
      <c r="B63">
        <v>52</v>
      </c>
      <c r="C63">
        <v>36</v>
      </c>
      <c r="D63">
        <f t="shared" si="5"/>
        <v>4</v>
      </c>
      <c r="E63">
        <f t="shared" si="1"/>
        <v>2</v>
      </c>
      <c r="F63">
        <f t="shared" si="10"/>
        <v>15</v>
      </c>
      <c r="G63">
        <f t="shared" si="11"/>
        <v>15</v>
      </c>
      <c r="H63">
        <v>52</v>
      </c>
      <c r="J63" t="b">
        <v>0</v>
      </c>
    </row>
    <row r="64" spans="1:10" x14ac:dyDescent="0.2">
      <c r="A64" s="4">
        <f t="shared" si="4"/>
        <v>45432</v>
      </c>
      <c r="B64">
        <v>52</v>
      </c>
      <c r="C64">
        <v>36</v>
      </c>
      <c r="D64">
        <f t="shared" si="5"/>
        <v>4</v>
      </c>
      <c r="E64">
        <f t="shared" si="1"/>
        <v>2</v>
      </c>
      <c r="F64">
        <f t="shared" si="10"/>
        <v>15</v>
      </c>
      <c r="G64">
        <f t="shared" si="11"/>
        <v>15</v>
      </c>
      <c r="H64">
        <v>52</v>
      </c>
      <c r="J64" t="b">
        <v>0</v>
      </c>
    </row>
    <row r="65" spans="1:10" x14ac:dyDescent="0.2">
      <c r="A65" s="4">
        <f t="shared" si="4"/>
        <v>45446</v>
      </c>
      <c r="B65">
        <v>52</v>
      </c>
      <c r="C65">
        <v>36</v>
      </c>
      <c r="D65">
        <f t="shared" si="5"/>
        <v>4</v>
      </c>
      <c r="E65">
        <f t="shared" si="1"/>
        <v>2</v>
      </c>
      <c r="F65">
        <f t="shared" si="10"/>
        <v>15</v>
      </c>
      <c r="G65">
        <f t="shared" si="11"/>
        <v>15</v>
      </c>
      <c r="H65">
        <v>52</v>
      </c>
      <c r="J65" t="b">
        <v>0</v>
      </c>
    </row>
    <row r="66" spans="1:10" x14ac:dyDescent="0.2">
      <c r="A66" s="4">
        <f t="shared" si="4"/>
        <v>45460</v>
      </c>
      <c r="B66">
        <v>0</v>
      </c>
      <c r="C66">
        <f>ROUND(B66*22/52, 0)</f>
        <v>0</v>
      </c>
      <c r="D66">
        <f t="shared" si="5"/>
        <v>0</v>
      </c>
      <c r="E66">
        <f t="shared" si="1"/>
        <v>0</v>
      </c>
      <c r="F66">
        <f t="shared" si="10"/>
        <v>0</v>
      </c>
      <c r="G66">
        <f t="shared" si="11"/>
        <v>0</v>
      </c>
      <c r="H66">
        <v>52</v>
      </c>
      <c r="J66" t="b">
        <v>0</v>
      </c>
    </row>
    <row r="67" spans="1:10" x14ac:dyDescent="0.2">
      <c r="A67" s="4">
        <f t="shared" si="4"/>
        <v>45474</v>
      </c>
      <c r="B67">
        <v>52</v>
      </c>
      <c r="C67">
        <v>36</v>
      </c>
      <c r="D67">
        <f t="shared" si="5"/>
        <v>4</v>
      </c>
      <c r="E67">
        <f t="shared" si="1"/>
        <v>2</v>
      </c>
      <c r="F67">
        <f t="shared" si="10"/>
        <v>15</v>
      </c>
      <c r="G67">
        <f t="shared" si="11"/>
        <v>15</v>
      </c>
      <c r="H67">
        <v>52</v>
      </c>
      <c r="J67" t="b">
        <v>0</v>
      </c>
    </row>
    <row r="68" spans="1:10" x14ac:dyDescent="0.2">
      <c r="A68" s="4">
        <f t="shared" si="4"/>
        <v>45488</v>
      </c>
      <c r="B68">
        <v>52</v>
      </c>
      <c r="C68">
        <v>36</v>
      </c>
      <c r="D68">
        <f t="shared" si="5"/>
        <v>4</v>
      </c>
      <c r="E68">
        <f t="shared" ref="E68:E131" si="12">ROUND($C68*0.06,0)</f>
        <v>2</v>
      </c>
      <c r="F68">
        <f t="shared" si="10"/>
        <v>15</v>
      </c>
      <c r="G68">
        <f t="shared" si="11"/>
        <v>15</v>
      </c>
      <c r="H68">
        <v>52</v>
      </c>
      <c r="J68" t="b">
        <v>0</v>
      </c>
    </row>
    <row r="69" spans="1:10" x14ac:dyDescent="0.2">
      <c r="A69" s="4">
        <f t="shared" ref="A69:A132" si="13">A68+14</f>
        <v>45502</v>
      </c>
      <c r="B69">
        <v>52</v>
      </c>
      <c r="C69">
        <v>36</v>
      </c>
      <c r="D69">
        <f t="shared" si="5"/>
        <v>4</v>
      </c>
      <c r="E69">
        <f t="shared" si="12"/>
        <v>2</v>
      </c>
      <c r="F69">
        <f t="shared" si="10"/>
        <v>15</v>
      </c>
      <c r="G69">
        <f t="shared" si="11"/>
        <v>15</v>
      </c>
      <c r="H69">
        <v>52</v>
      </c>
      <c r="J69" t="b">
        <v>0</v>
      </c>
    </row>
    <row r="70" spans="1:10" x14ac:dyDescent="0.2">
      <c r="A70" s="4">
        <f t="shared" si="13"/>
        <v>45516</v>
      </c>
      <c r="B70">
        <v>52</v>
      </c>
      <c r="C70">
        <v>36</v>
      </c>
      <c r="D70">
        <f t="shared" si="5"/>
        <v>4</v>
      </c>
      <c r="E70">
        <f t="shared" si="12"/>
        <v>2</v>
      </c>
      <c r="F70">
        <f t="shared" si="10"/>
        <v>15</v>
      </c>
      <c r="G70">
        <f t="shared" si="11"/>
        <v>15</v>
      </c>
      <c r="H70">
        <v>52</v>
      </c>
      <c r="J70" t="b">
        <v>0</v>
      </c>
    </row>
    <row r="71" spans="1:10" x14ac:dyDescent="0.2">
      <c r="A71" s="4">
        <f t="shared" si="13"/>
        <v>45530</v>
      </c>
      <c r="B71">
        <v>16</v>
      </c>
      <c r="C71">
        <v>12</v>
      </c>
      <c r="D71">
        <f t="shared" si="5"/>
        <v>1</v>
      </c>
      <c r="E71">
        <f t="shared" si="12"/>
        <v>1</v>
      </c>
      <c r="F71">
        <f t="shared" si="10"/>
        <v>5</v>
      </c>
      <c r="G71">
        <f t="shared" si="11"/>
        <v>5</v>
      </c>
      <c r="H71">
        <v>52</v>
      </c>
      <c r="J71" t="b">
        <v>0</v>
      </c>
    </row>
    <row r="72" spans="1:10" x14ac:dyDescent="0.2">
      <c r="A72" s="4">
        <f t="shared" si="13"/>
        <v>45544</v>
      </c>
      <c r="B72">
        <v>52</v>
      </c>
      <c r="C72">
        <v>36</v>
      </c>
      <c r="D72">
        <f t="shared" si="5"/>
        <v>4</v>
      </c>
      <c r="E72">
        <f t="shared" si="12"/>
        <v>2</v>
      </c>
      <c r="F72">
        <f t="shared" si="10"/>
        <v>15</v>
      </c>
      <c r="G72">
        <f t="shared" si="11"/>
        <v>15</v>
      </c>
      <c r="H72">
        <v>52</v>
      </c>
      <c r="J72" t="b">
        <v>0</v>
      </c>
    </row>
    <row r="73" spans="1:10" x14ac:dyDescent="0.2">
      <c r="A73" s="4">
        <f t="shared" si="13"/>
        <v>45558</v>
      </c>
      <c r="B73">
        <v>52</v>
      </c>
      <c r="C73">
        <v>36</v>
      </c>
      <c r="D73">
        <f t="shared" si="5"/>
        <v>4</v>
      </c>
      <c r="E73">
        <f t="shared" si="12"/>
        <v>2</v>
      </c>
      <c r="F73">
        <f t="shared" si="10"/>
        <v>15</v>
      </c>
      <c r="G73">
        <f t="shared" si="11"/>
        <v>15</v>
      </c>
      <c r="H73">
        <v>52</v>
      </c>
      <c r="J73" t="b">
        <v>0</v>
      </c>
    </row>
    <row r="74" spans="1:10" x14ac:dyDescent="0.2">
      <c r="A74" s="4">
        <f t="shared" si="13"/>
        <v>45572</v>
      </c>
      <c r="B74">
        <v>52</v>
      </c>
      <c r="C74">
        <v>36</v>
      </c>
      <c r="D74">
        <f t="shared" ref="D74:D133" si="14">ROUND($C74*0.1,0)</f>
        <v>4</v>
      </c>
      <c r="E74">
        <f t="shared" si="12"/>
        <v>2</v>
      </c>
      <c r="F74">
        <f t="shared" si="10"/>
        <v>15</v>
      </c>
      <c r="G74">
        <f t="shared" si="11"/>
        <v>15</v>
      </c>
      <c r="H74">
        <v>52</v>
      </c>
      <c r="J74" t="b">
        <v>0</v>
      </c>
    </row>
    <row r="75" spans="1:10" x14ac:dyDescent="0.2">
      <c r="A75" s="4">
        <f t="shared" si="13"/>
        <v>45586</v>
      </c>
      <c r="B75">
        <v>52</v>
      </c>
      <c r="C75">
        <v>36</v>
      </c>
      <c r="D75">
        <f t="shared" si="14"/>
        <v>4</v>
      </c>
      <c r="E75">
        <f t="shared" si="12"/>
        <v>2</v>
      </c>
      <c r="F75">
        <f t="shared" si="10"/>
        <v>15</v>
      </c>
      <c r="G75">
        <f t="shared" si="11"/>
        <v>15</v>
      </c>
      <c r="H75">
        <v>52</v>
      </c>
      <c r="J75" t="b">
        <v>0</v>
      </c>
    </row>
    <row r="76" spans="1:10" x14ac:dyDescent="0.2">
      <c r="A76" s="4">
        <f t="shared" si="13"/>
        <v>45600</v>
      </c>
      <c r="B76">
        <v>12</v>
      </c>
      <c r="C76">
        <v>12</v>
      </c>
      <c r="D76">
        <f t="shared" si="14"/>
        <v>1</v>
      </c>
      <c r="E76">
        <f t="shared" si="12"/>
        <v>1</v>
      </c>
      <c r="F76">
        <f t="shared" si="10"/>
        <v>5</v>
      </c>
      <c r="G76">
        <f t="shared" si="11"/>
        <v>5</v>
      </c>
      <c r="H76">
        <v>12</v>
      </c>
      <c r="J76" t="b">
        <v>0</v>
      </c>
    </row>
    <row r="77" spans="1:10" x14ac:dyDescent="0.2">
      <c r="A77" s="4">
        <f t="shared" si="13"/>
        <v>45614</v>
      </c>
      <c r="B77">
        <v>52</v>
      </c>
      <c r="C77">
        <v>36</v>
      </c>
      <c r="D77">
        <f t="shared" si="14"/>
        <v>4</v>
      </c>
      <c r="E77">
        <f t="shared" si="12"/>
        <v>2</v>
      </c>
      <c r="F77">
        <f t="shared" si="10"/>
        <v>15</v>
      </c>
      <c r="G77">
        <f t="shared" si="11"/>
        <v>15</v>
      </c>
      <c r="H77">
        <v>52</v>
      </c>
      <c r="J77" t="b">
        <v>0</v>
      </c>
    </row>
    <row r="78" spans="1:10" x14ac:dyDescent="0.2">
      <c r="A78" s="4">
        <f t="shared" si="13"/>
        <v>45628</v>
      </c>
      <c r="B78">
        <v>46</v>
      </c>
      <c r="C78">
        <v>33</v>
      </c>
      <c r="D78">
        <f t="shared" si="14"/>
        <v>3</v>
      </c>
      <c r="E78">
        <f t="shared" si="12"/>
        <v>2</v>
      </c>
      <c r="F78">
        <f t="shared" si="10"/>
        <v>14</v>
      </c>
      <c r="G78">
        <f t="shared" si="11"/>
        <v>14</v>
      </c>
      <c r="H78">
        <v>46</v>
      </c>
      <c r="J78" t="b">
        <v>0</v>
      </c>
    </row>
    <row r="79" spans="1:10" x14ac:dyDescent="0.2">
      <c r="A79" s="4">
        <f t="shared" si="13"/>
        <v>45642</v>
      </c>
      <c r="B79">
        <v>0</v>
      </c>
      <c r="C79">
        <f>ROUND(B79*22/52, 0)</f>
        <v>0</v>
      </c>
      <c r="D79">
        <f t="shared" si="14"/>
        <v>0</v>
      </c>
      <c r="E79">
        <f t="shared" si="12"/>
        <v>0</v>
      </c>
      <c r="F79">
        <f t="shared" si="10"/>
        <v>0</v>
      </c>
      <c r="G79">
        <f t="shared" si="11"/>
        <v>0</v>
      </c>
      <c r="H79">
        <v>0</v>
      </c>
      <c r="J79" t="b">
        <v>0</v>
      </c>
    </row>
    <row r="80" spans="1:10" x14ac:dyDescent="0.2">
      <c r="A80" s="4">
        <f t="shared" si="13"/>
        <v>45656</v>
      </c>
      <c r="B80">
        <v>48</v>
      </c>
      <c r="C80">
        <v>33</v>
      </c>
      <c r="D80">
        <f t="shared" si="14"/>
        <v>3</v>
      </c>
      <c r="E80">
        <f t="shared" si="12"/>
        <v>2</v>
      </c>
      <c r="F80">
        <f t="shared" si="10"/>
        <v>14</v>
      </c>
      <c r="G80">
        <f t="shared" si="11"/>
        <v>14</v>
      </c>
      <c r="H80">
        <v>48</v>
      </c>
      <c r="J80" t="b">
        <v>0</v>
      </c>
    </row>
    <row r="81" spans="1:10" x14ac:dyDescent="0.2">
      <c r="A81" s="4">
        <f t="shared" si="13"/>
        <v>45670</v>
      </c>
      <c r="B81">
        <v>52</v>
      </c>
      <c r="C81">
        <v>36</v>
      </c>
      <c r="D81">
        <f t="shared" si="14"/>
        <v>4</v>
      </c>
      <c r="E81">
        <f t="shared" si="12"/>
        <v>2</v>
      </c>
      <c r="F81">
        <f t="shared" si="10"/>
        <v>15</v>
      </c>
      <c r="G81">
        <f t="shared" si="11"/>
        <v>15</v>
      </c>
      <c r="H81">
        <v>52</v>
      </c>
      <c r="J81" t="b">
        <v>0</v>
      </c>
    </row>
    <row r="82" spans="1:10" x14ac:dyDescent="0.2">
      <c r="A82" s="4">
        <f t="shared" si="13"/>
        <v>45684</v>
      </c>
      <c r="B82">
        <v>52</v>
      </c>
      <c r="C82">
        <v>36</v>
      </c>
      <c r="D82">
        <f t="shared" si="14"/>
        <v>4</v>
      </c>
      <c r="E82">
        <f t="shared" si="12"/>
        <v>2</v>
      </c>
      <c r="F82">
        <f t="shared" si="10"/>
        <v>15</v>
      </c>
      <c r="G82">
        <f t="shared" si="11"/>
        <v>15</v>
      </c>
      <c r="H82">
        <v>52</v>
      </c>
      <c r="J82" t="b">
        <v>0</v>
      </c>
    </row>
    <row r="83" spans="1:10" x14ac:dyDescent="0.2">
      <c r="A83" s="4">
        <f t="shared" si="13"/>
        <v>45698</v>
      </c>
      <c r="B83">
        <v>52</v>
      </c>
      <c r="C83">
        <v>36</v>
      </c>
      <c r="D83">
        <f t="shared" si="14"/>
        <v>4</v>
      </c>
      <c r="E83">
        <f t="shared" si="12"/>
        <v>2</v>
      </c>
      <c r="F83">
        <f t="shared" si="10"/>
        <v>15</v>
      </c>
      <c r="G83">
        <f t="shared" si="11"/>
        <v>15</v>
      </c>
      <c r="H83">
        <v>52</v>
      </c>
      <c r="J83" t="b">
        <v>0</v>
      </c>
    </row>
    <row r="84" spans="1:10" x14ac:dyDescent="0.2">
      <c r="A84" s="4">
        <f t="shared" si="13"/>
        <v>45712</v>
      </c>
      <c r="B84">
        <v>52</v>
      </c>
      <c r="C84">
        <v>36</v>
      </c>
      <c r="D84">
        <f t="shared" si="14"/>
        <v>4</v>
      </c>
      <c r="E84">
        <f t="shared" si="12"/>
        <v>2</v>
      </c>
      <c r="F84">
        <f t="shared" si="10"/>
        <v>15</v>
      </c>
      <c r="G84">
        <f t="shared" si="11"/>
        <v>15</v>
      </c>
      <c r="H84">
        <v>52</v>
      </c>
      <c r="J84" t="b">
        <v>0</v>
      </c>
    </row>
    <row r="85" spans="1:10" x14ac:dyDescent="0.2">
      <c r="A85" s="4">
        <f t="shared" si="13"/>
        <v>45726</v>
      </c>
      <c r="B85">
        <v>52</v>
      </c>
      <c r="C85">
        <v>36</v>
      </c>
      <c r="D85">
        <f t="shared" si="14"/>
        <v>4</v>
      </c>
      <c r="E85">
        <f t="shared" si="12"/>
        <v>2</v>
      </c>
      <c r="F85">
        <f t="shared" si="10"/>
        <v>15</v>
      </c>
      <c r="G85">
        <f t="shared" si="11"/>
        <v>15</v>
      </c>
      <c r="H85">
        <v>52</v>
      </c>
      <c r="J85" t="b">
        <v>0</v>
      </c>
    </row>
    <row r="86" spans="1:10" x14ac:dyDescent="0.2">
      <c r="A86" s="4">
        <f t="shared" si="13"/>
        <v>45740</v>
      </c>
      <c r="B86">
        <v>52</v>
      </c>
      <c r="C86">
        <v>36</v>
      </c>
      <c r="D86">
        <f t="shared" si="14"/>
        <v>4</v>
      </c>
      <c r="E86">
        <f t="shared" si="12"/>
        <v>2</v>
      </c>
      <c r="F86">
        <f t="shared" si="10"/>
        <v>15</v>
      </c>
      <c r="G86">
        <f t="shared" si="11"/>
        <v>15</v>
      </c>
      <c r="H86">
        <v>52</v>
      </c>
      <c r="J86" t="b">
        <v>0</v>
      </c>
    </row>
    <row r="87" spans="1:10" x14ac:dyDescent="0.2">
      <c r="A87" s="4">
        <f t="shared" si="13"/>
        <v>45754</v>
      </c>
      <c r="B87">
        <v>52</v>
      </c>
      <c r="C87">
        <v>36</v>
      </c>
      <c r="D87">
        <f t="shared" si="14"/>
        <v>4</v>
      </c>
      <c r="E87">
        <f t="shared" si="12"/>
        <v>2</v>
      </c>
      <c r="F87">
        <f t="shared" si="10"/>
        <v>15</v>
      </c>
      <c r="G87">
        <f t="shared" si="11"/>
        <v>15</v>
      </c>
      <c r="H87">
        <v>52</v>
      </c>
      <c r="J87" t="b">
        <v>0</v>
      </c>
    </row>
    <row r="88" spans="1:10" x14ac:dyDescent="0.2">
      <c r="A88" s="4">
        <f t="shared" si="13"/>
        <v>45768</v>
      </c>
      <c r="B88">
        <v>52</v>
      </c>
      <c r="C88">
        <v>36</v>
      </c>
      <c r="D88">
        <f t="shared" si="14"/>
        <v>4</v>
      </c>
      <c r="E88">
        <f t="shared" si="12"/>
        <v>2</v>
      </c>
      <c r="F88">
        <f t="shared" si="10"/>
        <v>15</v>
      </c>
      <c r="G88">
        <f t="shared" si="11"/>
        <v>15</v>
      </c>
      <c r="H88">
        <v>52</v>
      </c>
      <c r="J88" t="b">
        <v>0</v>
      </c>
    </row>
    <row r="89" spans="1:10" x14ac:dyDescent="0.2">
      <c r="A89" s="4">
        <f t="shared" si="13"/>
        <v>45782</v>
      </c>
      <c r="B89">
        <v>52</v>
      </c>
      <c r="C89">
        <v>36</v>
      </c>
      <c r="D89">
        <f t="shared" si="14"/>
        <v>4</v>
      </c>
      <c r="E89">
        <f t="shared" si="12"/>
        <v>2</v>
      </c>
      <c r="F89">
        <f t="shared" si="10"/>
        <v>15</v>
      </c>
      <c r="G89">
        <f t="shared" si="11"/>
        <v>15</v>
      </c>
      <c r="H89">
        <v>52</v>
      </c>
      <c r="J89" t="b">
        <v>0</v>
      </c>
    </row>
    <row r="90" spans="1:10" x14ac:dyDescent="0.2">
      <c r="A90" s="4">
        <f t="shared" si="13"/>
        <v>45796</v>
      </c>
      <c r="B90">
        <v>52</v>
      </c>
      <c r="C90">
        <v>36</v>
      </c>
      <c r="D90">
        <f t="shared" si="14"/>
        <v>4</v>
      </c>
      <c r="E90">
        <f t="shared" si="12"/>
        <v>2</v>
      </c>
      <c r="F90">
        <f t="shared" si="10"/>
        <v>15</v>
      </c>
      <c r="G90">
        <f t="shared" si="11"/>
        <v>15</v>
      </c>
      <c r="H90">
        <v>52</v>
      </c>
      <c r="J90" t="b">
        <v>0</v>
      </c>
    </row>
    <row r="91" spans="1:10" x14ac:dyDescent="0.2">
      <c r="A91" s="4">
        <f t="shared" si="13"/>
        <v>45810</v>
      </c>
      <c r="B91">
        <v>52</v>
      </c>
      <c r="C91">
        <v>36</v>
      </c>
      <c r="D91">
        <f t="shared" si="14"/>
        <v>4</v>
      </c>
      <c r="E91">
        <f t="shared" si="12"/>
        <v>2</v>
      </c>
      <c r="F91">
        <f t="shared" si="10"/>
        <v>15</v>
      </c>
      <c r="G91">
        <f t="shared" si="11"/>
        <v>15</v>
      </c>
      <c r="H91">
        <v>52</v>
      </c>
      <c r="J91" t="b">
        <v>0</v>
      </c>
    </row>
    <row r="92" spans="1:10" x14ac:dyDescent="0.2">
      <c r="A92" s="4">
        <f t="shared" si="13"/>
        <v>45824</v>
      </c>
      <c r="B92">
        <v>0</v>
      </c>
      <c r="C92">
        <f>ROUND(B92*22/52, 0)</f>
        <v>0</v>
      </c>
      <c r="D92">
        <f t="shared" si="14"/>
        <v>0</v>
      </c>
      <c r="E92">
        <f t="shared" si="12"/>
        <v>0</v>
      </c>
      <c r="F92">
        <f t="shared" si="10"/>
        <v>0</v>
      </c>
      <c r="G92">
        <f t="shared" si="11"/>
        <v>0</v>
      </c>
      <c r="H92">
        <v>52</v>
      </c>
      <c r="J92" t="b">
        <v>0</v>
      </c>
    </row>
    <row r="93" spans="1:10" x14ac:dyDescent="0.2">
      <c r="A93" s="4">
        <f t="shared" si="13"/>
        <v>45838</v>
      </c>
      <c r="B93">
        <v>52</v>
      </c>
      <c r="C93">
        <v>36</v>
      </c>
      <c r="D93">
        <f t="shared" si="14"/>
        <v>4</v>
      </c>
      <c r="E93">
        <f t="shared" si="12"/>
        <v>2</v>
      </c>
      <c r="F93">
        <f t="shared" si="10"/>
        <v>15</v>
      </c>
      <c r="G93">
        <f t="shared" si="11"/>
        <v>15</v>
      </c>
      <c r="H93">
        <v>52</v>
      </c>
      <c r="J93" t="b">
        <v>0</v>
      </c>
    </row>
    <row r="94" spans="1:10" x14ac:dyDescent="0.2">
      <c r="A94" s="4">
        <f t="shared" si="13"/>
        <v>45852</v>
      </c>
      <c r="B94">
        <v>52</v>
      </c>
      <c r="C94">
        <v>36</v>
      </c>
      <c r="D94">
        <f t="shared" si="14"/>
        <v>4</v>
      </c>
      <c r="E94">
        <f t="shared" si="12"/>
        <v>2</v>
      </c>
      <c r="F94">
        <f t="shared" si="10"/>
        <v>15</v>
      </c>
      <c r="G94">
        <f t="shared" si="11"/>
        <v>15</v>
      </c>
      <c r="H94">
        <v>52</v>
      </c>
      <c r="J94" t="b">
        <v>0</v>
      </c>
    </row>
    <row r="95" spans="1:10" x14ac:dyDescent="0.2">
      <c r="A95" s="4">
        <f t="shared" si="13"/>
        <v>45866</v>
      </c>
      <c r="B95">
        <v>52</v>
      </c>
      <c r="C95">
        <v>36</v>
      </c>
      <c r="D95">
        <f t="shared" si="14"/>
        <v>4</v>
      </c>
      <c r="E95">
        <f t="shared" si="12"/>
        <v>2</v>
      </c>
      <c r="F95">
        <f t="shared" si="10"/>
        <v>15</v>
      </c>
      <c r="G95">
        <f t="shared" si="11"/>
        <v>15</v>
      </c>
      <c r="H95">
        <v>52</v>
      </c>
      <c r="J95" t="b">
        <v>0</v>
      </c>
    </row>
    <row r="96" spans="1:10" x14ac:dyDescent="0.2">
      <c r="A96" s="4">
        <f t="shared" si="13"/>
        <v>45880</v>
      </c>
      <c r="B96">
        <v>52</v>
      </c>
      <c r="C96">
        <v>36</v>
      </c>
      <c r="D96">
        <f t="shared" si="14"/>
        <v>4</v>
      </c>
      <c r="E96">
        <f t="shared" si="12"/>
        <v>2</v>
      </c>
      <c r="F96">
        <f t="shared" si="10"/>
        <v>15</v>
      </c>
      <c r="G96">
        <f t="shared" si="11"/>
        <v>15</v>
      </c>
      <c r="H96">
        <v>52</v>
      </c>
      <c r="J96" t="b">
        <v>0</v>
      </c>
    </row>
    <row r="97" spans="1:10" x14ac:dyDescent="0.2">
      <c r="A97" s="4">
        <f t="shared" si="13"/>
        <v>45894</v>
      </c>
      <c r="B97">
        <v>16</v>
      </c>
      <c r="C97">
        <v>12</v>
      </c>
      <c r="D97">
        <f t="shared" si="14"/>
        <v>1</v>
      </c>
      <c r="E97">
        <f t="shared" si="12"/>
        <v>1</v>
      </c>
      <c r="F97">
        <f t="shared" si="10"/>
        <v>5</v>
      </c>
      <c r="G97">
        <f t="shared" si="11"/>
        <v>5</v>
      </c>
      <c r="H97">
        <v>52</v>
      </c>
      <c r="J97" t="b">
        <v>0</v>
      </c>
    </row>
    <row r="98" spans="1:10" x14ac:dyDescent="0.2">
      <c r="A98" s="4">
        <f t="shared" si="13"/>
        <v>45908</v>
      </c>
      <c r="B98">
        <v>52</v>
      </c>
      <c r="C98">
        <v>36</v>
      </c>
      <c r="D98">
        <f t="shared" si="14"/>
        <v>4</v>
      </c>
      <c r="E98">
        <f t="shared" si="12"/>
        <v>2</v>
      </c>
      <c r="F98">
        <f t="shared" si="10"/>
        <v>15</v>
      </c>
      <c r="G98">
        <f t="shared" si="11"/>
        <v>15</v>
      </c>
      <c r="H98">
        <v>52</v>
      </c>
      <c r="J98" t="b">
        <v>0</v>
      </c>
    </row>
    <row r="99" spans="1:10" x14ac:dyDescent="0.2">
      <c r="A99" s="4">
        <f t="shared" si="13"/>
        <v>45922</v>
      </c>
      <c r="B99">
        <v>52</v>
      </c>
      <c r="C99">
        <v>36</v>
      </c>
      <c r="D99">
        <f t="shared" si="14"/>
        <v>4</v>
      </c>
      <c r="E99">
        <f t="shared" si="12"/>
        <v>2</v>
      </c>
      <c r="F99">
        <f t="shared" si="10"/>
        <v>15</v>
      </c>
      <c r="G99">
        <f t="shared" si="11"/>
        <v>15</v>
      </c>
      <c r="H99">
        <v>52</v>
      </c>
      <c r="J99" t="b">
        <v>0</v>
      </c>
    </row>
    <row r="100" spans="1:10" x14ac:dyDescent="0.2">
      <c r="A100" s="4">
        <f t="shared" si="13"/>
        <v>45936</v>
      </c>
      <c r="B100">
        <v>52</v>
      </c>
      <c r="C100">
        <v>36</v>
      </c>
      <c r="D100">
        <f t="shared" si="14"/>
        <v>4</v>
      </c>
      <c r="E100">
        <f t="shared" si="12"/>
        <v>2</v>
      </c>
      <c r="F100">
        <f t="shared" si="10"/>
        <v>15</v>
      </c>
      <c r="G100">
        <f t="shared" si="11"/>
        <v>15</v>
      </c>
      <c r="H100">
        <v>52</v>
      </c>
      <c r="J100" t="b">
        <v>0</v>
      </c>
    </row>
    <row r="101" spans="1:10" x14ac:dyDescent="0.2">
      <c r="A101" s="4">
        <f t="shared" si="13"/>
        <v>45950</v>
      </c>
      <c r="B101">
        <v>52</v>
      </c>
      <c r="C101">
        <v>36</v>
      </c>
      <c r="D101">
        <f t="shared" si="14"/>
        <v>4</v>
      </c>
      <c r="E101">
        <f t="shared" si="12"/>
        <v>2</v>
      </c>
      <c r="F101">
        <f t="shared" si="10"/>
        <v>15</v>
      </c>
      <c r="G101">
        <f t="shared" si="11"/>
        <v>15</v>
      </c>
      <c r="H101">
        <v>52</v>
      </c>
      <c r="J101" t="b">
        <v>0</v>
      </c>
    </row>
    <row r="102" spans="1:10" x14ac:dyDescent="0.2">
      <c r="A102" s="4">
        <f t="shared" si="13"/>
        <v>45964</v>
      </c>
      <c r="B102">
        <v>12</v>
      </c>
      <c r="C102">
        <v>12</v>
      </c>
      <c r="D102">
        <f t="shared" si="14"/>
        <v>1</v>
      </c>
      <c r="E102">
        <f t="shared" si="12"/>
        <v>1</v>
      </c>
      <c r="F102">
        <f t="shared" si="10"/>
        <v>5</v>
      </c>
      <c r="G102">
        <f t="shared" si="11"/>
        <v>5</v>
      </c>
      <c r="H102">
        <v>12</v>
      </c>
      <c r="J102" t="b">
        <v>0</v>
      </c>
    </row>
    <row r="103" spans="1:10" x14ac:dyDescent="0.2">
      <c r="A103" s="4">
        <f t="shared" si="13"/>
        <v>45978</v>
      </c>
      <c r="B103">
        <v>52</v>
      </c>
      <c r="C103">
        <v>36</v>
      </c>
      <c r="D103">
        <f t="shared" si="14"/>
        <v>4</v>
      </c>
      <c r="E103">
        <f t="shared" si="12"/>
        <v>2</v>
      </c>
      <c r="F103">
        <f t="shared" si="10"/>
        <v>15</v>
      </c>
      <c r="G103">
        <f t="shared" si="11"/>
        <v>15</v>
      </c>
      <c r="H103">
        <v>52</v>
      </c>
      <c r="J103" t="b">
        <v>0</v>
      </c>
    </row>
    <row r="104" spans="1:10" x14ac:dyDescent="0.2">
      <c r="A104" s="4">
        <f t="shared" si="13"/>
        <v>45992</v>
      </c>
      <c r="B104">
        <v>52</v>
      </c>
      <c r="C104">
        <v>36</v>
      </c>
      <c r="D104">
        <f t="shared" si="14"/>
        <v>4</v>
      </c>
      <c r="E104">
        <f t="shared" si="12"/>
        <v>2</v>
      </c>
      <c r="F104">
        <f t="shared" si="10"/>
        <v>15</v>
      </c>
      <c r="G104">
        <f t="shared" si="11"/>
        <v>15</v>
      </c>
      <c r="H104">
        <v>52</v>
      </c>
      <c r="J104" t="b">
        <v>0</v>
      </c>
    </row>
    <row r="105" spans="1:10" x14ac:dyDescent="0.2">
      <c r="A105" s="4">
        <f t="shared" si="13"/>
        <v>46006</v>
      </c>
      <c r="B105">
        <v>20</v>
      </c>
      <c r="C105">
        <v>15</v>
      </c>
      <c r="D105">
        <f t="shared" si="14"/>
        <v>2</v>
      </c>
      <c r="E105">
        <f t="shared" si="12"/>
        <v>1</v>
      </c>
      <c r="F105">
        <f t="shared" si="10"/>
        <v>6</v>
      </c>
      <c r="G105">
        <f t="shared" si="11"/>
        <v>6</v>
      </c>
      <c r="H105">
        <v>20</v>
      </c>
      <c r="J105" t="b">
        <v>0</v>
      </c>
    </row>
    <row r="106" spans="1:10" x14ac:dyDescent="0.2">
      <c r="A106" s="4">
        <f t="shared" si="13"/>
        <v>46020</v>
      </c>
      <c r="B106">
        <v>26</v>
      </c>
      <c r="C106">
        <v>12</v>
      </c>
      <c r="D106">
        <f t="shared" si="14"/>
        <v>1</v>
      </c>
      <c r="E106">
        <f t="shared" si="12"/>
        <v>1</v>
      </c>
      <c r="F106">
        <f t="shared" si="10"/>
        <v>5</v>
      </c>
      <c r="G106">
        <f t="shared" si="11"/>
        <v>5</v>
      </c>
      <c r="H106">
        <v>26</v>
      </c>
      <c r="J106" t="b">
        <v>0</v>
      </c>
    </row>
    <row r="107" spans="1:10" x14ac:dyDescent="0.2">
      <c r="A107" s="4">
        <f t="shared" si="13"/>
        <v>46034</v>
      </c>
      <c r="B107">
        <v>52</v>
      </c>
      <c r="C107">
        <v>36</v>
      </c>
      <c r="D107">
        <f t="shared" si="14"/>
        <v>4</v>
      </c>
      <c r="E107">
        <f t="shared" si="12"/>
        <v>2</v>
      </c>
      <c r="F107">
        <f t="shared" si="10"/>
        <v>15</v>
      </c>
      <c r="G107">
        <f t="shared" si="11"/>
        <v>15</v>
      </c>
      <c r="H107">
        <v>52</v>
      </c>
      <c r="J107" t="b">
        <v>0</v>
      </c>
    </row>
    <row r="108" spans="1:10" x14ac:dyDescent="0.2">
      <c r="A108" s="4">
        <f t="shared" si="13"/>
        <v>46048</v>
      </c>
      <c r="B108">
        <v>52</v>
      </c>
      <c r="C108">
        <v>36</v>
      </c>
      <c r="D108">
        <f t="shared" si="14"/>
        <v>4</v>
      </c>
      <c r="E108">
        <f t="shared" si="12"/>
        <v>2</v>
      </c>
      <c r="F108">
        <f t="shared" si="10"/>
        <v>15</v>
      </c>
      <c r="G108">
        <f t="shared" si="11"/>
        <v>15</v>
      </c>
      <c r="H108">
        <v>52</v>
      </c>
      <c r="J108" t="b">
        <v>0</v>
      </c>
    </row>
    <row r="109" spans="1:10" x14ac:dyDescent="0.2">
      <c r="A109" s="4">
        <f t="shared" si="13"/>
        <v>46062</v>
      </c>
      <c r="B109">
        <v>52</v>
      </c>
      <c r="C109">
        <v>36</v>
      </c>
      <c r="D109">
        <f t="shared" si="14"/>
        <v>4</v>
      </c>
      <c r="E109">
        <f t="shared" si="12"/>
        <v>2</v>
      </c>
      <c r="F109">
        <f t="shared" si="10"/>
        <v>15</v>
      </c>
      <c r="G109">
        <f t="shared" si="11"/>
        <v>15</v>
      </c>
      <c r="H109">
        <v>52</v>
      </c>
      <c r="J109" t="b">
        <v>0</v>
      </c>
    </row>
    <row r="110" spans="1:10" x14ac:dyDescent="0.2">
      <c r="A110" s="4">
        <f t="shared" si="13"/>
        <v>46076</v>
      </c>
      <c r="B110">
        <v>52</v>
      </c>
      <c r="C110">
        <v>36</v>
      </c>
      <c r="D110">
        <f t="shared" si="14"/>
        <v>4</v>
      </c>
      <c r="E110">
        <f t="shared" si="12"/>
        <v>2</v>
      </c>
      <c r="F110">
        <f t="shared" si="10"/>
        <v>15</v>
      </c>
      <c r="G110">
        <f t="shared" si="11"/>
        <v>15</v>
      </c>
      <c r="H110">
        <v>52</v>
      </c>
      <c r="J110" t="b">
        <v>0</v>
      </c>
    </row>
    <row r="111" spans="1:10" x14ac:dyDescent="0.2">
      <c r="A111" s="4">
        <f t="shared" si="13"/>
        <v>46090</v>
      </c>
      <c r="B111">
        <v>52</v>
      </c>
      <c r="C111">
        <v>36</v>
      </c>
      <c r="D111">
        <f t="shared" si="14"/>
        <v>4</v>
      </c>
      <c r="E111">
        <f t="shared" si="12"/>
        <v>2</v>
      </c>
      <c r="F111">
        <f t="shared" si="10"/>
        <v>15</v>
      </c>
      <c r="G111">
        <f t="shared" si="11"/>
        <v>15</v>
      </c>
      <c r="H111">
        <v>52</v>
      </c>
      <c r="J111" t="b">
        <v>0</v>
      </c>
    </row>
    <row r="112" spans="1:10" x14ac:dyDescent="0.2">
      <c r="A112" s="4">
        <f t="shared" si="13"/>
        <v>46104</v>
      </c>
      <c r="B112">
        <v>52</v>
      </c>
      <c r="C112">
        <v>36</v>
      </c>
      <c r="D112">
        <f t="shared" si="14"/>
        <v>4</v>
      </c>
      <c r="E112">
        <f t="shared" si="12"/>
        <v>2</v>
      </c>
      <c r="F112">
        <f t="shared" si="10"/>
        <v>15</v>
      </c>
      <c r="G112">
        <f t="shared" si="11"/>
        <v>15</v>
      </c>
      <c r="H112">
        <v>52</v>
      </c>
      <c r="J112" t="b">
        <v>0</v>
      </c>
    </row>
    <row r="113" spans="1:10" x14ac:dyDescent="0.2">
      <c r="A113" s="4">
        <f t="shared" si="13"/>
        <v>46118</v>
      </c>
      <c r="B113">
        <v>52</v>
      </c>
      <c r="C113">
        <v>36</v>
      </c>
      <c r="D113">
        <f t="shared" si="14"/>
        <v>4</v>
      </c>
      <c r="E113">
        <f t="shared" si="12"/>
        <v>2</v>
      </c>
      <c r="F113">
        <f t="shared" si="10"/>
        <v>15</v>
      </c>
      <c r="G113">
        <f t="shared" si="11"/>
        <v>15</v>
      </c>
      <c r="H113">
        <v>52</v>
      </c>
      <c r="J113" t="b">
        <v>0</v>
      </c>
    </row>
    <row r="114" spans="1:10" x14ac:dyDescent="0.2">
      <c r="A114" s="4">
        <f t="shared" si="13"/>
        <v>46132</v>
      </c>
      <c r="B114">
        <v>52</v>
      </c>
      <c r="C114">
        <v>36</v>
      </c>
      <c r="D114">
        <f t="shared" si="14"/>
        <v>4</v>
      </c>
      <c r="E114">
        <f t="shared" si="12"/>
        <v>2</v>
      </c>
      <c r="F114">
        <f t="shared" si="10"/>
        <v>15</v>
      </c>
      <c r="G114">
        <f t="shared" si="11"/>
        <v>15</v>
      </c>
      <c r="H114">
        <v>52</v>
      </c>
      <c r="J114" t="b">
        <v>0</v>
      </c>
    </row>
    <row r="115" spans="1:10" x14ac:dyDescent="0.2">
      <c r="A115" s="4">
        <f t="shared" si="13"/>
        <v>46146</v>
      </c>
      <c r="B115">
        <v>52</v>
      </c>
      <c r="C115">
        <v>36</v>
      </c>
      <c r="D115">
        <f t="shared" si="14"/>
        <v>4</v>
      </c>
      <c r="E115">
        <f t="shared" si="12"/>
        <v>2</v>
      </c>
      <c r="F115">
        <f t="shared" si="10"/>
        <v>15</v>
      </c>
      <c r="G115">
        <f t="shared" si="11"/>
        <v>15</v>
      </c>
      <c r="H115">
        <v>52</v>
      </c>
      <c r="J115" t="b">
        <v>0</v>
      </c>
    </row>
    <row r="116" spans="1:10" x14ac:dyDescent="0.2">
      <c r="A116" s="4">
        <f t="shared" si="13"/>
        <v>46160</v>
      </c>
      <c r="B116">
        <v>52</v>
      </c>
      <c r="C116">
        <v>36</v>
      </c>
      <c r="D116">
        <f t="shared" si="14"/>
        <v>4</v>
      </c>
      <c r="E116">
        <f t="shared" si="12"/>
        <v>2</v>
      </c>
      <c r="F116">
        <f t="shared" si="10"/>
        <v>15</v>
      </c>
      <c r="G116">
        <f t="shared" si="11"/>
        <v>15</v>
      </c>
      <c r="H116">
        <v>52</v>
      </c>
      <c r="J116" t="b">
        <v>0</v>
      </c>
    </row>
    <row r="117" spans="1:10" x14ac:dyDescent="0.2">
      <c r="A117" s="4">
        <f t="shared" si="13"/>
        <v>46174</v>
      </c>
      <c r="B117">
        <v>52</v>
      </c>
      <c r="C117">
        <v>36</v>
      </c>
      <c r="D117">
        <f t="shared" si="14"/>
        <v>4</v>
      </c>
      <c r="E117">
        <f t="shared" si="12"/>
        <v>2</v>
      </c>
      <c r="F117">
        <f t="shared" si="10"/>
        <v>15</v>
      </c>
      <c r="G117">
        <f t="shared" si="11"/>
        <v>15</v>
      </c>
      <c r="H117">
        <v>52</v>
      </c>
      <c r="J117" t="b">
        <v>0</v>
      </c>
    </row>
    <row r="118" spans="1:10" x14ac:dyDescent="0.2">
      <c r="A118" s="4">
        <f t="shared" si="13"/>
        <v>46188</v>
      </c>
      <c r="B118">
        <v>52</v>
      </c>
      <c r="C118">
        <v>36</v>
      </c>
      <c r="D118">
        <f t="shared" si="14"/>
        <v>4</v>
      </c>
      <c r="E118">
        <f t="shared" si="12"/>
        <v>2</v>
      </c>
      <c r="F118">
        <f t="shared" ref="F118:F133" si="15">ROUND((C118-D118-E118)*0.5,0)</f>
        <v>15</v>
      </c>
      <c r="G118">
        <f t="shared" ref="G118:G133" si="16">$C118-SUM(D118:F118)</f>
        <v>15</v>
      </c>
      <c r="H118">
        <v>52</v>
      </c>
      <c r="J118" t="b">
        <v>0</v>
      </c>
    </row>
    <row r="119" spans="1:10" x14ac:dyDescent="0.2">
      <c r="A119" s="4">
        <f t="shared" si="13"/>
        <v>46202</v>
      </c>
      <c r="B119">
        <v>0</v>
      </c>
      <c r="C119">
        <f>ROUND(B119*22/52, 0)</f>
        <v>0</v>
      </c>
      <c r="D119">
        <f t="shared" si="14"/>
        <v>0</v>
      </c>
      <c r="E119">
        <f t="shared" si="12"/>
        <v>0</v>
      </c>
      <c r="F119">
        <f t="shared" si="15"/>
        <v>0</v>
      </c>
      <c r="G119">
        <f t="shared" si="16"/>
        <v>0</v>
      </c>
      <c r="H119">
        <v>52</v>
      </c>
      <c r="J119" t="b">
        <v>0</v>
      </c>
    </row>
    <row r="120" spans="1:10" x14ac:dyDescent="0.2">
      <c r="A120" s="4">
        <f t="shared" si="13"/>
        <v>46216</v>
      </c>
      <c r="B120">
        <v>52</v>
      </c>
      <c r="C120">
        <v>36</v>
      </c>
      <c r="D120">
        <f t="shared" si="14"/>
        <v>4</v>
      </c>
      <c r="E120">
        <f t="shared" si="12"/>
        <v>2</v>
      </c>
      <c r="F120">
        <f t="shared" si="15"/>
        <v>15</v>
      </c>
      <c r="G120">
        <f t="shared" si="16"/>
        <v>15</v>
      </c>
      <c r="H120">
        <v>52</v>
      </c>
      <c r="J120" t="b">
        <v>0</v>
      </c>
    </row>
    <row r="121" spans="1:10" x14ac:dyDescent="0.2">
      <c r="A121" s="4">
        <f t="shared" si="13"/>
        <v>46230</v>
      </c>
      <c r="B121">
        <v>52</v>
      </c>
      <c r="C121">
        <v>36</v>
      </c>
      <c r="D121">
        <f t="shared" si="14"/>
        <v>4</v>
      </c>
      <c r="E121">
        <f t="shared" si="12"/>
        <v>2</v>
      </c>
      <c r="F121">
        <f t="shared" si="15"/>
        <v>15</v>
      </c>
      <c r="G121">
        <f t="shared" si="16"/>
        <v>15</v>
      </c>
      <c r="H121">
        <v>52</v>
      </c>
      <c r="J121" t="b">
        <v>0</v>
      </c>
    </row>
    <row r="122" spans="1:10" x14ac:dyDescent="0.2">
      <c r="A122" s="4">
        <f t="shared" si="13"/>
        <v>46244</v>
      </c>
      <c r="B122">
        <v>52</v>
      </c>
      <c r="C122">
        <v>36</v>
      </c>
      <c r="D122">
        <f t="shared" si="14"/>
        <v>4</v>
      </c>
      <c r="E122">
        <f t="shared" si="12"/>
        <v>2</v>
      </c>
      <c r="F122">
        <f t="shared" si="15"/>
        <v>15</v>
      </c>
      <c r="G122">
        <f t="shared" si="16"/>
        <v>15</v>
      </c>
      <c r="H122">
        <v>52</v>
      </c>
      <c r="J122" t="b">
        <v>0</v>
      </c>
    </row>
    <row r="123" spans="1:10" x14ac:dyDescent="0.2">
      <c r="A123" s="4">
        <f t="shared" si="13"/>
        <v>46258</v>
      </c>
      <c r="B123">
        <v>16</v>
      </c>
      <c r="C123">
        <v>12</v>
      </c>
      <c r="D123">
        <f t="shared" si="14"/>
        <v>1</v>
      </c>
      <c r="E123">
        <f t="shared" si="12"/>
        <v>1</v>
      </c>
      <c r="F123">
        <f t="shared" si="15"/>
        <v>5</v>
      </c>
      <c r="G123">
        <f t="shared" si="16"/>
        <v>5</v>
      </c>
      <c r="H123">
        <v>52</v>
      </c>
      <c r="J123" t="b">
        <v>0</v>
      </c>
    </row>
    <row r="124" spans="1:10" x14ac:dyDescent="0.2">
      <c r="A124" s="4">
        <f t="shared" si="13"/>
        <v>46272</v>
      </c>
      <c r="B124">
        <v>52</v>
      </c>
      <c r="C124">
        <v>36</v>
      </c>
      <c r="D124">
        <f t="shared" si="14"/>
        <v>4</v>
      </c>
      <c r="E124">
        <f t="shared" si="12"/>
        <v>2</v>
      </c>
      <c r="F124">
        <f t="shared" si="15"/>
        <v>15</v>
      </c>
      <c r="G124">
        <f t="shared" si="16"/>
        <v>15</v>
      </c>
      <c r="H124">
        <v>52</v>
      </c>
      <c r="J124" t="b">
        <v>0</v>
      </c>
    </row>
    <row r="125" spans="1:10" x14ac:dyDescent="0.2">
      <c r="A125" s="4">
        <f t="shared" si="13"/>
        <v>46286</v>
      </c>
      <c r="B125">
        <v>52</v>
      </c>
      <c r="C125">
        <v>36</v>
      </c>
      <c r="D125">
        <f t="shared" si="14"/>
        <v>4</v>
      </c>
      <c r="E125">
        <f t="shared" si="12"/>
        <v>2</v>
      </c>
      <c r="F125">
        <f t="shared" si="15"/>
        <v>15</v>
      </c>
      <c r="G125">
        <f t="shared" si="16"/>
        <v>15</v>
      </c>
      <c r="H125">
        <v>52</v>
      </c>
      <c r="J125" t="b">
        <v>0</v>
      </c>
    </row>
    <row r="126" spans="1:10" x14ac:dyDescent="0.2">
      <c r="A126" s="4">
        <f t="shared" si="13"/>
        <v>46300</v>
      </c>
      <c r="B126">
        <v>52</v>
      </c>
      <c r="C126">
        <v>36</v>
      </c>
      <c r="D126">
        <f t="shared" si="14"/>
        <v>4</v>
      </c>
      <c r="E126">
        <f t="shared" si="12"/>
        <v>2</v>
      </c>
      <c r="F126">
        <f t="shared" si="15"/>
        <v>15</v>
      </c>
      <c r="G126">
        <f t="shared" si="16"/>
        <v>15</v>
      </c>
      <c r="H126">
        <v>52</v>
      </c>
      <c r="J126" t="b">
        <v>0</v>
      </c>
    </row>
    <row r="127" spans="1:10" x14ac:dyDescent="0.2">
      <c r="A127" s="4">
        <f t="shared" si="13"/>
        <v>46314</v>
      </c>
      <c r="B127">
        <v>52</v>
      </c>
      <c r="C127">
        <v>36</v>
      </c>
      <c r="D127">
        <f t="shared" si="14"/>
        <v>4</v>
      </c>
      <c r="E127">
        <f t="shared" si="12"/>
        <v>2</v>
      </c>
      <c r="F127">
        <f t="shared" si="15"/>
        <v>15</v>
      </c>
      <c r="G127">
        <f t="shared" si="16"/>
        <v>15</v>
      </c>
      <c r="H127">
        <v>52</v>
      </c>
      <c r="J127" t="b">
        <v>0</v>
      </c>
    </row>
    <row r="128" spans="1:10" x14ac:dyDescent="0.2">
      <c r="A128" s="4">
        <f t="shared" si="13"/>
        <v>46328</v>
      </c>
      <c r="B128">
        <v>52</v>
      </c>
      <c r="C128">
        <v>12</v>
      </c>
      <c r="D128">
        <f t="shared" si="14"/>
        <v>1</v>
      </c>
      <c r="E128">
        <f t="shared" si="12"/>
        <v>1</v>
      </c>
      <c r="F128">
        <f t="shared" si="15"/>
        <v>5</v>
      </c>
      <c r="G128">
        <f t="shared" si="16"/>
        <v>5</v>
      </c>
      <c r="H128">
        <v>12</v>
      </c>
      <c r="J128" t="b">
        <v>0</v>
      </c>
    </row>
    <row r="129" spans="1:10" x14ac:dyDescent="0.2">
      <c r="A129" s="4">
        <f t="shared" si="13"/>
        <v>46342</v>
      </c>
      <c r="B129">
        <v>52</v>
      </c>
      <c r="C129">
        <v>36</v>
      </c>
      <c r="D129">
        <f t="shared" si="14"/>
        <v>4</v>
      </c>
      <c r="E129">
        <f t="shared" si="12"/>
        <v>2</v>
      </c>
      <c r="F129">
        <f t="shared" si="15"/>
        <v>15</v>
      </c>
      <c r="G129">
        <f t="shared" si="16"/>
        <v>15</v>
      </c>
      <c r="H129">
        <v>52</v>
      </c>
      <c r="J129" t="b">
        <v>0</v>
      </c>
    </row>
    <row r="130" spans="1:10" x14ac:dyDescent="0.2">
      <c r="A130" s="4">
        <f t="shared" si="13"/>
        <v>46356</v>
      </c>
      <c r="B130">
        <v>52</v>
      </c>
      <c r="C130">
        <v>36</v>
      </c>
      <c r="D130">
        <f t="shared" si="14"/>
        <v>4</v>
      </c>
      <c r="E130">
        <f t="shared" si="12"/>
        <v>2</v>
      </c>
      <c r="F130">
        <f t="shared" si="15"/>
        <v>15</v>
      </c>
      <c r="G130">
        <f t="shared" si="16"/>
        <v>15</v>
      </c>
      <c r="H130">
        <v>52</v>
      </c>
      <c r="J130" t="b">
        <v>0</v>
      </c>
    </row>
    <row r="131" spans="1:10" x14ac:dyDescent="0.2">
      <c r="A131" s="4">
        <f t="shared" si="13"/>
        <v>46370</v>
      </c>
      <c r="B131">
        <v>20</v>
      </c>
      <c r="C131">
        <v>15</v>
      </c>
      <c r="D131">
        <f t="shared" si="14"/>
        <v>2</v>
      </c>
      <c r="E131">
        <f t="shared" si="12"/>
        <v>1</v>
      </c>
      <c r="F131">
        <f t="shared" si="15"/>
        <v>6</v>
      </c>
      <c r="G131">
        <f t="shared" si="16"/>
        <v>6</v>
      </c>
      <c r="H131">
        <v>20</v>
      </c>
      <c r="J131" t="b">
        <v>0</v>
      </c>
    </row>
    <row r="132" spans="1:10" x14ac:dyDescent="0.2">
      <c r="A132" s="4">
        <f t="shared" si="13"/>
        <v>46384</v>
      </c>
      <c r="B132">
        <v>26</v>
      </c>
      <c r="C132">
        <v>18</v>
      </c>
      <c r="D132">
        <f t="shared" si="14"/>
        <v>2</v>
      </c>
      <c r="E132">
        <f t="shared" ref="E132:E133" si="17">ROUND($C132*0.06,0)</f>
        <v>1</v>
      </c>
      <c r="F132">
        <f t="shared" si="15"/>
        <v>8</v>
      </c>
      <c r="G132">
        <f t="shared" si="16"/>
        <v>7</v>
      </c>
      <c r="H132">
        <v>26</v>
      </c>
      <c r="J132" t="b">
        <v>0</v>
      </c>
    </row>
    <row r="133" spans="1:10" x14ac:dyDescent="0.2">
      <c r="A133" s="4">
        <f>A132+14</f>
        <v>46398</v>
      </c>
      <c r="B133">
        <v>52</v>
      </c>
      <c r="C133">
        <v>36</v>
      </c>
      <c r="D133">
        <f t="shared" si="14"/>
        <v>4</v>
      </c>
      <c r="E133">
        <f t="shared" si="17"/>
        <v>2</v>
      </c>
      <c r="F133">
        <f t="shared" si="15"/>
        <v>15</v>
      </c>
      <c r="G133">
        <f t="shared" si="16"/>
        <v>15</v>
      </c>
      <c r="H133">
        <v>52</v>
      </c>
      <c r="J133" t="b">
        <v>0</v>
      </c>
    </row>
    <row r="134" spans="1:10" x14ac:dyDescent="0.2">
      <c r="A134" s="4"/>
      <c r="H1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6D1D-8299-7742-AB81-660034E1F479}">
  <dimension ref="A1:Q15"/>
  <sheetViews>
    <sheetView workbookViewId="0">
      <selection activeCell="A2" sqref="A2:A15"/>
    </sheetView>
  </sheetViews>
  <sheetFormatPr baseColWidth="10" defaultRowHeight="16" x14ac:dyDescent="0.2"/>
  <cols>
    <col min="1" max="1" width="11.83203125" bestFit="1" customWidth="1"/>
  </cols>
  <sheetData>
    <row r="1" spans="1:17" x14ac:dyDescent="0.2">
      <c r="A1" t="s">
        <v>29</v>
      </c>
      <c r="B1" t="s">
        <v>36</v>
      </c>
      <c r="C1" s="1" t="s">
        <v>18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37</v>
      </c>
      <c r="Q1" s="1" t="s">
        <v>40</v>
      </c>
    </row>
    <row r="2" spans="1:17" x14ac:dyDescent="0.2">
      <c r="A2" t="s">
        <v>42</v>
      </c>
      <c r="B2" s="2">
        <v>10</v>
      </c>
      <c r="C2" s="1" t="s">
        <v>14</v>
      </c>
      <c r="D2" s="3">
        <v>116000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156</v>
      </c>
      <c r="O2" s="1" t="s">
        <v>41</v>
      </c>
      <c r="P2" s="2">
        <v>208</v>
      </c>
      <c r="Q2" s="2">
        <v>9</v>
      </c>
    </row>
    <row r="3" spans="1:17" x14ac:dyDescent="0.2">
      <c r="A3" t="s">
        <v>43</v>
      </c>
      <c r="B3" s="2">
        <v>20</v>
      </c>
      <c r="C3" t="s">
        <v>14</v>
      </c>
      <c r="D3" s="3">
        <v>120000</v>
      </c>
      <c r="E3" s="2">
        <v>0</v>
      </c>
      <c r="F3" s="2">
        <v>0</v>
      </c>
      <c r="G3" s="2">
        <v>0</v>
      </c>
      <c r="H3" s="2">
        <v>208</v>
      </c>
      <c r="I3" s="2">
        <v>9</v>
      </c>
      <c r="J3" s="2">
        <v>364</v>
      </c>
      <c r="K3" s="2">
        <v>15</v>
      </c>
      <c r="L3" s="2">
        <v>52</v>
      </c>
      <c r="M3" s="2">
        <v>12</v>
      </c>
      <c r="N3" s="2">
        <v>0</v>
      </c>
      <c r="O3" s="1" t="s">
        <v>41</v>
      </c>
      <c r="P3" s="2">
        <v>208</v>
      </c>
      <c r="Q3" s="2">
        <v>9</v>
      </c>
    </row>
    <row r="4" spans="1:17" x14ac:dyDescent="0.2">
      <c r="A4" t="s">
        <v>44</v>
      </c>
      <c r="B4" s="2">
        <v>30</v>
      </c>
      <c r="C4" t="s">
        <v>14</v>
      </c>
      <c r="D4" s="3">
        <v>30000</v>
      </c>
      <c r="E4" s="2">
        <v>11</v>
      </c>
      <c r="F4" s="2">
        <v>44</v>
      </c>
      <c r="G4" s="2">
        <v>18</v>
      </c>
      <c r="H4" s="2">
        <v>208</v>
      </c>
      <c r="I4" s="2">
        <v>15</v>
      </c>
      <c r="J4" s="2">
        <v>156</v>
      </c>
      <c r="K4" s="2">
        <v>4</v>
      </c>
      <c r="L4" s="2">
        <v>52</v>
      </c>
      <c r="M4" s="2">
        <v>3</v>
      </c>
      <c r="N4" s="2">
        <v>0</v>
      </c>
      <c r="O4" s="1" t="s">
        <v>41</v>
      </c>
      <c r="P4" s="2">
        <v>208</v>
      </c>
      <c r="Q4" s="2">
        <v>9</v>
      </c>
    </row>
    <row r="5" spans="1:17" x14ac:dyDescent="0.2">
      <c r="A5" t="s">
        <v>45</v>
      </c>
      <c r="B5" s="2">
        <v>40</v>
      </c>
      <c r="C5" t="s">
        <v>14</v>
      </c>
      <c r="D5" s="3">
        <v>30000</v>
      </c>
      <c r="E5" s="2">
        <v>4</v>
      </c>
      <c r="F5" s="2">
        <v>44</v>
      </c>
      <c r="G5" s="2">
        <v>18</v>
      </c>
      <c r="H5" s="2">
        <v>208</v>
      </c>
      <c r="I5" s="2">
        <v>15</v>
      </c>
      <c r="J5" s="2">
        <v>156</v>
      </c>
      <c r="K5" s="2">
        <v>4</v>
      </c>
      <c r="L5" s="2">
        <v>52</v>
      </c>
      <c r="M5" s="2">
        <v>3</v>
      </c>
      <c r="N5" s="2">
        <v>0</v>
      </c>
      <c r="O5" s="1" t="s">
        <v>41</v>
      </c>
      <c r="P5" s="2">
        <v>208</v>
      </c>
      <c r="Q5" s="2">
        <v>9</v>
      </c>
    </row>
    <row r="6" spans="1:17" x14ac:dyDescent="0.2">
      <c r="A6" t="s">
        <v>46</v>
      </c>
      <c r="B6" s="2">
        <v>50</v>
      </c>
      <c r="C6" t="s">
        <v>14</v>
      </c>
      <c r="D6" s="3">
        <v>120000</v>
      </c>
      <c r="E6" s="2">
        <v>0</v>
      </c>
      <c r="F6" s="2">
        <v>166</v>
      </c>
      <c r="G6" s="2">
        <v>72</v>
      </c>
      <c r="H6" s="2">
        <v>208</v>
      </c>
      <c r="I6" s="2">
        <v>60</v>
      </c>
      <c r="J6" s="2">
        <v>156</v>
      </c>
      <c r="K6" s="2">
        <v>15</v>
      </c>
      <c r="L6" s="2">
        <v>52</v>
      </c>
      <c r="M6" s="2">
        <v>12</v>
      </c>
      <c r="N6" s="2">
        <v>0</v>
      </c>
      <c r="O6" s="1" t="s">
        <v>41</v>
      </c>
      <c r="P6" s="2">
        <v>208</v>
      </c>
      <c r="Q6" s="2">
        <v>9</v>
      </c>
    </row>
    <row r="7" spans="1:17" x14ac:dyDescent="0.2">
      <c r="A7" t="s">
        <v>47</v>
      </c>
      <c r="B7" s="2">
        <v>60</v>
      </c>
      <c r="C7" t="s">
        <v>14</v>
      </c>
      <c r="D7" s="3">
        <v>120000</v>
      </c>
      <c r="E7" s="2">
        <v>118</v>
      </c>
      <c r="F7" s="2">
        <v>156</v>
      </c>
      <c r="G7" s="2">
        <v>36</v>
      </c>
      <c r="H7" s="2">
        <v>208</v>
      </c>
      <c r="I7" s="2">
        <v>30</v>
      </c>
      <c r="J7" s="2">
        <v>156</v>
      </c>
      <c r="K7" s="2">
        <v>15</v>
      </c>
      <c r="L7" s="2">
        <v>52</v>
      </c>
      <c r="M7" s="2">
        <v>12</v>
      </c>
      <c r="N7" s="2">
        <v>0</v>
      </c>
      <c r="O7" s="1" t="s">
        <v>41</v>
      </c>
      <c r="P7" s="2">
        <v>208</v>
      </c>
      <c r="Q7" s="2">
        <v>9</v>
      </c>
    </row>
    <row r="8" spans="1:17" x14ac:dyDescent="0.2">
      <c r="A8" t="s">
        <v>48</v>
      </c>
      <c r="B8" s="2">
        <v>70</v>
      </c>
      <c r="C8" t="s">
        <v>14</v>
      </c>
      <c r="D8" s="3">
        <v>120000</v>
      </c>
      <c r="E8" s="2">
        <v>15</v>
      </c>
      <c r="F8" s="2">
        <v>146</v>
      </c>
      <c r="G8" s="2">
        <v>18</v>
      </c>
      <c r="H8" s="2">
        <v>208</v>
      </c>
      <c r="I8" s="2">
        <v>15</v>
      </c>
      <c r="J8" s="2">
        <v>156</v>
      </c>
      <c r="K8" s="2">
        <v>15</v>
      </c>
      <c r="L8" s="2">
        <v>52</v>
      </c>
      <c r="M8" s="2">
        <v>12</v>
      </c>
      <c r="N8" s="2">
        <v>0</v>
      </c>
      <c r="O8" s="1" t="s">
        <v>41</v>
      </c>
      <c r="P8" s="2">
        <v>208</v>
      </c>
      <c r="Q8" s="2">
        <v>9</v>
      </c>
    </row>
    <row r="9" spans="1:17" x14ac:dyDescent="0.2">
      <c r="A9" t="s">
        <v>49</v>
      </c>
      <c r="B9" s="2">
        <v>80</v>
      </c>
      <c r="C9" t="s">
        <v>14</v>
      </c>
      <c r="D9" s="3">
        <v>120000</v>
      </c>
      <c r="E9" s="2">
        <v>15</v>
      </c>
      <c r="F9" s="2">
        <v>136</v>
      </c>
      <c r="G9" s="2">
        <v>15</v>
      </c>
      <c r="H9" s="2">
        <v>208</v>
      </c>
      <c r="I9" s="2">
        <v>15</v>
      </c>
      <c r="J9" s="2">
        <v>156</v>
      </c>
      <c r="K9" s="2">
        <v>15</v>
      </c>
      <c r="L9" s="2">
        <v>52</v>
      </c>
      <c r="M9" s="2">
        <v>12</v>
      </c>
      <c r="N9" s="2">
        <v>0</v>
      </c>
      <c r="O9" s="1" t="s">
        <v>41</v>
      </c>
      <c r="P9" s="2">
        <v>208</v>
      </c>
      <c r="Q9" s="2">
        <v>9</v>
      </c>
    </row>
    <row r="10" spans="1:17" x14ac:dyDescent="0.2">
      <c r="A10" t="s">
        <v>50</v>
      </c>
      <c r="B10" s="2">
        <v>90</v>
      </c>
      <c r="C10" t="s">
        <v>14</v>
      </c>
      <c r="D10" s="3">
        <v>120000</v>
      </c>
      <c r="E10" s="2">
        <v>15</v>
      </c>
      <c r="F10" s="2">
        <v>133</v>
      </c>
      <c r="G10" s="2">
        <v>15</v>
      </c>
      <c r="H10" s="2">
        <v>208</v>
      </c>
      <c r="I10" s="2">
        <v>15</v>
      </c>
      <c r="J10" s="2">
        <v>156</v>
      </c>
      <c r="K10" s="2">
        <v>15</v>
      </c>
      <c r="L10" s="2">
        <v>52</v>
      </c>
      <c r="M10" s="2">
        <v>12</v>
      </c>
      <c r="N10" s="2">
        <v>0</v>
      </c>
      <c r="O10" s="1" t="s">
        <v>41</v>
      </c>
      <c r="P10" s="2">
        <v>208</v>
      </c>
      <c r="Q10" s="2">
        <v>9</v>
      </c>
    </row>
    <row r="11" spans="1:17" x14ac:dyDescent="0.2">
      <c r="A11" t="s">
        <v>51</v>
      </c>
      <c r="B11" s="2">
        <v>100</v>
      </c>
      <c r="C11" t="s">
        <v>14</v>
      </c>
      <c r="D11" s="3">
        <v>120000</v>
      </c>
      <c r="E11" s="2">
        <v>15</v>
      </c>
      <c r="F11" s="2">
        <v>133</v>
      </c>
      <c r="G11" s="2">
        <v>15</v>
      </c>
      <c r="H11" s="2">
        <v>208</v>
      </c>
      <c r="I11" s="2">
        <v>15</v>
      </c>
      <c r="J11" s="2">
        <v>156</v>
      </c>
      <c r="K11" s="2">
        <v>15</v>
      </c>
      <c r="L11" s="2">
        <v>52</v>
      </c>
      <c r="M11" s="2">
        <v>12</v>
      </c>
      <c r="N11" s="2">
        <v>0</v>
      </c>
      <c r="O11" s="1" t="s">
        <v>41</v>
      </c>
      <c r="P11" s="2">
        <v>208</v>
      </c>
      <c r="Q11" s="2">
        <v>9</v>
      </c>
    </row>
    <row r="12" spans="1:17" x14ac:dyDescent="0.2">
      <c r="A12" t="s">
        <v>52</v>
      </c>
      <c r="B12" s="2">
        <v>110</v>
      </c>
      <c r="C12" t="s">
        <v>14</v>
      </c>
      <c r="D12" s="3">
        <v>120000</v>
      </c>
      <c r="E12" s="2">
        <v>118</v>
      </c>
      <c r="F12" s="2">
        <v>133</v>
      </c>
      <c r="G12" s="2">
        <v>15</v>
      </c>
      <c r="H12" s="2">
        <v>208</v>
      </c>
      <c r="I12" s="2">
        <v>15</v>
      </c>
      <c r="J12" s="2">
        <v>156</v>
      </c>
      <c r="K12" s="2">
        <v>15</v>
      </c>
      <c r="L12" s="2">
        <v>52</v>
      </c>
      <c r="M12" s="2">
        <v>12</v>
      </c>
      <c r="N12" s="2">
        <v>0</v>
      </c>
      <c r="O12" s="1" t="s">
        <v>41</v>
      </c>
      <c r="P12" s="2">
        <v>208</v>
      </c>
      <c r="Q12" s="2">
        <v>9</v>
      </c>
    </row>
    <row r="13" spans="1:17" x14ac:dyDescent="0.2">
      <c r="A13" t="s">
        <v>53</v>
      </c>
      <c r="B13" s="2">
        <v>120</v>
      </c>
      <c r="C13" t="s">
        <v>14</v>
      </c>
      <c r="D13" s="3">
        <v>120000</v>
      </c>
      <c r="E13" s="2">
        <v>15</v>
      </c>
      <c r="F13" s="2">
        <v>133</v>
      </c>
      <c r="G13" s="2">
        <v>15</v>
      </c>
      <c r="H13" s="2">
        <v>208</v>
      </c>
      <c r="I13" s="2">
        <v>15</v>
      </c>
      <c r="J13" s="2">
        <v>156</v>
      </c>
      <c r="K13" s="2">
        <v>15</v>
      </c>
      <c r="L13" s="2">
        <v>52</v>
      </c>
      <c r="M13" s="2">
        <v>12</v>
      </c>
      <c r="N13" s="2">
        <v>0</v>
      </c>
      <c r="O13" s="1" t="s">
        <v>41</v>
      </c>
      <c r="P13" s="2">
        <v>208</v>
      </c>
      <c r="Q13" s="2">
        <v>9</v>
      </c>
    </row>
    <row r="14" spans="1:17" x14ac:dyDescent="0.2">
      <c r="A14" t="s">
        <v>54</v>
      </c>
      <c r="B14" s="2">
        <v>130</v>
      </c>
      <c r="C14" t="s">
        <v>14</v>
      </c>
      <c r="D14" s="3">
        <v>120000</v>
      </c>
      <c r="E14" s="2">
        <v>15</v>
      </c>
      <c r="F14" s="2">
        <v>133</v>
      </c>
      <c r="G14" s="2">
        <v>15</v>
      </c>
      <c r="H14" s="2">
        <v>208</v>
      </c>
      <c r="I14" s="2">
        <v>15</v>
      </c>
      <c r="J14" s="2">
        <v>156</v>
      </c>
      <c r="K14" s="2">
        <v>15</v>
      </c>
      <c r="L14" s="2">
        <v>52</v>
      </c>
      <c r="M14" s="2">
        <v>12</v>
      </c>
      <c r="N14" s="2">
        <v>0</v>
      </c>
      <c r="O14" s="1" t="s">
        <v>41</v>
      </c>
      <c r="P14" s="2">
        <v>208</v>
      </c>
      <c r="Q14" s="2">
        <v>9</v>
      </c>
    </row>
    <row r="15" spans="1:17" x14ac:dyDescent="0.2">
      <c r="A15" t="s">
        <v>55</v>
      </c>
      <c r="B15" s="2">
        <v>140</v>
      </c>
      <c r="C15" t="s">
        <v>14</v>
      </c>
      <c r="D15" s="3">
        <v>120000</v>
      </c>
      <c r="E15" s="2">
        <v>118</v>
      </c>
      <c r="F15" s="2">
        <v>133</v>
      </c>
      <c r="G15" s="2">
        <v>15</v>
      </c>
      <c r="H15" s="2">
        <v>208</v>
      </c>
      <c r="I15" s="2">
        <v>15</v>
      </c>
      <c r="J15" s="2">
        <v>156</v>
      </c>
      <c r="K15" s="2">
        <v>15</v>
      </c>
      <c r="L15" s="2">
        <v>52</v>
      </c>
      <c r="M15" s="2">
        <v>12</v>
      </c>
      <c r="N15" s="2">
        <v>0</v>
      </c>
      <c r="O15" s="1" t="s">
        <v>41</v>
      </c>
      <c r="P15" s="2">
        <v>208</v>
      </c>
      <c r="Q15" s="2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9F87-09ED-F64D-A93D-FA914C06A2E8}">
  <dimension ref="A1:M3"/>
  <sheetViews>
    <sheetView workbookViewId="0">
      <selection activeCell="B3" sqref="B3:L3"/>
    </sheetView>
  </sheetViews>
  <sheetFormatPr baseColWidth="10" defaultRowHeight="16" x14ac:dyDescent="0.2"/>
  <cols>
    <col min="1" max="1" width="11" bestFit="1" customWidth="1"/>
  </cols>
  <sheetData>
    <row r="1" spans="1:13" x14ac:dyDescent="0.2">
      <c r="A1" t="s">
        <v>12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">
      <c r="A2" t="s">
        <v>13</v>
      </c>
      <c r="B2" s="2">
        <v>20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3" x14ac:dyDescent="0.2">
      <c r="A3" t="s">
        <v>14</v>
      </c>
      <c r="B3" s="2">
        <v>17</v>
      </c>
      <c r="C3" s="2">
        <v>153</v>
      </c>
      <c r="D3" s="2">
        <v>90</v>
      </c>
      <c r="E3" s="2">
        <v>8</v>
      </c>
      <c r="F3" s="2">
        <v>117</v>
      </c>
      <c r="G3" s="2">
        <v>1</v>
      </c>
      <c r="H3" s="2">
        <v>15</v>
      </c>
      <c r="I3" s="2">
        <v>1</v>
      </c>
      <c r="J3" s="2">
        <v>12</v>
      </c>
      <c r="K3" s="2">
        <v>3</v>
      </c>
      <c r="L3" s="2">
        <v>12</v>
      </c>
      <c r="M3" s="5">
        <f>SUM(B3:L3)</f>
        <v>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D2B4-00ED-B545-8C42-44CB3E3B8AAB}">
  <dimension ref="A1:Q19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52</v>
      </c>
      <c r="N2" s="2">
        <v>1</v>
      </c>
      <c r="O2" s="2">
        <v>0</v>
      </c>
      <c r="P2" s="2">
        <v>0</v>
      </c>
      <c r="Q2" s="5">
        <f>D2+F2+H2+J2+L2+N2+P2</f>
        <v>1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7</v>
      </c>
    </row>
    <row r="4" spans="1:17" x14ac:dyDescent="0.2">
      <c r="A4" t="s">
        <v>44</v>
      </c>
      <c r="B4" t="s">
        <v>14</v>
      </c>
      <c r="C4" s="3">
        <v>30000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0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11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19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C18" s="3">
        <v>0</v>
      </c>
      <c r="D18" s="2">
        <f>SUM(D2:D15)</f>
        <v>0</v>
      </c>
      <c r="E18" s="2">
        <v>0</v>
      </c>
      <c r="F18" s="2">
        <f>SUM(F2:F15)</f>
        <v>0</v>
      </c>
      <c r="G18" s="2">
        <v>0</v>
      </c>
      <c r="H18" s="2">
        <f>SUM(H2:H15)</f>
        <v>7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1</v>
      </c>
      <c r="O18" s="2">
        <v>0</v>
      </c>
      <c r="P18" s="2">
        <f>SUM(P2:P15)</f>
        <v>0</v>
      </c>
      <c r="Q18" s="5">
        <f>SUM(D18:N18)</f>
        <v>8</v>
      </c>
    </row>
    <row r="19" spans="1:17" x14ac:dyDescent="0.2">
      <c r="N19" s="5"/>
      <c r="P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4FF7-9DF0-4E4D-8123-E508C3A72CD3}">
  <dimension ref="A1:Q20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52</v>
      </c>
      <c r="N2" s="2">
        <v>3</v>
      </c>
      <c r="O2" s="2">
        <v>0</v>
      </c>
      <c r="P2" s="2">
        <v>0</v>
      </c>
      <c r="Q2" s="5">
        <f>D2+F2+H2+J2+L2+N2+P2</f>
        <v>3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0</v>
      </c>
    </row>
    <row r="4" spans="1:17" x14ac:dyDescent="0.2">
      <c r="A4" t="s">
        <v>44</v>
      </c>
      <c r="B4" t="s">
        <v>14</v>
      </c>
      <c r="C4" s="3">
        <v>30000</v>
      </c>
      <c r="D4" s="2">
        <v>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9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7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5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11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14</v>
      </c>
      <c r="E18" s="2">
        <v>0</v>
      </c>
      <c r="F18" s="2">
        <f>SUM(F2:F15)</f>
        <v>0</v>
      </c>
      <c r="G18" s="2">
        <v>0</v>
      </c>
      <c r="H18" s="2">
        <f>SUM(H2:H15)</f>
        <v>0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3</v>
      </c>
      <c r="O18" s="2">
        <v>0</v>
      </c>
      <c r="P18" s="2">
        <f>SUM(P2:P15)</f>
        <v>0</v>
      </c>
      <c r="Q18" s="5">
        <f>SUM(D18:N18)</f>
        <v>17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57B1-1F6F-E845-9E0D-BDD84D3810ED}">
  <dimension ref="A1:Q20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52</v>
      </c>
      <c r="N2" s="2">
        <v>16</v>
      </c>
      <c r="O2" s="2">
        <v>0</v>
      </c>
      <c r="P2" s="2">
        <v>0</v>
      </c>
      <c r="Q2" s="5">
        <f>D2+F2+H2+J2+L2+N2+P2</f>
        <v>16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1</v>
      </c>
    </row>
    <row r="4" spans="1:17" x14ac:dyDescent="0.2">
      <c r="A4" t="s">
        <v>44</v>
      </c>
      <c r="B4" t="s">
        <v>14</v>
      </c>
      <c r="C4" s="3">
        <v>30000</v>
      </c>
      <c r="D4" s="2">
        <v>2</v>
      </c>
      <c r="E4" s="2">
        <v>7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2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2</v>
      </c>
      <c r="E18" s="2">
        <v>0</v>
      </c>
      <c r="F18" s="2">
        <f>SUM(F2:F15)</f>
        <v>0</v>
      </c>
      <c r="G18" s="2">
        <v>0</v>
      </c>
      <c r="H18" s="2">
        <f>SUM(H2:H15)</f>
        <v>1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16</v>
      </c>
      <c r="O18" s="2">
        <v>0</v>
      </c>
      <c r="P18" s="2">
        <f>SUM(P2:P15)</f>
        <v>0</v>
      </c>
      <c r="Q18" s="5">
        <f>SUM(D18:N18)</f>
        <v>19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EC34-93B5-C240-9DF0-C5CBBF88CCF5}">
  <dimension ref="A1:Q20"/>
  <sheetViews>
    <sheetView workbookViewId="0">
      <selection activeCell="A2" sqref="A2:A15"/>
    </sheetView>
  </sheetViews>
  <sheetFormatPr baseColWidth="10" defaultRowHeight="16" x14ac:dyDescent="0.2"/>
  <sheetData>
    <row r="1" spans="1:17" x14ac:dyDescent="0.2">
      <c r="A1" t="s">
        <v>29</v>
      </c>
      <c r="B1" s="1" t="s">
        <v>18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37</v>
      </c>
      <c r="P1" s="1" t="s">
        <v>40</v>
      </c>
      <c r="Q1" s="1" t="s">
        <v>35</v>
      </c>
    </row>
    <row r="2" spans="1:17" x14ac:dyDescent="0.2">
      <c r="A2" t="s">
        <v>42</v>
      </c>
      <c r="B2" s="1" t="s">
        <v>14</v>
      </c>
      <c r="C2" s="3">
        <v>116000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7</v>
      </c>
      <c r="O2" s="2">
        <v>26</v>
      </c>
      <c r="P2" s="2">
        <v>1</v>
      </c>
      <c r="Q2" s="5">
        <f>D2+F2+H2+J2+L2+N2+P2</f>
        <v>8</v>
      </c>
    </row>
    <row r="3" spans="1:17" x14ac:dyDescent="0.2">
      <c r="A3" t="s">
        <v>43</v>
      </c>
      <c r="B3" t="s">
        <v>14</v>
      </c>
      <c r="C3" s="3">
        <v>120000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f t="shared" ref="Q3:Q15" si="0">D3+F3+H3+J3+L3+N3+P3</f>
        <v>0</v>
      </c>
    </row>
    <row r="4" spans="1:17" x14ac:dyDescent="0.2">
      <c r="A4" t="s">
        <v>44</v>
      </c>
      <c r="B4" t="s">
        <v>14</v>
      </c>
      <c r="C4" s="3">
        <v>30000</v>
      </c>
      <c r="D4" s="2">
        <v>0</v>
      </c>
      <c r="E4" s="2">
        <v>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f t="shared" si="0"/>
        <v>0</v>
      </c>
    </row>
    <row r="5" spans="1:17" x14ac:dyDescent="0.2">
      <c r="A5" t="s">
        <v>45</v>
      </c>
      <c r="B5" t="s">
        <v>14</v>
      </c>
      <c r="C5" s="3">
        <v>30000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f t="shared" si="0"/>
        <v>0</v>
      </c>
    </row>
    <row r="6" spans="1:17" x14ac:dyDescent="0.2">
      <c r="A6" t="s">
        <v>46</v>
      </c>
      <c r="B6" t="s">
        <v>14</v>
      </c>
      <c r="C6" s="3">
        <v>120000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f t="shared" si="0"/>
        <v>0</v>
      </c>
    </row>
    <row r="7" spans="1:17" x14ac:dyDescent="0.2">
      <c r="A7" t="s">
        <v>47</v>
      </c>
      <c r="B7" t="s">
        <v>14</v>
      </c>
      <c r="C7" s="3">
        <v>120000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f t="shared" si="0"/>
        <v>0</v>
      </c>
    </row>
    <row r="8" spans="1:17" x14ac:dyDescent="0.2">
      <c r="A8" t="s">
        <v>48</v>
      </c>
      <c r="B8" t="s">
        <v>14</v>
      </c>
      <c r="C8" s="3">
        <v>120000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2">
      <c r="A9" t="s">
        <v>49</v>
      </c>
      <c r="B9" t="s">
        <v>14</v>
      </c>
      <c r="C9" s="3">
        <v>120000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f t="shared" si="0"/>
        <v>0</v>
      </c>
    </row>
    <row r="10" spans="1:17" x14ac:dyDescent="0.2">
      <c r="A10" t="s">
        <v>50</v>
      </c>
      <c r="B10" t="s">
        <v>14</v>
      </c>
      <c r="C10" s="3">
        <v>120000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f t="shared" si="0"/>
        <v>0</v>
      </c>
    </row>
    <row r="11" spans="1:17" x14ac:dyDescent="0.2">
      <c r="A11" t="s">
        <v>51</v>
      </c>
      <c r="B11" t="s">
        <v>14</v>
      </c>
      <c r="C11" s="3">
        <v>120000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f t="shared" si="0"/>
        <v>0</v>
      </c>
    </row>
    <row r="12" spans="1:17" x14ac:dyDescent="0.2">
      <c r="A12" t="s">
        <v>52</v>
      </c>
      <c r="B12" t="s">
        <v>14</v>
      </c>
      <c r="C12" s="3">
        <v>120000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f t="shared" si="0"/>
        <v>0</v>
      </c>
    </row>
    <row r="13" spans="1:17" x14ac:dyDescent="0.2">
      <c r="A13" t="s">
        <v>53</v>
      </c>
      <c r="B13" t="s">
        <v>14</v>
      </c>
      <c r="C13" s="3">
        <v>120000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f t="shared" si="0"/>
        <v>0</v>
      </c>
    </row>
    <row r="14" spans="1:17" x14ac:dyDescent="0.2">
      <c r="A14" t="s">
        <v>54</v>
      </c>
      <c r="B14" t="s">
        <v>14</v>
      </c>
      <c r="C14" s="3">
        <v>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f t="shared" si="0"/>
        <v>0</v>
      </c>
    </row>
    <row r="15" spans="1:17" x14ac:dyDescent="0.2">
      <c r="A15" t="s">
        <v>55</v>
      </c>
      <c r="B15" t="s">
        <v>14</v>
      </c>
      <c r="C15" s="3">
        <v>120000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f t="shared" si="0"/>
        <v>0</v>
      </c>
    </row>
    <row r="16" spans="1:17" x14ac:dyDescent="0.2">
      <c r="A16" t="s">
        <v>31</v>
      </c>
      <c r="B16" t="s">
        <v>32</v>
      </c>
      <c r="C16" s="3">
        <v>0</v>
      </c>
      <c r="D16" s="2">
        <v>18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">
      <c r="A17" t="s">
        <v>33</v>
      </c>
      <c r="B17" t="s">
        <v>32</v>
      </c>
      <c r="C17" s="3">
        <v>0</v>
      </c>
      <c r="D17" s="2">
        <v>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">
      <c r="A18" t="s">
        <v>35</v>
      </c>
      <c r="B18" t="s">
        <v>38</v>
      </c>
      <c r="C18" s="3">
        <v>0</v>
      </c>
      <c r="D18" s="2">
        <f>SUM(D2:D15)</f>
        <v>0</v>
      </c>
      <c r="E18" s="2">
        <v>0</v>
      </c>
      <c r="F18" s="2">
        <f>SUM(F2:F15)</f>
        <v>0</v>
      </c>
      <c r="G18" s="2">
        <v>0</v>
      </c>
      <c r="H18" s="2">
        <f>SUM(H2:H15)</f>
        <v>0</v>
      </c>
      <c r="I18" s="2">
        <v>0</v>
      </c>
      <c r="J18" s="2">
        <f>SUM(J2:J15)</f>
        <v>0</v>
      </c>
      <c r="K18" s="2">
        <v>0</v>
      </c>
      <c r="L18" s="2">
        <f>SUM(L2:L15)</f>
        <v>0</v>
      </c>
      <c r="M18" s="2">
        <v>0</v>
      </c>
      <c r="N18" s="2">
        <f>SUM(N2:N15)</f>
        <v>7</v>
      </c>
      <c r="O18" s="2">
        <v>0</v>
      </c>
      <c r="P18" s="2">
        <f>SUM(P2:P15)</f>
        <v>1</v>
      </c>
      <c r="Q18" s="5">
        <f>SUM(D18:P18)</f>
        <v>8</v>
      </c>
    </row>
    <row r="19" spans="1:17" x14ac:dyDescent="0.2">
      <c r="N19" s="5"/>
      <c r="P19" s="5"/>
    </row>
    <row r="20" spans="1:17" x14ac:dyDescent="0.2">
      <c r="N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PARAMETERSDELETE</vt:lpstr>
      <vt:lpstr>PERIODSFULLDELETE</vt:lpstr>
      <vt:lpstr>PERIODS</vt:lpstr>
      <vt:lpstr>WORKS</vt:lpstr>
      <vt:lpstr>WORKTYPESDELETE</vt:lpstr>
      <vt:lpstr>PERIOD 2022.01.03</vt:lpstr>
      <vt:lpstr>PERIOD 2022.01.17</vt:lpstr>
      <vt:lpstr>PERIOD 2022.01.31</vt:lpstr>
      <vt:lpstr>PERIOD 2022.02.14</vt:lpstr>
      <vt:lpstr>PERIOD 2022.02.28</vt:lpstr>
      <vt:lpstr>PERIOD 2022.03.14</vt:lpstr>
      <vt:lpstr>PERIOD 2022.03.28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Fox</dc:creator>
  <cp:lastModifiedBy>Daniel Fox</cp:lastModifiedBy>
  <dcterms:created xsi:type="dcterms:W3CDTF">2021-01-15T09:01:02Z</dcterms:created>
  <dcterms:modified xsi:type="dcterms:W3CDTF">2021-12-01T13:19:48Z</dcterms:modified>
</cp:coreProperties>
</file>