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45" windowHeight="8168" activeTab="1"/>
  </bookViews>
  <sheets>
    <sheet name="AUX1" sheetId="1" r:id="rId1"/>
    <sheet name="COTIZACIONES" sheetId="2" r:id="rId2"/>
    <sheet name="AUX2" sheetId="3" r:id="rId3"/>
  </sheets>
  <calcPr calcId="144525"/>
</workbook>
</file>

<file path=xl/sharedStrings.xml><?xml version="1.0" encoding="utf-8"?>
<sst xmlns="http://schemas.openxmlformats.org/spreadsheetml/2006/main" count="155" uniqueCount="42">
  <si>
    <t>ORIGEN</t>
  </si>
  <si>
    <t>DESTINO</t>
  </si>
  <si>
    <t>PRECIO S/SPREAD</t>
  </si>
  <si>
    <t>BTC</t>
  </si>
  <si>
    <t>USD</t>
  </si>
  <si>
    <t>1/BitcoinBO</t>
  </si>
  <si>
    <t>[BTC/USD]</t>
  </si>
  <si>
    <t>BitcoinBO</t>
  </si>
  <si>
    <t>[USD/BTC]</t>
  </si>
  <si>
    <t>ARS</t>
  </si>
  <si>
    <t>1/CCL_MEP_COMPRA</t>
  </si>
  <si>
    <t>[USD/ARS]</t>
  </si>
  <si>
    <t>CCL_MEP_COMPRA</t>
  </si>
  <si>
    <t>[ARS/USD]</t>
  </si>
  <si>
    <t>PEN</t>
  </si>
  <si>
    <t>1/COTIZACION_SOL_PERUANO</t>
  </si>
  <si>
    <t>[USD/PEN]</t>
  </si>
  <si>
    <t xml:space="preserve">PEN </t>
  </si>
  <si>
    <t>COTIZACION_SOL_PERUANO</t>
  </si>
  <si>
    <t>[PEN/USD]</t>
  </si>
  <si>
    <t>[BTC/USD]*[USD/ARS]</t>
  </si>
  <si>
    <t>[BTC/ARS]</t>
  </si>
  <si>
    <t>[USD/BTC]*[ARS/USD]</t>
  </si>
  <si>
    <t>[ARS/BTC]</t>
  </si>
  <si>
    <t>[BTC/USD]*[USD/PEN]</t>
  </si>
  <si>
    <t>[BTC/PEN]</t>
  </si>
  <si>
    <t>[PEN/USD]*[USD/BTC]</t>
  </si>
  <si>
    <t>[PEN/BTC]</t>
  </si>
  <si>
    <t>[ARS/USD]*[USD/PEN]</t>
  </si>
  <si>
    <t>[ARS/PEN]</t>
  </si>
  <si>
    <t>[PEN/USD]*[USD/ARS]</t>
  </si>
  <si>
    <t>[PEN/ARS]</t>
  </si>
  <si>
    <t>PRECIO S/SPREAD FORMULA</t>
  </si>
  <si>
    <t>PRECIO S/SPREAD VALOR</t>
  </si>
  <si>
    <t>UNIDAD</t>
  </si>
  <si>
    <t>1/(BitcoinBO*CCL_MEP_COMPRA)</t>
  </si>
  <si>
    <t>BitcoinBO*CCL_MEP_COMPRA</t>
  </si>
  <si>
    <t>1/(BitcoinBO*COTIZACION_SOL_PERUANO)</t>
  </si>
  <si>
    <t>BitcoinBO*COTIZACION_SOL_PERUANO</t>
  </si>
  <si>
    <t>CCL_MEP_COMPRA/COTIZACION_SOL_PERUANO</t>
  </si>
  <si>
    <t>COTIZACION_SOL_PERUANO/CCL_MEP_COMPRA</t>
  </si>
  <si>
    <t>COTIZACION_SOL_PERUANO*BitcoinBO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</si>
</sst>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0000000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0" borderId="1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26" borderId="2" applyNumberFormat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zoomScale="115" zoomScaleNormal="115" workbookViewId="0">
      <selection activeCell="A20" sqref="A20"/>
    </sheetView>
  </sheetViews>
  <sheetFormatPr defaultColWidth="8.88135593220339" defaultRowHeight="15.05" outlineLevelCol="4"/>
  <cols>
    <col min="3" max="3" width="27.0338983050847" customWidth="1"/>
    <col min="4" max="4" width="12.5508474576271"/>
  </cols>
  <sheetData>
    <row r="1" spans="1:3">
      <c r="A1" t="s">
        <v>0</v>
      </c>
      <c r="B1" t="s">
        <v>1</v>
      </c>
      <c r="C1" t="s">
        <v>2</v>
      </c>
    </row>
    <row r="2" spans="1:5">
      <c r="A2" t="s">
        <v>3</v>
      </c>
      <c r="B2" t="s">
        <v>4</v>
      </c>
      <c r="C2" t="s">
        <v>5</v>
      </c>
      <c r="D2">
        <f>1/D3</f>
        <v>0.000185185185185185</v>
      </c>
      <c r="E2" t="s">
        <v>6</v>
      </c>
    </row>
    <row r="3" spans="1:5">
      <c r="A3" t="s">
        <v>4</v>
      </c>
      <c r="B3" t="s">
        <v>3</v>
      </c>
      <c r="C3" t="s">
        <v>7</v>
      </c>
      <c r="D3">
        <v>5400</v>
      </c>
      <c r="E3" t="s">
        <v>8</v>
      </c>
    </row>
    <row r="5" spans="1:5">
      <c r="A5" t="s">
        <v>4</v>
      </c>
      <c r="B5" t="s">
        <v>9</v>
      </c>
      <c r="C5" t="s">
        <v>10</v>
      </c>
      <c r="D5">
        <f>1/D6</f>
        <v>0.0111681929863748</v>
      </c>
      <c r="E5" t="s">
        <v>11</v>
      </c>
    </row>
    <row r="6" spans="1:5">
      <c r="A6" t="s">
        <v>9</v>
      </c>
      <c r="B6" t="s">
        <v>4</v>
      </c>
      <c r="C6" t="s">
        <v>12</v>
      </c>
      <c r="D6">
        <v>89.54</v>
      </c>
      <c r="E6" t="s">
        <v>13</v>
      </c>
    </row>
    <row r="8" spans="1:5">
      <c r="A8" t="s">
        <v>4</v>
      </c>
      <c r="B8" t="s">
        <v>14</v>
      </c>
      <c r="C8" t="s">
        <v>15</v>
      </c>
      <c r="D8">
        <f>1/D9</f>
        <v>0.280017921146953</v>
      </c>
      <c r="E8" t="s">
        <v>16</v>
      </c>
    </row>
    <row r="9" spans="1:5">
      <c r="A9" t="s">
        <v>17</v>
      </c>
      <c r="B9" t="s">
        <v>4</v>
      </c>
      <c r="C9" t="s">
        <v>18</v>
      </c>
      <c r="D9">
        <v>3.5712</v>
      </c>
      <c r="E9" t="s">
        <v>19</v>
      </c>
    </row>
    <row r="11" spans="1:5">
      <c r="A11" t="s">
        <v>3</v>
      </c>
      <c r="B11" t="s">
        <v>9</v>
      </c>
      <c r="C11" t="s">
        <v>20</v>
      </c>
      <c r="E11" t="s">
        <v>21</v>
      </c>
    </row>
    <row r="12" spans="1:5">
      <c r="A12" t="s">
        <v>9</v>
      </c>
      <c r="B12" t="s">
        <v>3</v>
      </c>
      <c r="C12" t="s">
        <v>22</v>
      </c>
      <c r="E12" t="s">
        <v>23</v>
      </c>
    </row>
    <row r="14" spans="1:5">
      <c r="A14" t="s">
        <v>3</v>
      </c>
      <c r="B14" t="s">
        <v>14</v>
      </c>
      <c r="C14" t="s">
        <v>24</v>
      </c>
      <c r="E14" t="s">
        <v>25</v>
      </c>
    </row>
    <row r="15" spans="1:5">
      <c r="A15" t="s">
        <v>14</v>
      </c>
      <c r="B15" t="s">
        <v>3</v>
      </c>
      <c r="C15" t="s">
        <v>26</v>
      </c>
      <c r="E15" t="s">
        <v>27</v>
      </c>
    </row>
    <row r="17" spans="1:5">
      <c r="A17" t="s">
        <v>9</v>
      </c>
      <c r="B17" t="s">
        <v>14</v>
      </c>
      <c r="C17" t="s">
        <v>28</v>
      </c>
      <c r="E17" t="s">
        <v>29</v>
      </c>
    </row>
    <row r="18" spans="1:5">
      <c r="A18" t="s">
        <v>14</v>
      </c>
      <c r="B18" t="s">
        <v>9</v>
      </c>
      <c r="C18" t="s">
        <v>30</v>
      </c>
      <c r="E18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zoomScale="115" zoomScaleNormal="115" workbookViewId="0">
      <selection activeCell="G12" sqref="G12"/>
    </sheetView>
  </sheetViews>
  <sheetFormatPr defaultColWidth="8.88135593220339" defaultRowHeight="15.05" outlineLevelCol="4"/>
  <cols>
    <col min="1" max="1" width="7.32203389830508" customWidth="1"/>
    <col min="3" max="3" width="37.9067796610169" customWidth="1"/>
    <col min="4" max="4" width="21.8728813559322" style="1" customWidth="1"/>
    <col min="5" max="5" width="9.54237288135593" customWidth="1"/>
  </cols>
  <sheetData>
    <row r="1" spans="1:5">
      <c r="A1" t="s">
        <v>0</v>
      </c>
      <c r="B1" t="s">
        <v>1</v>
      </c>
      <c r="C1" t="s">
        <v>32</v>
      </c>
      <c r="D1" s="1" t="s">
        <v>33</v>
      </c>
      <c r="E1" t="s">
        <v>34</v>
      </c>
    </row>
    <row r="2" spans="1:5">
      <c r="A2" t="s">
        <v>3</v>
      </c>
      <c r="B2" t="s">
        <v>4</v>
      </c>
      <c r="C2" t="s">
        <v>5</v>
      </c>
      <c r="D2" s="1">
        <f>1/D3</f>
        <v>0.000185185185185185</v>
      </c>
      <c r="E2" t="s">
        <v>6</v>
      </c>
    </row>
    <row r="3" spans="1:5">
      <c r="A3" t="s">
        <v>4</v>
      </c>
      <c r="B3" t="s">
        <v>3</v>
      </c>
      <c r="C3" t="s">
        <v>7</v>
      </c>
      <c r="D3" s="1">
        <v>5400</v>
      </c>
      <c r="E3" t="s">
        <v>8</v>
      </c>
    </row>
    <row r="5" spans="1:5">
      <c r="A5" t="s">
        <v>4</v>
      </c>
      <c r="B5" t="s">
        <v>9</v>
      </c>
      <c r="C5" t="s">
        <v>10</v>
      </c>
      <c r="D5" s="1">
        <f>1/D6</f>
        <v>0.0111681929863748</v>
      </c>
      <c r="E5" t="s">
        <v>11</v>
      </c>
    </row>
    <row r="6" spans="1:5">
      <c r="A6" t="s">
        <v>9</v>
      </c>
      <c r="B6" t="s">
        <v>4</v>
      </c>
      <c r="C6" t="s">
        <v>12</v>
      </c>
      <c r="D6" s="1">
        <v>89.54</v>
      </c>
      <c r="E6" t="s">
        <v>13</v>
      </c>
    </row>
    <row r="8" spans="1:5">
      <c r="A8" t="s">
        <v>4</v>
      </c>
      <c r="B8" t="s">
        <v>14</v>
      </c>
      <c r="C8" t="s">
        <v>15</v>
      </c>
      <c r="D8" s="1">
        <f>1/D9</f>
        <v>0.280017921146953</v>
      </c>
      <c r="E8" t="s">
        <v>16</v>
      </c>
    </row>
    <row r="9" spans="1:5">
      <c r="A9" t="s">
        <v>17</v>
      </c>
      <c r="B9" t="s">
        <v>4</v>
      </c>
      <c r="C9" t="s">
        <v>18</v>
      </c>
      <c r="D9" s="1">
        <v>3.5712</v>
      </c>
      <c r="E9" t="s">
        <v>19</v>
      </c>
    </row>
    <row r="11" spans="1:5">
      <c r="A11" t="s">
        <v>3</v>
      </c>
      <c r="B11" t="s">
        <v>9</v>
      </c>
      <c r="C11" t="s">
        <v>35</v>
      </c>
      <c r="D11" s="1">
        <f>1/(D3*D6)</f>
        <v>2.0681838863657e-6</v>
      </c>
      <c r="E11" t="s">
        <v>21</v>
      </c>
    </row>
    <row r="12" spans="1:5">
      <c r="A12" t="s">
        <v>9</v>
      </c>
      <c r="B12" t="s">
        <v>3</v>
      </c>
      <c r="C12" t="s">
        <v>36</v>
      </c>
      <c r="D12" s="1">
        <f>D3*D6</f>
        <v>483516</v>
      </c>
      <c r="E12" t="s">
        <v>23</v>
      </c>
    </row>
    <row r="14" spans="1:5">
      <c r="A14" t="s">
        <v>3</v>
      </c>
      <c r="B14" t="s">
        <v>14</v>
      </c>
      <c r="C14" t="s">
        <v>37</v>
      </c>
      <c r="D14" s="1">
        <f>1/(D3*D9)</f>
        <v>5.18551705827692e-5</v>
      </c>
      <c r="E14" t="s">
        <v>25</v>
      </c>
    </row>
    <row r="15" spans="1:5">
      <c r="A15" t="s">
        <v>14</v>
      </c>
      <c r="B15" t="s">
        <v>3</v>
      </c>
      <c r="C15" t="s">
        <v>38</v>
      </c>
      <c r="D15" s="1">
        <f>D9*D3</f>
        <v>19284.48</v>
      </c>
      <c r="E15" t="s">
        <v>27</v>
      </c>
    </row>
    <row r="17" spans="1:5">
      <c r="A17" t="s">
        <v>9</v>
      </c>
      <c r="B17" t="s">
        <v>14</v>
      </c>
      <c r="C17" t="s">
        <v>39</v>
      </c>
      <c r="D17" s="1">
        <f>D6/D9</f>
        <v>25.0728046594982</v>
      </c>
      <c r="E17" t="s">
        <v>29</v>
      </c>
    </row>
    <row r="18" spans="1:5">
      <c r="A18" t="s">
        <v>14</v>
      </c>
      <c r="B18" t="s">
        <v>9</v>
      </c>
      <c r="C18" t="s">
        <v>40</v>
      </c>
      <c r="D18" s="1">
        <f>D9/D6</f>
        <v>0.0398838507929417</v>
      </c>
      <c r="E18" t="s">
        <v>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C21" sqref="C21"/>
    </sheetView>
  </sheetViews>
  <sheetFormatPr defaultColWidth="8.88135593220339" defaultRowHeight="15.05" outlineLevelCol="4"/>
  <cols>
    <col min="1" max="1" width="7.32203389830508" customWidth="1"/>
    <col min="2" max="2" width="7.99152542372881" customWidth="1"/>
    <col min="3" max="3" width="42.2966101694915" customWidth="1"/>
    <col min="4" max="4" width="16.4322033898305" customWidth="1"/>
    <col min="5" max="5" width="9.54237288135593" customWidth="1"/>
  </cols>
  <sheetData>
    <row r="1" spans="1:4">
      <c r="A1" t="s">
        <v>0</v>
      </c>
      <c r="B1" t="s">
        <v>1</v>
      </c>
      <c r="C1" t="s">
        <v>2</v>
      </c>
      <c r="D1" s="1"/>
    </row>
    <row r="2" spans="1:5">
      <c r="A2" t="s">
        <v>3</v>
      </c>
      <c r="B2" t="s">
        <v>4</v>
      </c>
      <c r="C2" t="s">
        <v>5</v>
      </c>
      <c r="D2" s="1">
        <f>1/D3</f>
        <v>0.000185185185185185</v>
      </c>
      <c r="E2" t="s">
        <v>6</v>
      </c>
    </row>
    <row r="3" spans="1:5">
      <c r="A3" t="s">
        <v>4</v>
      </c>
      <c r="B3" t="s">
        <v>3</v>
      </c>
      <c r="C3" t="s">
        <v>7</v>
      </c>
      <c r="D3" s="1">
        <v>5400</v>
      </c>
      <c r="E3" t="s">
        <v>8</v>
      </c>
    </row>
    <row r="4" spans="4:4">
      <c r="D4" s="1"/>
    </row>
    <row r="5" spans="1:5">
      <c r="A5" t="s">
        <v>4</v>
      </c>
      <c r="B5" t="s">
        <v>9</v>
      </c>
      <c r="C5" t="s">
        <v>10</v>
      </c>
      <c r="D5" s="1">
        <f>1/D6</f>
        <v>0.0111681929863748</v>
      </c>
      <c r="E5" t="s">
        <v>11</v>
      </c>
    </row>
    <row r="6" spans="1:5">
      <c r="A6" t="s">
        <v>9</v>
      </c>
      <c r="B6" t="s">
        <v>4</v>
      </c>
      <c r="C6" t="s">
        <v>12</v>
      </c>
      <c r="D6" s="1">
        <v>89.54</v>
      </c>
      <c r="E6" t="s">
        <v>13</v>
      </c>
    </row>
    <row r="7" spans="4:4">
      <c r="D7" s="1"/>
    </row>
    <row r="8" spans="1:5">
      <c r="A8" t="s">
        <v>4</v>
      </c>
      <c r="B8" t="s">
        <v>14</v>
      </c>
      <c r="C8" t="s">
        <v>15</v>
      </c>
      <c r="D8" s="1">
        <f>1/D9</f>
        <v>0.280017921146953</v>
      </c>
      <c r="E8" t="s">
        <v>16</v>
      </c>
    </row>
    <row r="9" spans="1:5">
      <c r="A9" t="s">
        <v>17</v>
      </c>
      <c r="B9" t="s">
        <v>4</v>
      </c>
      <c r="C9" t="s">
        <v>18</v>
      </c>
      <c r="D9" s="1">
        <v>3.5712</v>
      </c>
      <c r="E9" t="s">
        <v>19</v>
      </c>
    </row>
    <row r="10" spans="4:4">
      <c r="D10" s="1"/>
    </row>
    <row r="11" spans="1:5">
      <c r="A11" t="s">
        <v>3</v>
      </c>
      <c r="B11" t="s">
        <v>9</v>
      </c>
      <c r="C11" t="s">
        <v>35</v>
      </c>
      <c r="D11" s="1">
        <f>1/(D3*D6)</f>
        <v>2.0681838863657e-6</v>
      </c>
      <c r="E11" t="s">
        <v>21</v>
      </c>
    </row>
    <row r="12" spans="1:5">
      <c r="A12" t="s">
        <v>9</v>
      </c>
      <c r="B12" t="s">
        <v>3</v>
      </c>
      <c r="C12" t="s">
        <v>36</v>
      </c>
      <c r="D12" s="1">
        <f>D3*D6</f>
        <v>483516</v>
      </c>
      <c r="E12" t="s">
        <v>23</v>
      </c>
    </row>
    <row r="13" spans="4:4">
      <c r="D13" s="1"/>
    </row>
    <row r="14" spans="1:5">
      <c r="A14" t="s">
        <v>3</v>
      </c>
      <c r="B14" t="s">
        <v>14</v>
      </c>
      <c r="C14" t="s">
        <v>37</v>
      </c>
      <c r="D14" s="1">
        <f>1/(D3*D9)</f>
        <v>5.18551705827692e-5</v>
      </c>
      <c r="E14" t="s">
        <v>25</v>
      </c>
    </row>
    <row r="15" spans="1:5">
      <c r="A15" t="s">
        <v>14</v>
      </c>
      <c r="B15" t="s">
        <v>3</v>
      </c>
      <c r="C15" t="s">
        <v>41</v>
      </c>
      <c r="D15" s="1">
        <f>D9*D3</f>
        <v>19284.48</v>
      </c>
      <c r="E15" t="s">
        <v>27</v>
      </c>
    </row>
    <row r="16" spans="4:4">
      <c r="D16" s="1"/>
    </row>
    <row r="17" spans="1:5">
      <c r="A17" t="s">
        <v>9</v>
      </c>
      <c r="B17" t="s">
        <v>14</v>
      </c>
      <c r="C17" t="s">
        <v>39</v>
      </c>
      <c r="D17" s="1">
        <f>D6/D9</f>
        <v>25.0728046594982</v>
      </c>
      <c r="E17" t="s">
        <v>29</v>
      </c>
    </row>
    <row r="18" spans="1:5">
      <c r="A18" t="s">
        <v>14</v>
      </c>
      <c r="B18" t="s">
        <v>9</v>
      </c>
      <c r="C18" t="s">
        <v>40</v>
      </c>
      <c r="D18" s="1">
        <f>D9/D6</f>
        <v>0.0398838507929417</v>
      </c>
      <c r="E18" t="s">
        <v>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AUX1</vt:lpstr>
      <vt:lpstr>COTIZACIONES</vt:lpstr>
      <vt:lpstr>AUX2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2020-03-18T22:30:41Z</dcterms:created>
  <dcterms:modified xsi:type="dcterms:W3CDTF">2020-03-18T23:16:59Z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3082-11.2.0.9169</vt:lpwstr>
  </property>
</Properties>
</file>