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ZZZ\MyNn\"/>
    </mc:Choice>
  </mc:AlternateContent>
  <bookViews>
    <workbookView xWindow="0" yWindow="0" windowWidth="17910" windowHeight="6555" activeTab="2"/>
  </bookViews>
  <sheets>
    <sheet name="Sheet1" sheetId="1" r:id="rId1"/>
    <sheet name="Sheet2" sheetId="2" r:id="rId2"/>
    <sheet name="Sheet3" sheetId="3" r:id="rId3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2" l="1"/>
  <c r="N12" i="2"/>
  <c r="L12" i="2"/>
  <c r="Q4" i="2"/>
  <c r="P4" i="2"/>
  <c r="O4" i="2"/>
  <c r="M4" i="2"/>
  <c r="N4" i="2"/>
  <c r="L4" i="2"/>
  <c r="M3" i="2"/>
  <c r="N3" i="2"/>
  <c r="L3" i="2"/>
  <c r="J4" i="2"/>
  <c r="K4" i="2"/>
  <c r="I4" i="2"/>
  <c r="J3" i="2"/>
  <c r="K3" i="2"/>
  <c r="I3" i="2"/>
  <c r="H4" i="2"/>
  <c r="G4" i="2"/>
  <c r="F4" i="2"/>
  <c r="G3" i="2"/>
  <c r="H3" i="2"/>
  <c r="F3" i="2"/>
  <c r="D4" i="2"/>
  <c r="E4" i="2"/>
  <c r="C4" i="2"/>
  <c r="G8" i="1"/>
  <c r="H4" i="1"/>
  <c r="G4" i="1"/>
  <c r="F4" i="1"/>
</calcChain>
</file>

<file path=xl/sharedStrings.xml><?xml version="1.0" encoding="utf-8"?>
<sst xmlns="http://schemas.openxmlformats.org/spreadsheetml/2006/main" count="23" uniqueCount="23">
  <si>
    <t>Input</t>
  </si>
  <si>
    <t>h1</t>
  </si>
  <si>
    <t>h2</t>
  </si>
  <si>
    <t>Output</t>
  </si>
  <si>
    <t>W11 | W12 | W13</t>
  </si>
  <si>
    <t>out1 | out2 | out3</t>
  </si>
  <si>
    <t>W21 | W22 | W23</t>
  </si>
  <si>
    <t>W31 | W32 | W33</t>
  </si>
  <si>
    <t>Relu</t>
  </si>
  <si>
    <t>Sigmoid</t>
  </si>
  <si>
    <t>Error</t>
  </si>
  <si>
    <t>E1</t>
  </si>
  <si>
    <t>E2</t>
  </si>
  <si>
    <t>E3</t>
  </si>
  <si>
    <t>Softmax</t>
  </si>
  <si>
    <t>IN</t>
  </si>
  <si>
    <t>OUT</t>
  </si>
  <si>
    <t>W</t>
  </si>
  <si>
    <t>B</t>
  </si>
  <si>
    <t>B1  |  B2  |  B3</t>
  </si>
  <si>
    <t>in1  |  in2  |  in3</t>
  </si>
  <si>
    <t>ΔE / Δout</t>
  </si>
  <si>
    <t>https://becominghuman.ai/back-propagation-is-very-simple-who-made-it-complicated-97b794c97e5c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</si>
</sst>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0"/>
      <color theme="1"/>
      <name val="Titillium"/>
      <family val="2"/>
    </font>
    <font>
      <sz val="14"/>
      <color theme="1"/>
      <name val="Titillium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H8"/>
  <sheetViews>
    <sheetView workbookViewId="0">
      <selection activeCell="G8" sqref="G8"/>
    </sheetView>
  </sheetViews>
  <sheetFormatPr defaultRowHeight="12.75"/>
  <sheetData>
    <row r="3" spans="6:8">
      <c r="F3">
        <v>1.8657999999999999</v>
      </c>
      <c r="G3">
        <v>2.2292000000000001</v>
      </c>
      <c r="H3">
        <v>2.8203999999999998</v>
      </c>
    </row>
    <row r="4" spans="6:8">
      <c r="F4">
        <f>EXP(F3)/SUM(EXP($F$3)+EXP($G$3)+EXP($H$3))</f>
        <v>0.19857651019773825</v>
      </c>
      <c r="G4">
        <f>EXP(G3)/SUM(EXP($F$3)+EXP($G$3)+EXP($H$3))</f>
        <v>0.28559492698949396</v>
      </c>
      <c r="H4">
        <f>EXP(H3)/SUM(EXP($F$3)+EXP($G$3)+EXP($H$3))</f>
        <v>0.5158285628127679</v>
      </c>
    </row>
    <row r="8" spans="6:8">
      <c r="G8">
        <f>LOG(0.2698)</f>
        <v>-0.56895805466411453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E22" sqref="E22"/>
    </sheetView>
  </sheetViews>
  <sheetFormatPr defaultRowHeight="12.75"/>
  <cols>
    <col min="1" max="1" width="9.140625" style="1"/>
    <col min="2" max="2" width="15.85546875" style="1" bestFit="1" customWidth="1"/>
    <col min="3" max="16384" width="9.140625" style="1"/>
  </cols>
  <sheetData>
    <row r="1" spans="1:17">
      <c r="F1" s="23" t="s">
        <v>8</v>
      </c>
      <c r="G1" s="23"/>
      <c r="H1" s="23"/>
      <c r="I1" s="23" t="s">
        <v>9</v>
      </c>
      <c r="J1" s="23"/>
      <c r="K1" s="23"/>
      <c r="L1" s="23" t="s">
        <v>14</v>
      </c>
      <c r="M1" s="23"/>
      <c r="N1" s="23"/>
    </row>
    <row r="2" spans="1:17" ht="18.75" thickBot="1">
      <c r="C2" s="25" t="s">
        <v>0</v>
      </c>
      <c r="D2" s="25"/>
      <c r="E2" s="25"/>
      <c r="F2" s="22" t="s">
        <v>1</v>
      </c>
      <c r="G2" s="22"/>
      <c r="H2" s="22"/>
      <c r="I2" s="22" t="s">
        <v>2</v>
      </c>
      <c r="J2" s="22"/>
      <c r="K2" s="22"/>
      <c r="L2" s="22" t="s">
        <v>3</v>
      </c>
      <c r="M2" s="22"/>
      <c r="N2" s="22"/>
      <c r="O2" s="22" t="s">
        <v>10</v>
      </c>
      <c r="P2" s="22"/>
      <c r="Q2" s="22"/>
    </row>
    <row r="3" spans="1:17" s="2" customFormat="1" ht="13.5" thickBot="1">
      <c r="A3" s="4" t="s">
        <v>15</v>
      </c>
      <c r="B3" s="2" t="s">
        <v>20</v>
      </c>
      <c r="C3" s="6">
        <v>0.1</v>
      </c>
      <c r="D3" s="7">
        <v>0.2</v>
      </c>
      <c r="E3" s="7">
        <v>0.7</v>
      </c>
      <c r="F3" s="8">
        <f>$C$4*C5+$D$4*C6+$E$4*C7+C8</f>
        <v>1.35</v>
      </c>
      <c r="G3" s="9">
        <f>$C$4*D5+$D$4*D6+$E$4*D7+D8</f>
        <v>1.27</v>
      </c>
      <c r="H3" s="9">
        <f>$C$4*E5+$D$4*E6+$E$4*E7+E8</f>
        <v>1.8</v>
      </c>
      <c r="I3" s="6">
        <f>$F$4*F5+$G$4*F6+$H$4*F7+F8</f>
        <v>2.7309999999999999</v>
      </c>
      <c r="J3" s="7">
        <f>$F$4*G5+$G$4*G6+$H$4*G7+G8</f>
        <v>2.7600000000000002</v>
      </c>
      <c r="K3" s="7">
        <f>$F$4*H5+$G$4*H6+$H$4*H7+H8</f>
        <v>4.0040000000000004</v>
      </c>
      <c r="L3" s="8">
        <f>$I$4*I5+$J$4*I6+$K$4*I7+I8</f>
        <v>1.8670679715618874</v>
      </c>
      <c r="M3" s="9">
        <f>$I$4*J5+$J$4*J6+$K$4*J7+J8</f>
        <v>2.2302823205735391</v>
      </c>
      <c r="N3" s="10">
        <f>$I$4*K5+$J$4*K6+$K$4*K7+K8</f>
        <v>2.8230360327250636</v>
      </c>
      <c r="O3" s="6">
        <v>1</v>
      </c>
      <c r="P3" s="7">
        <v>0</v>
      </c>
      <c r="Q3" s="11">
        <v>0</v>
      </c>
    </row>
    <row r="4" spans="1:17" s="3" customFormat="1" ht="13.5" thickBot="1">
      <c r="A4" s="5" t="s">
        <v>16</v>
      </c>
      <c r="B4" s="3" t="s">
        <v>5</v>
      </c>
      <c r="C4" s="12">
        <f>C3</f>
        <v>0.1</v>
      </c>
      <c r="D4" s="13">
        <f>D3</f>
        <v>0.2</v>
      </c>
      <c r="E4" s="13">
        <f>E3</f>
        <v>0.7</v>
      </c>
      <c r="F4" s="12">
        <f>MAX(0,F3)</f>
        <v>1.35</v>
      </c>
      <c r="G4" s="13">
        <f>MAX(0,G3)</f>
        <v>1.27</v>
      </c>
      <c r="H4" s="14">
        <f>MAX(0,H3)</f>
        <v>1.8</v>
      </c>
      <c r="I4" s="12">
        <f>1/(1+EXP(-I3))</f>
        <v>0.9388312894865416</v>
      </c>
      <c r="J4" s="13">
        <f>1/(1+EXP(-J3))</f>
        <v>0.94047563402349843</v>
      </c>
      <c r="K4" s="13">
        <f>1/(1+EXP(-K3))</f>
        <v>0.9820843048123673</v>
      </c>
      <c r="L4" s="12">
        <f>L3/($L$3+$M$3+$N$3)</f>
        <v>0.2697924485595139</v>
      </c>
      <c r="M4" s="13">
        <f>M3/($L$3+$M$3+$N$3)</f>
        <v>0.32227714117080014</v>
      </c>
      <c r="N4" s="14">
        <f>N3/($L$3+$M$3+$N$3)</f>
        <v>0.40793041026968591</v>
      </c>
      <c r="O4" s="12">
        <f>(-1)*(O3*LOG(L4) + (1-O3)*LOG(1-L4))</f>
        <v>0.56897021031581985</v>
      </c>
      <c r="P4" s="13">
        <f>(-1)*(P3*LOG(M4) + (1-P3)*LOG(1-M4))</f>
        <v>0.16894786584889099</v>
      </c>
      <c r="Q4" s="14">
        <f>(-1)*(Q3*LOG(N4) + (1-Q3)*LOG(1-N4))</f>
        <v>0.22762724486545058</v>
      </c>
    </row>
    <row r="5" spans="1:17" s="2" customFormat="1">
      <c r="A5" s="24" t="s">
        <v>17</v>
      </c>
      <c r="B5" s="2" t="s">
        <v>4</v>
      </c>
      <c r="C5" s="8">
        <v>0.1</v>
      </c>
      <c r="D5" s="9">
        <v>0.2</v>
      </c>
      <c r="E5" s="10">
        <v>0.3</v>
      </c>
      <c r="F5" s="15">
        <v>0.2</v>
      </c>
      <c r="G5" s="16">
        <v>0.3</v>
      </c>
      <c r="H5" s="17">
        <v>0.5</v>
      </c>
      <c r="I5" s="8">
        <v>0.1</v>
      </c>
      <c r="J5" s="9">
        <v>0.4</v>
      </c>
      <c r="K5" s="10">
        <v>0.8</v>
      </c>
      <c r="L5" s="16"/>
      <c r="M5" s="16"/>
      <c r="N5" s="16"/>
      <c r="O5" s="2" t="s">
        <v>11</v>
      </c>
      <c r="P5" s="2" t="s">
        <v>12</v>
      </c>
      <c r="Q5" s="2" t="s">
        <v>13</v>
      </c>
    </row>
    <row r="6" spans="1:17" s="2" customFormat="1">
      <c r="A6" s="24"/>
      <c r="B6" s="2" t="s">
        <v>6</v>
      </c>
      <c r="C6" s="15">
        <v>0.3</v>
      </c>
      <c r="D6" s="16">
        <v>0.2</v>
      </c>
      <c r="E6" s="17">
        <v>0.7</v>
      </c>
      <c r="F6" s="15">
        <v>0.3</v>
      </c>
      <c r="G6" s="16">
        <v>0.5</v>
      </c>
      <c r="H6" s="17">
        <v>0.7</v>
      </c>
      <c r="I6" s="15">
        <v>0.3</v>
      </c>
      <c r="J6" s="16">
        <v>0.7</v>
      </c>
      <c r="K6" s="17">
        <v>0.2</v>
      </c>
      <c r="L6" s="16"/>
      <c r="M6" s="16"/>
      <c r="N6" s="16"/>
    </row>
    <row r="7" spans="1:17" s="2" customFormat="1" ht="13.5" thickBot="1">
      <c r="A7" s="24"/>
      <c r="B7" s="2" t="s">
        <v>7</v>
      </c>
      <c r="C7" s="18">
        <v>0.4</v>
      </c>
      <c r="D7" s="19">
        <v>0.3</v>
      </c>
      <c r="E7" s="20">
        <v>0.9</v>
      </c>
      <c r="F7" s="18">
        <v>0.6</v>
      </c>
      <c r="G7" s="19">
        <v>0.4</v>
      </c>
      <c r="H7" s="20">
        <v>0.8</v>
      </c>
      <c r="I7" s="18">
        <v>0.5</v>
      </c>
      <c r="J7" s="19">
        <v>0.2</v>
      </c>
      <c r="K7" s="20">
        <v>0.9</v>
      </c>
      <c r="L7" s="16"/>
      <c r="M7" s="16"/>
      <c r="N7" s="16"/>
    </row>
    <row r="8" spans="1:17" s="3" customFormat="1" ht="13.5" thickBot="1">
      <c r="A8" s="5" t="s">
        <v>18</v>
      </c>
      <c r="B8" s="3" t="s">
        <v>19</v>
      </c>
      <c r="C8" s="12">
        <v>1</v>
      </c>
      <c r="D8" s="13">
        <v>1</v>
      </c>
      <c r="E8" s="14">
        <v>1</v>
      </c>
      <c r="F8" s="12">
        <v>1</v>
      </c>
      <c r="G8" s="13">
        <v>1</v>
      </c>
      <c r="H8" s="14">
        <v>1</v>
      </c>
      <c r="I8" s="12">
        <v>1</v>
      </c>
      <c r="J8" s="13">
        <v>1</v>
      </c>
      <c r="K8" s="14">
        <v>1</v>
      </c>
      <c r="L8" s="21"/>
      <c r="M8" s="21"/>
      <c r="N8" s="21"/>
    </row>
    <row r="11" spans="1:17" s="2" customFormat="1"/>
    <row r="12" spans="1:17" s="3" customFormat="1">
      <c r="B12" s="3" t="s">
        <v>21</v>
      </c>
      <c r="L12" s="3">
        <f>(-1)*(O3*(1/L4)+(1-O3)*(1/(1-L4)))</f>
        <v>-3.7065529644704216</v>
      </c>
      <c r="M12" s="3">
        <f>(-1)*(P3*(1/M4)+(1-P3)*(1/(1-M4)))</f>
        <v>-1.4755293951978394</v>
      </c>
      <c r="N12" s="3">
        <f>(-1)*(Q3*(1/N4)+(1-Q3)*(1/(1-N4)))</f>
        <v>-1.6889906479667314</v>
      </c>
    </row>
    <row r="13" spans="1:17" s="2" customFormat="1"/>
    <row r="14" spans="1:17" s="2" customFormat="1"/>
    <row r="15" spans="1:17" s="2" customFormat="1"/>
    <row r="16" spans="1:17" s="3" customFormat="1"/>
  </sheetData>
  <mergeCells count="9">
    <mergeCell ref="O2:Q2"/>
    <mergeCell ref="L1:N1"/>
    <mergeCell ref="A5:A7"/>
    <mergeCell ref="C2:E2"/>
    <mergeCell ref="F2:H2"/>
    <mergeCell ref="I2:K2"/>
    <mergeCell ref="F1:H1"/>
    <mergeCell ref="I1:K1"/>
    <mergeCell ref="L2:N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2.75"/>
  <sheetData>
    <row r="1" spans="1:1">
      <c r="A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Cojocaru-Ext, Daniel</dc:creator>
  <cp:lastModifiedBy>Cojocaru-Ext, Daniel</cp:lastModifiedBy>
  <dcterms:created xsi:type="dcterms:W3CDTF">2018-03-17T15:04:56Z</dcterms:created>
  <dcterms:modified xsi:type="dcterms:W3CDTF">2018-03-17T20:32:35Z</dcterms:modified>
</cp:coreProperties>
</file>