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2"/>
  <workbookPr/>
  <mc:AlternateContent xmlns:mc="http://schemas.openxmlformats.org/markup-compatibility/2006">
    <mc:Choice Requires="x15">
      <x15ac:absPath xmlns:x15ac="http://schemas.microsoft.com/office/spreadsheetml/2010/11/ac" url="Z:\trinkwasser_Mf_projekte\PU2R\UV-Desinfektion\"/>
    </mc:Choice>
  </mc:AlternateContent>
  <xr:revisionPtr revIDLastSave="0" documentId="13_ncr:1_{8872E3D8-5D33-42CD-8B1D-879E29AED54F}" xr6:coauthVersionLast="36" xr6:coauthVersionMax="36" xr10:uidLastSave="{00000000-0000-0000-0000-000000000000}"/>
  <bookViews>
    <workbookView xWindow="0" yWindow="0" windowWidth="25200" windowHeight="11775" tabRatio="679" firstSheet="1" activeTab="3" xr2:uid="{00000000-000D-0000-FFFF-FFFF00000000}"/>
  </bookViews>
  <sheets>
    <sheet name="Messung 2211013 Orig" sheetId="2" r:id="rId1"/>
    <sheet name="Messung 211013 Zus" sheetId="1" r:id="rId2"/>
    <sheet name="Messung 2211013 Orig_CT" sheetId="3" r:id="rId3"/>
    <sheet name="Messung 211013 Zus_CT" sheetId="4" r:id="rId4"/>
    <sheet name="CG1" sheetId="5"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82" i="4" l="1"/>
  <c r="Q81" i="4"/>
  <c r="Q78" i="4"/>
  <c r="Q79" i="4"/>
  <c r="AY82" i="4"/>
  <c r="AY81" i="4"/>
  <c r="AY79" i="4"/>
  <c r="AY78" i="4"/>
  <c r="AW82" i="4"/>
  <c r="AW81" i="4"/>
  <c r="AW79" i="4"/>
  <c r="AW78" i="4"/>
  <c r="AU82" i="4"/>
  <c r="AU81" i="4"/>
  <c r="AU79" i="4"/>
  <c r="AU78" i="4"/>
  <c r="AS82" i="4"/>
  <c r="AS81" i="4"/>
  <c r="AS79" i="4"/>
  <c r="AS78" i="4"/>
  <c r="AQ82" i="4"/>
  <c r="AQ81" i="4"/>
  <c r="AQ79" i="4"/>
  <c r="AQ78" i="4"/>
  <c r="AO82" i="4"/>
  <c r="AO81" i="4"/>
  <c r="AO79" i="4"/>
  <c r="AO78" i="4"/>
  <c r="AM82" i="4"/>
  <c r="AM81" i="4"/>
  <c r="AM79" i="4"/>
  <c r="AM78" i="4"/>
  <c r="AK82" i="4"/>
  <c r="AK81" i="4"/>
  <c r="AK79" i="4"/>
  <c r="AK78" i="4"/>
  <c r="AI82" i="4"/>
  <c r="AI81" i="4"/>
  <c r="AI79" i="4"/>
  <c r="AI78" i="4"/>
  <c r="AG82" i="4"/>
  <c r="AG81" i="4"/>
  <c r="AG79" i="4"/>
  <c r="AG78" i="4"/>
  <c r="AE82" i="4"/>
  <c r="AE81" i="4"/>
  <c r="AE79" i="4"/>
  <c r="AE78" i="4"/>
  <c r="AC82" i="4"/>
  <c r="AC81" i="4"/>
  <c r="AC79" i="4"/>
  <c r="AC78" i="4"/>
  <c r="AA82" i="4"/>
  <c r="AA81" i="4"/>
  <c r="AA79" i="4"/>
  <c r="AA78" i="4"/>
  <c r="Y82" i="4"/>
  <c r="Y81" i="4"/>
  <c r="Y79" i="4"/>
  <c r="Y78" i="4"/>
  <c r="W82" i="4"/>
  <c r="W81" i="4"/>
  <c r="W79" i="4"/>
  <c r="W78" i="4"/>
  <c r="U82" i="4"/>
  <c r="U81" i="4"/>
  <c r="U79" i="4"/>
  <c r="U78" i="4"/>
  <c r="S82" i="4"/>
  <c r="S81" i="4"/>
  <c r="S79" i="4"/>
  <c r="S78" i="4"/>
  <c r="P82" i="4"/>
  <c r="P81" i="4"/>
  <c r="P79" i="4"/>
  <c r="P78" i="4"/>
  <c r="N82" i="4"/>
  <c r="N81" i="4"/>
  <c r="N79" i="4"/>
  <c r="N78" i="4"/>
  <c r="L82" i="4"/>
  <c r="L81" i="4"/>
  <c r="L79" i="4"/>
  <c r="L78" i="4"/>
  <c r="J82" i="4"/>
  <c r="J81" i="4"/>
  <c r="J79" i="4"/>
  <c r="J78" i="4"/>
  <c r="H82" i="4"/>
  <c r="H81" i="4"/>
  <c r="H79" i="4"/>
  <c r="H78" i="4"/>
  <c r="F82" i="4"/>
  <c r="F81" i="4"/>
  <c r="F79" i="4"/>
  <c r="F78" i="4"/>
  <c r="D82" i="4"/>
  <c r="D81" i="4"/>
  <c r="D79" i="4"/>
  <c r="D78" i="4"/>
  <c r="AY74" i="4"/>
  <c r="AY75" i="4" s="1"/>
  <c r="AY73" i="4"/>
  <c r="AW74" i="4"/>
  <c r="AW75" i="4" s="1"/>
  <c r="AW73" i="4"/>
  <c r="AU74" i="4"/>
  <c r="AU75" i="4" s="1"/>
  <c r="AU73" i="4"/>
  <c r="AS74" i="4"/>
  <c r="AS75" i="4" s="1"/>
  <c r="AS73" i="4"/>
  <c r="AQ74" i="4"/>
  <c r="AQ75" i="4" s="1"/>
  <c r="AQ73" i="4"/>
  <c r="AO75" i="4"/>
  <c r="AO74" i="4"/>
  <c r="AO73" i="4"/>
  <c r="AM74" i="4"/>
  <c r="AM75" i="4" s="1"/>
  <c r="AM73" i="4"/>
  <c r="AK75" i="4"/>
  <c r="AK74" i="4"/>
  <c r="AK73" i="4"/>
  <c r="AI74" i="4"/>
  <c r="AI73" i="4"/>
  <c r="AI75" i="4" s="1"/>
  <c r="AG74" i="4"/>
  <c r="AG75" i="4" s="1"/>
  <c r="AG73" i="4"/>
  <c r="AE74" i="4"/>
  <c r="AE75" i="4" s="1"/>
  <c r="AE73" i="4"/>
  <c r="AC74" i="4"/>
  <c r="AC75" i="4" s="1"/>
  <c r="AC73" i="4"/>
  <c r="AA74" i="4"/>
  <c r="AA75" i="4" s="1"/>
  <c r="AA73" i="4"/>
  <c r="Y74" i="4"/>
  <c r="Y75" i="4" s="1"/>
  <c r="Y73" i="4"/>
  <c r="W74" i="4"/>
  <c r="W75" i="4" s="1"/>
  <c r="W73" i="4"/>
  <c r="U74" i="4"/>
  <c r="U75" i="4" s="1"/>
  <c r="U73" i="4"/>
  <c r="S74" i="4"/>
  <c r="S75" i="4" s="1"/>
  <c r="S73" i="4"/>
  <c r="Q74" i="4"/>
  <c r="Q75" i="4" s="1"/>
  <c r="Q73" i="4"/>
  <c r="P74" i="4"/>
  <c r="P75" i="4" s="1"/>
  <c r="P73" i="4"/>
  <c r="N74" i="4"/>
  <c r="N75" i="4" s="1"/>
  <c r="N73" i="4"/>
  <c r="L74" i="4"/>
  <c r="L75" i="4" s="1"/>
  <c r="L73" i="4"/>
  <c r="J74" i="4"/>
  <c r="J75" i="4" s="1"/>
  <c r="J73" i="4"/>
  <c r="H74" i="4"/>
  <c r="H75" i="4" s="1"/>
  <c r="H73" i="4"/>
  <c r="F74" i="4"/>
  <c r="F75" i="4" s="1"/>
  <c r="F73" i="4"/>
  <c r="D75" i="4"/>
  <c r="D74" i="4"/>
  <c r="D73" i="4"/>
  <c r="C55" i="5" l="1"/>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8" i="5"/>
  <c r="C9" i="5"/>
  <c r="C10" i="5"/>
  <c r="C11" i="5"/>
  <c r="C7" i="5"/>
  <c r="C6" i="5"/>
  <c r="C5" i="5"/>
  <c r="Y604" i="3"/>
  <c r="Y603" i="3"/>
  <c r="Y602" i="3"/>
  <c r="Y601" i="3"/>
  <c r="Y600" i="3"/>
  <c r="Y599" i="3"/>
  <c r="Y598" i="3"/>
  <c r="Y597" i="3"/>
  <c r="Y596" i="3"/>
  <c r="Y595" i="3"/>
  <c r="Y594" i="3"/>
  <c r="Y593" i="3"/>
  <c r="Y592" i="3"/>
  <c r="Y591" i="3"/>
  <c r="Y590" i="3"/>
  <c r="Y589" i="3"/>
  <c r="Y588" i="3"/>
  <c r="Y587" i="3"/>
  <c r="Y586" i="3"/>
  <c r="Y585" i="3"/>
  <c r="Y584" i="3"/>
  <c r="Y583" i="3"/>
  <c r="Y582" i="3"/>
  <c r="Y581" i="3"/>
  <c r="Y580" i="3"/>
  <c r="Y579" i="3"/>
  <c r="Y578" i="3"/>
  <c r="Y577" i="3"/>
  <c r="Y576" i="3"/>
  <c r="Y575" i="3"/>
  <c r="Y574" i="3"/>
  <c r="Y573" i="3"/>
  <c r="Y572" i="3"/>
  <c r="Y571" i="3"/>
  <c r="Y570" i="3"/>
  <c r="Y569" i="3"/>
  <c r="Y568" i="3"/>
  <c r="Y567" i="3"/>
  <c r="Y566" i="3"/>
  <c r="Y565" i="3"/>
  <c r="Y564" i="3"/>
  <c r="Y563" i="3"/>
  <c r="Y562" i="3"/>
  <c r="Y561" i="3"/>
  <c r="Y560" i="3"/>
  <c r="Y559" i="3"/>
  <c r="Y558" i="3"/>
  <c r="Y557" i="3"/>
  <c r="Y556" i="3"/>
  <c r="Y555" i="3"/>
  <c r="Y554" i="3"/>
  <c r="Y546" i="2" l="1"/>
  <c r="Y547" i="2"/>
  <c r="Y548" i="2"/>
  <c r="Y549" i="2"/>
  <c r="Y550" i="2"/>
  <c r="Y551" i="2"/>
  <c r="Y552" i="2"/>
  <c r="Y553" i="2"/>
  <c r="Y554" i="2"/>
  <c r="Y555" i="2"/>
  <c r="Y556" i="2"/>
  <c r="Y557" i="2"/>
  <c r="Y558" i="2"/>
  <c r="Y559" i="2"/>
  <c r="Y560" i="2"/>
  <c r="Y561" i="2"/>
  <c r="Y562" i="2"/>
  <c r="Y563" i="2"/>
  <c r="Y564" i="2"/>
  <c r="Y565" i="2"/>
  <c r="Y566" i="2"/>
  <c r="Y567" i="2"/>
  <c r="Y568" i="2"/>
  <c r="Y569" i="2"/>
  <c r="Y570" i="2"/>
  <c r="Y571" i="2"/>
  <c r="Y572" i="2"/>
  <c r="Y573" i="2"/>
  <c r="Y574" i="2"/>
  <c r="Y575" i="2"/>
  <c r="Y576" i="2"/>
  <c r="Y577" i="2"/>
  <c r="Y578" i="2"/>
  <c r="Y579" i="2"/>
  <c r="Y580" i="2"/>
  <c r="Y581" i="2"/>
  <c r="Y582" i="2"/>
  <c r="Y583" i="2"/>
  <c r="Y584" i="2"/>
  <c r="Y585" i="2"/>
  <c r="Y586" i="2"/>
  <c r="Y587" i="2"/>
  <c r="Y588" i="2"/>
  <c r="Y589" i="2"/>
  <c r="Y590" i="2"/>
  <c r="Y591" i="2"/>
  <c r="Y592" i="2"/>
  <c r="Y593" i="2"/>
  <c r="Y594" i="2"/>
  <c r="Y595" i="2"/>
  <c r="Y54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J9" authorId="0" shapeId="0" xr:uid="{00000000-0006-0000-0200-000001000000}">
      <text>
        <r>
          <rPr>
            <b/>
            <sz val="9"/>
            <color indexed="81"/>
            <rFont val="Segoe UI"/>
            <charset val="1"/>
          </rPr>
          <t>User:</t>
        </r>
        <r>
          <rPr>
            <sz val="9"/>
            <color indexed="81"/>
            <rFont val="Segoe UI"/>
            <charset val="1"/>
          </rPr>
          <t xml:space="preserve">
wird nur bei internen Standards ausgefüllt (da kennt man ja die Konz.)</t>
        </r>
      </text>
    </comment>
    <comment ref="B10" authorId="0" shapeId="0" xr:uid="{00000000-0006-0000-0200-000002000000}">
      <text>
        <r>
          <rPr>
            <b/>
            <sz val="9"/>
            <color indexed="81"/>
            <rFont val="Segoe UI"/>
            <charset val="1"/>
          </rPr>
          <t>User:</t>
        </r>
        <r>
          <rPr>
            <sz val="9"/>
            <color indexed="81"/>
            <rFont val="Segoe UI"/>
            <charset val="1"/>
          </rPr>
          <t xml:space="preserve">
Standardkonz für Kalibriergerade</t>
        </r>
      </text>
    </comment>
    <comment ref="B17" authorId="0" shapeId="0" xr:uid="{00000000-0006-0000-0200-000003000000}">
      <text>
        <r>
          <rPr>
            <b/>
            <sz val="9"/>
            <color indexed="81"/>
            <rFont val="Segoe UI"/>
            <charset val="1"/>
          </rPr>
          <t>User:</t>
        </r>
        <r>
          <rPr>
            <sz val="9"/>
            <color indexed="81"/>
            <rFont val="Segoe UI"/>
            <charset val="1"/>
          </rPr>
          <t xml:space="preserve">
Standardkonz für Kalibriergerade</t>
        </r>
      </text>
    </comment>
    <comment ref="B24" authorId="0" shapeId="0" xr:uid="{00000000-0006-0000-0200-000004000000}">
      <text>
        <r>
          <rPr>
            <b/>
            <sz val="9"/>
            <color indexed="81"/>
            <rFont val="Segoe UI"/>
            <charset val="1"/>
          </rPr>
          <t>User:</t>
        </r>
        <r>
          <rPr>
            <sz val="9"/>
            <color indexed="81"/>
            <rFont val="Segoe UI"/>
            <charset val="1"/>
          </rPr>
          <t xml:space="preserve">
Standardkonz für Kalibriergerade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F34" authorId="0" shapeId="0" xr:uid="{00000000-0006-0000-0300-000001000000}">
      <text>
        <r>
          <rPr>
            <b/>
            <sz val="9"/>
            <color indexed="81"/>
            <rFont val="Segoe UI"/>
            <charset val="1"/>
          </rPr>
          <t>User:</t>
        </r>
        <r>
          <rPr>
            <sz val="9"/>
            <color indexed="81"/>
            <rFont val="Segoe UI"/>
            <charset val="1"/>
          </rPr>
          <t xml:space="preserve">
Silke kalibriert nur bis 5…also eine 8 kann durchaus auch 7,5 oder 9,4 sein. 
Alles was über 5 ist müsste man nochmal verdünnt messen. </t>
        </r>
      </text>
    </comment>
  </commentList>
</comments>
</file>

<file path=xl/sharedStrings.xml><?xml version="1.0" encoding="utf-8"?>
<sst xmlns="http://schemas.openxmlformats.org/spreadsheetml/2006/main" count="36940" uniqueCount="262">
  <si>
    <t xml:space="preserve">Messung: </t>
  </si>
  <si>
    <t xml:space="preserve">gemessen: </t>
  </si>
  <si>
    <t>Silke Pabst</t>
  </si>
  <si>
    <t xml:space="preserve">Säule: </t>
  </si>
  <si>
    <t>Atlantis T3</t>
  </si>
  <si>
    <t xml:space="preserve">Methode: </t>
  </si>
  <si>
    <t>PMT_pos_neg_RPLC_ISTD_sMRM_1s.dam</t>
  </si>
  <si>
    <t xml:space="preserve">Auswertung: </t>
  </si>
  <si>
    <t>PMT_PRPLC_pos_neg_ISTD.qmf</t>
  </si>
  <si>
    <t xml:space="preserve">Data File: </t>
  </si>
  <si>
    <t xml:space="preserve">Batch: </t>
  </si>
  <si>
    <t>mit ISTD</t>
  </si>
  <si>
    <t>ohne ISTD</t>
  </si>
  <si>
    <t>Result File:</t>
  </si>
  <si>
    <t>CG 1</t>
  </si>
  <si>
    <t>BTA 1</t>
  </si>
  <si>
    <t>MEL 1</t>
  </si>
  <si>
    <t>BDMA 1</t>
  </si>
  <si>
    <t>BETMAC</t>
  </si>
  <si>
    <t>ATA 1</t>
  </si>
  <si>
    <t>OXI 1</t>
  </si>
  <si>
    <t>MAPMA 1</t>
  </si>
  <si>
    <t>HHTMP 1</t>
  </si>
  <si>
    <t>DPG 1</t>
  </si>
  <si>
    <t>PRI 1</t>
  </si>
  <si>
    <t>DIOTOG 1</t>
  </si>
  <si>
    <t>DCA 1</t>
  </si>
  <si>
    <t>VSA 2</t>
  </si>
  <si>
    <t>MPSA 1</t>
  </si>
  <si>
    <t>TFMSA 1</t>
  </si>
  <si>
    <t>ACE 1</t>
  </si>
  <si>
    <t>PTSS 1</t>
  </si>
  <si>
    <t>SAC 1</t>
  </si>
  <si>
    <t>DMBSA 1 + XSA</t>
  </si>
  <si>
    <t>AAMPS 1</t>
  </si>
  <si>
    <t>Carbamazepin 1</t>
  </si>
  <si>
    <t>Sulfamethoxazol</t>
  </si>
  <si>
    <t>Diclofenac</t>
  </si>
  <si>
    <t>Nr.</t>
  </si>
  <si>
    <t>Bez.</t>
  </si>
  <si>
    <t>RT</t>
  </si>
  <si>
    <t>c (ng/ml)</t>
  </si>
  <si>
    <t xml:space="preserve">c (ng/ml) </t>
  </si>
  <si>
    <t>&lt; BG</t>
  </si>
  <si>
    <t>&lt; 0</t>
  </si>
  <si>
    <t>BG</t>
  </si>
  <si>
    <t>Messung LC-MS-Desinfekt-Robert</t>
  </si>
  <si>
    <t>211013_PMT_Desinfekt_Robert.dab</t>
  </si>
  <si>
    <t>211013_PMT_Desinfekt_Robert.rdb</t>
  </si>
  <si>
    <t>Sample Name</t>
  </si>
  <si>
    <t>Sample Type</t>
  </si>
  <si>
    <t>Acquisition Method</t>
  </si>
  <si>
    <t>Acquisition Date</t>
  </si>
  <si>
    <t>File Name</t>
  </si>
  <si>
    <t>Analyte Peak Name</t>
  </si>
  <si>
    <t>Analyte Peak Area (counts)</t>
  </si>
  <si>
    <t>Analyte Peak Height (cps)</t>
  </si>
  <si>
    <t>Analyte Concentration (ng/mL)</t>
  </si>
  <si>
    <t>Analyte Retention Time (min)</t>
  </si>
  <si>
    <t>Standard Query Status</t>
  </si>
  <si>
    <t>IS Peak Area (counts)</t>
  </si>
  <si>
    <t>IS Peak Height (cps)</t>
  </si>
  <si>
    <t>IS Concentration (ng/mL)</t>
  </si>
  <si>
    <t>IS Retention Time (min)</t>
  </si>
  <si>
    <t>Use Record</t>
  </si>
  <si>
    <t>Record Modified</t>
  </si>
  <si>
    <t>Calculated Concentration (ng/mL)</t>
  </si>
  <si>
    <t>Accuracy (%)</t>
  </si>
  <si>
    <t>Std Mix 0.01-ISTD-210301_6_c</t>
  </si>
  <si>
    <t>Standard</t>
  </si>
  <si>
    <t>211011_PMT_STD_ISTD.wiff</t>
  </si>
  <si>
    <t>CG.1</t>
  </si>
  <si>
    <t>N/A</t>
  </si>
  <si>
    <t>Std Mix 0.05-ISTD-210301_6_c</t>
  </si>
  <si>
    <t>Std Mix 0.1-ISTD-210301_6_c</t>
  </si>
  <si>
    <t>Std Mix 0.5-ISTD_210301_6_c</t>
  </si>
  <si>
    <t>Std Mix 1.0-ISTD-210301_6_c</t>
  </si>
  <si>
    <t>Std Mix 2.0-ISTD-210628_3_c</t>
  </si>
  <si>
    <t>Std Mix 5.0-ISTD-210301_6_c</t>
  </si>
  <si>
    <t>Std Mix 0.01-ISTD-210301_6_a</t>
  </si>
  <si>
    <t>211013_PMT_STD_ISTD.wiff</t>
  </si>
  <si>
    <t>Std Mix 0.05-ISTD-210301_6_a</t>
  </si>
  <si>
    <t>Std Mix 0.1-ISTD-210301_6_a</t>
  </si>
  <si>
    <t>Std Mix 0.5-ISTD_210301_6_a</t>
  </si>
  <si>
    <t>Std Mix 1.0-ISTD-210301_6_a</t>
  </si>
  <si>
    <t>Std Mix 2.0-ISTD-210628_3_a</t>
  </si>
  <si>
    <t>Std Mix 5.0-ISTD-210301_6_a</t>
  </si>
  <si>
    <t>Std Mix 0.01-ISTD-210301_6_b</t>
  </si>
  <si>
    <t>Std Mix 0.05-ISTD-210301_6_b</t>
  </si>
  <si>
    <t>Std Mix 0.1-ISTD-210301_6_b</t>
  </si>
  <si>
    <t>Std Mix 0.5-ISTD_210301_6_b</t>
  </si>
  <si>
    <t>Std Mix 1.0-ISTD-210301_6_b</t>
  </si>
  <si>
    <t>Std Mix 2.0-ISTD-210628_3_b</t>
  </si>
  <si>
    <t>Std Mix 5.0-ISTD-210301_6_b</t>
  </si>
  <si>
    <t>QC Mix 1.0 ISTD RW 210416-8_e</t>
  </si>
  <si>
    <t>Quality Control</t>
  </si>
  <si>
    <t>QC Mix 1.0 ISTD RW 210416-8_a</t>
  </si>
  <si>
    <t>QC Mix 1.0 ISTD RW 210416-8_b</t>
  </si>
  <si>
    <t>QC Mix 1.0 ISTD RW 210416-8_c</t>
  </si>
  <si>
    <t>QC Mix 1.0 ISTD RW 210416-8_d</t>
  </si>
  <si>
    <t>210830_BP_Filter</t>
  </si>
  <si>
    <t>Unknown</t>
  </si>
  <si>
    <t>211013_PMT_UV_Test_Robert.wiff</t>
  </si>
  <si>
    <t>210830_t0</t>
  </si>
  <si>
    <t>210830_t1</t>
  </si>
  <si>
    <t>210830_t2</t>
  </si>
  <si>
    <t>210830_t3</t>
  </si>
  <si>
    <t>210830_t4</t>
  </si>
  <si>
    <t>210830_t5</t>
  </si>
  <si>
    <t>210830_t6</t>
  </si>
  <si>
    <t>210830_t7</t>
  </si>
  <si>
    <t>210901_BP_Filter</t>
  </si>
  <si>
    <t>210901_t0</t>
  </si>
  <si>
    <t>210901_t1</t>
  </si>
  <si>
    <t>210901_t2</t>
  </si>
  <si>
    <t>210901_t3</t>
  </si>
  <si>
    <t>210901_t4</t>
  </si>
  <si>
    <t>210901_t5</t>
  </si>
  <si>
    <t>210901_t6</t>
  </si>
  <si>
    <t>210901_t7</t>
  </si>
  <si>
    <t>210910_BP_Filter</t>
  </si>
  <si>
    <t>210910_t0</t>
  </si>
  <si>
    <t>210910_t1</t>
  </si>
  <si>
    <t>210910_t2</t>
  </si>
  <si>
    <t>210910_t3</t>
  </si>
  <si>
    <t>210910_t4</t>
  </si>
  <si>
    <t>210910_t5</t>
  </si>
  <si>
    <t>210910_t6</t>
  </si>
  <si>
    <t>210910_t7</t>
  </si>
  <si>
    <t>210914_t0</t>
  </si>
  <si>
    <t>210914_t1</t>
  </si>
  <si>
    <t>210914_t2</t>
  </si>
  <si>
    <t>210914_t3</t>
  </si>
  <si>
    <t>210914_t4</t>
  </si>
  <si>
    <t>210914_t5</t>
  </si>
  <si>
    <t>210914_t6</t>
  </si>
  <si>
    <t>210914_t7</t>
  </si>
  <si>
    <t>210915_t0</t>
  </si>
  <si>
    <t>210915_t1</t>
  </si>
  <si>
    <t>210915_t2</t>
  </si>
  <si>
    <t>210915_t3</t>
  </si>
  <si>
    <t>210915_t4</t>
  </si>
  <si>
    <t>210915_t5</t>
  </si>
  <si>
    <t>210915_t6</t>
  </si>
  <si>
    <t>210915_t7</t>
  </si>
  <si>
    <t>210916_t0</t>
  </si>
  <si>
    <t>210916_t1</t>
  </si>
  <si>
    <t>210916_t2</t>
  </si>
  <si>
    <t>210916_t3</t>
  </si>
  <si>
    <t>210916_t4</t>
  </si>
  <si>
    <t>210916_t5</t>
  </si>
  <si>
    <t>210916_t6</t>
  </si>
  <si>
    <t>210916_t7</t>
  </si>
  <si>
    <t>Benzotriazol.1</t>
  </si>
  <si>
    <t>Melamin.1</t>
  </si>
  <si>
    <t>BDMA.1</t>
  </si>
  <si>
    <t>BETMAC.1</t>
  </si>
  <si>
    <t>ATA.1</t>
  </si>
  <si>
    <t>n.d.</t>
  </si>
  <si>
    <t>Oxipurinol.1</t>
  </si>
  <si>
    <t>MAPMA.1</t>
  </si>
  <si>
    <t>HHTMP.1</t>
  </si>
  <si>
    <t>DPG.1</t>
  </si>
  <si>
    <t>Primidon.1</t>
  </si>
  <si>
    <t>DIOTOG.1</t>
  </si>
  <si>
    <t>Diatrizoic acid.1</t>
  </si>
  <si>
    <t>Valsartansaeure.2</t>
  </si>
  <si>
    <t>MPSA.1</t>
  </si>
  <si>
    <t>TFMSA.1</t>
  </si>
  <si>
    <t>Acesulfam.1</t>
  </si>
  <si>
    <t>PTSS.1</t>
  </si>
  <si>
    <t>SAC.1</t>
  </si>
  <si>
    <t>BG =</t>
  </si>
  <si>
    <t>Bestimmungsgrenze</t>
  </si>
  <si>
    <t xml:space="preserve">ISTD = </t>
  </si>
  <si>
    <t>internern Standard</t>
  </si>
  <si>
    <t>n.d. =</t>
  </si>
  <si>
    <t>nicht detektiert</t>
  </si>
  <si>
    <t xml:space="preserve">QC = </t>
  </si>
  <si>
    <t>Qualitätskontrollprobe</t>
  </si>
  <si>
    <t xml:space="preserve">RW = </t>
  </si>
  <si>
    <t>Reinstwasser</t>
  </si>
  <si>
    <t>DMBSA.1</t>
  </si>
  <si>
    <t>AAMPS.1</t>
  </si>
  <si>
    <t>Sulfamethoxazol 1</t>
  </si>
  <si>
    <t>Diclofenac 1</t>
  </si>
  <si>
    <t>Originaldaten nach der Auswertung der Proben</t>
  </si>
  <si>
    <t>Für jeden Analyten - Spalte G der Analyt (Name) -&gt; zuerst die Standard, dann Qualitätskontrollproben, 1 yg/L (ng/ml in Reinstwasser -&gt; als Kontrolle der Messung). Macht sie alle 20 Proben zur Kontrolle</t>
  </si>
  <si>
    <t>Berechnete Konz aus Kalibriergerade</t>
  </si>
  <si>
    <t>Man misst ein Mal Standards - erstellt Kalibriergerade, dann misst man genommene Proben. Dann misst man erneut Standard, Kalibriergerade wird mit Daten ergänzt, misst erneut genommene Proben. Dann drittes Mal -&gt; Kalibriergerade wird ergänzt. Daten werden gemittelt für Gerade (lineare Regression)</t>
  </si>
  <si>
    <t xml:space="preserve">Für bestimmte Analyten einen internen Standard (ISTD) IN JEDE DER PROBE hinzufügen. (Gibts nicht für jeden Analytien zu kaufen). Man misst eine Ionisation, die ist abhängig von der Matrix im Wasser. Für manche Analyten daher ISTD -&gt; gleiche Substanz, aber Isotopenmarkiert. Die sollten sich in der Analytik genauso verhalten wie der Analyt selbst. Misst man den Analyten zu wenig, würde man den internen Standard auch zu wenig messen -&gt; Korrektur möglich. </t>
  </si>
  <si>
    <t>Wir werten immer nur die Fläche aus, nicht die Höhe</t>
  </si>
  <si>
    <t>Standard und ISTD (wenn ein ISTD verwendet wird, sonst nur Standard)</t>
  </si>
  <si>
    <t xml:space="preserve">Qualitätskontrollproben: dazu da, die Messung zu prüfen. Bekannte Konz. (zB. hier 1 µg/L) -&gt; wenn nicht: liegt an Ionisation oder Standards wurden nicht gut hergestellt, oder Fehler bei Pipettierung oder Herstellung, oder oder oder. Wiederfindung nicht 100%. Hier ca. 90% Wiederfindung -&gt; wichtig, dass das für alle verwendeten Standards ähnlich ist. </t>
  </si>
  <si>
    <t xml:space="preserve">Unbekannte Proben: wenn ISTD verwendet wird, wurden auch alle diese Proben mit ISTD versetzt. </t>
  </si>
  <si>
    <t xml:space="preserve">ISTD: gibt einen Mix = ISTD-Lösung, in dem bestimmte Analyten drin sind (nicht alle). Diese Lösung wird ALLEN PROBEN ALLER ANALYTEN zugegeben. Wenn in  der ISDT-Lösung Kein BDMA drin ist, wird bei diesen Proben eben kein ISDT angegeben. Dann in Spalte M,N,O,P keine Angaben. </t>
  </si>
  <si>
    <t>CG.1 = Cyanoguanidin</t>
  </si>
  <si>
    <t>Benzotriazol</t>
  </si>
  <si>
    <t>Oxyporinol, der ISDT war schlecht gemessen worden - daher ein Mal mit ISTD und ein Mal ohne ISTD ausgewertet</t>
  </si>
  <si>
    <t>VE = VE-Wasser</t>
  </si>
  <si>
    <t>LW = Leitungswasser</t>
  </si>
  <si>
    <t>KL = Klarlauf</t>
  </si>
  <si>
    <t>LW-254nm-210830_BP_Filter</t>
  </si>
  <si>
    <t>LW-254nm-210830_t=0min</t>
  </si>
  <si>
    <t>LW-254nm-210830_t=10min</t>
  </si>
  <si>
    <t>LW-254nm-210830_t=20min</t>
  </si>
  <si>
    <t>LW-254nm-210830_t=40min</t>
  </si>
  <si>
    <t>LW-254nm-210830_t=60min</t>
  </si>
  <si>
    <t>LW-254nm-210830_t=90min</t>
  </si>
  <si>
    <t>LW-254nm-210830_t=120min</t>
  </si>
  <si>
    <t>LW-254nm-210830_t=180min</t>
  </si>
  <si>
    <t>VE-254nm-210901_BP_Filter</t>
  </si>
  <si>
    <t>VE-254nm-210901_t=0min</t>
  </si>
  <si>
    <t>VE-254nm-210901_t=10min</t>
  </si>
  <si>
    <t>VE-254nm-210901_t=20min</t>
  </si>
  <si>
    <t>VE-254nm-210901_t=40min</t>
  </si>
  <si>
    <t>VE-254nm-210901_t=60min</t>
  </si>
  <si>
    <t>VE-254nm-210901_t=90min</t>
  </si>
  <si>
    <t>VE-254nm-210901_t=120min</t>
  </si>
  <si>
    <t>VE-254nm-210901_t=180min</t>
  </si>
  <si>
    <t>KL-254nm-210910_BP_Filter</t>
  </si>
  <si>
    <t>KL-254nm-210910_t=0min</t>
  </si>
  <si>
    <t>KL-254nm-210910_t=10min</t>
  </si>
  <si>
    <t>KL-254nm-210910_t=20min</t>
  </si>
  <si>
    <t>KL-254nm-210910_t=40min</t>
  </si>
  <si>
    <t>KL-254nm-210910_t=60min</t>
  </si>
  <si>
    <t>KL-254nm-210910_t=90min</t>
  </si>
  <si>
    <t>KL-254nm-210910_t=120min</t>
  </si>
  <si>
    <t>KL-254nm-210910_t=180min</t>
  </si>
  <si>
    <t>KL-254/184nm-210916_t=0min</t>
  </si>
  <si>
    <t>KL-254/184nm-210916_t=10min</t>
  </si>
  <si>
    <t>KL-254/184nm-210916_t=20min</t>
  </si>
  <si>
    <t>KL-254/184nm-210916_t=40min</t>
  </si>
  <si>
    <t>KL-254/184nm-210916_t=60min</t>
  </si>
  <si>
    <t>KL-254/184nm-210916_t=90min</t>
  </si>
  <si>
    <t>KL-254/184nm-210916_t=120min</t>
  </si>
  <si>
    <t>KL-254/184nm-210916_t=180min</t>
  </si>
  <si>
    <t>VE-254/184nm-210915_t=0min</t>
  </si>
  <si>
    <t>VE-254/184nm-210915_t=10min</t>
  </si>
  <si>
    <t>VE-254/184nm-210915_t=20min</t>
  </si>
  <si>
    <t>VE-254/184nm-210915_t=40min</t>
  </si>
  <si>
    <t>VE-254/184nm-210915_t=60min</t>
  </si>
  <si>
    <t>VE-254/184nm-210915_t=90min</t>
  </si>
  <si>
    <t>VE-254/184nm-210915_t=120min</t>
  </si>
  <si>
    <t>VE-254/184nm-210915_t=180min</t>
  </si>
  <si>
    <t>LW-254/184nm-210914_t=0min</t>
  </si>
  <si>
    <t>LW-254/184nm-210914_t=10min</t>
  </si>
  <si>
    <t>LW-254/184nm-210914_t=20min</t>
  </si>
  <si>
    <t>LW-254/184nm-210914_t=40min</t>
  </si>
  <si>
    <t>LW-254/184nm-210914_t=60min</t>
  </si>
  <si>
    <t>LW-254/184nm-210914_t=90min</t>
  </si>
  <si>
    <t>LW-254/184nm-210914_t=120min</t>
  </si>
  <si>
    <t>LW-254/184nm-210914_t=180min</t>
  </si>
  <si>
    <t>LW-254nm-removal (max)</t>
  </si>
  <si>
    <t>LW-254nm-removal (180 min)</t>
  </si>
  <si>
    <t>LW-254/185nm-removal (max)</t>
  </si>
  <si>
    <t>LW-254/185nm-removal (180 min)</t>
  </si>
  <si>
    <t>MW</t>
  </si>
  <si>
    <t>Stdabw.</t>
  </si>
  <si>
    <t>Stdabw. (rel.)</t>
  </si>
  <si>
    <t>?</t>
  </si>
  <si>
    <t>0 = schlecht, 1 = besser durch 185 nm, 2 = sehr gut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</si>
</sst>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
    <numFmt numFmtId="167" formatCode="0.0%"/>
  </numFmts>
  <fonts count="7" x14ac:knownFonts="1">
    <font>
      <sz val="11"/>
      <color theme="1"/>
      <name val="Calibri"/>
      <family val="2"/>
      <scheme val="minor"/>
    </font>
    <font>
      <sz val="11"/>
      <color rgb="FFFF0000"/>
      <name val="Calibri"/>
      <family val="2"/>
      <scheme val="minor"/>
    </font>
    <font>
      <b/>
      <sz val="14"/>
      <color rgb="FFFF0000"/>
      <name val="Calibri"/>
      <family val="2"/>
      <scheme val="minor"/>
    </font>
    <font>
      <sz val="11"/>
      <name val="Calibri"/>
      <family val="2"/>
      <scheme val="minor"/>
    </font>
    <font>
      <sz val="9"/>
      <color indexed="81"/>
      <name val="Segoe UI"/>
      <charset val="1"/>
    </font>
    <font>
      <b/>
      <sz val="9"/>
      <color indexed="81"/>
      <name val="Segoe UI"/>
      <charset val="1"/>
    </font>
    <font>
      <sz val="11"/>
      <color theme="1"/>
      <name val="Calibri"/>
      <family val="2"/>
      <scheme val="minor"/>
    </font>
  </fonts>
  <fills count="21">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7" tint="-0.249977111117893"/>
        <bgColor indexed="64"/>
      </patternFill>
    </fill>
    <fill>
      <patternFill patternType="solid">
        <fgColor rgb="FFFFFF00"/>
        <bgColor indexed="64"/>
      </patternFill>
    </fill>
    <fill>
      <patternFill patternType="solid">
        <fgColor theme="9" tint="0.59999389629810485"/>
        <bgColor indexed="64"/>
      </patternFill>
    </fill>
  </fills>
  <borders count="20">
    <border>
      <left/>
      <right/>
      <top/>
      <bottom/>
      <diagonal/>
    </border>
    <border>
      <left/>
      <right/>
      <top/>
      <bottom style="medium">
        <color auto="1"/>
      </bottom>
      <diagonal/>
    </border>
    <border>
      <left style="thin">
        <color indexed="64"/>
      </left>
      <right style="thin">
        <color auto="1"/>
      </right>
      <top/>
      <bottom style="medium">
        <color auto="1"/>
      </bottom>
      <diagonal/>
    </border>
    <border>
      <left style="thin">
        <color indexed="64"/>
      </left>
      <right/>
      <top/>
      <bottom style="medium">
        <color auto="1"/>
      </bottom>
      <diagonal/>
    </border>
    <border>
      <left/>
      <right style="thin">
        <color auto="1"/>
      </right>
      <top/>
      <bottom style="medium">
        <color auto="1"/>
      </bottom>
      <diagonal/>
    </border>
    <border>
      <left style="thick">
        <color auto="1"/>
      </left>
      <right style="thin">
        <color auto="1"/>
      </right>
      <top/>
      <bottom/>
      <diagonal/>
    </border>
    <border>
      <left style="thin">
        <color auto="1"/>
      </left>
      <right/>
      <top/>
      <bottom/>
      <diagonal/>
    </border>
    <border>
      <left style="thin">
        <color auto="1"/>
      </left>
      <right/>
      <top style="medium">
        <color auto="1"/>
      </top>
      <bottom/>
      <diagonal/>
    </border>
    <border>
      <left/>
      <right style="thin">
        <color auto="1"/>
      </right>
      <top style="medium">
        <color auto="1"/>
      </top>
      <bottom/>
      <diagonal/>
    </border>
    <border>
      <left/>
      <right/>
      <top style="medium">
        <color auto="1"/>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auto="1"/>
      </left>
      <right/>
      <top style="thin">
        <color indexed="64"/>
      </top>
      <bottom style="thin">
        <color indexed="64"/>
      </bottom>
      <diagonal/>
    </border>
    <border>
      <left/>
      <right style="thin">
        <color auto="1"/>
      </right>
      <top style="thin">
        <color indexed="64"/>
      </top>
      <bottom style="thin">
        <color indexed="64"/>
      </bottom>
      <diagonal/>
    </border>
    <border>
      <left/>
      <right/>
      <top style="thin">
        <color indexed="64"/>
      </top>
      <bottom style="thin">
        <color indexed="64"/>
      </bottom>
      <diagonal/>
    </border>
    <border>
      <left style="thick">
        <color auto="1"/>
      </left>
      <right style="thin">
        <color auto="1"/>
      </right>
      <top style="medium">
        <color auto="1"/>
      </top>
      <bottom style="medium">
        <color indexed="64"/>
      </bottom>
      <diagonal/>
    </border>
    <border>
      <left style="thin">
        <color auto="1"/>
      </left>
      <right/>
      <top style="medium">
        <color auto="1"/>
      </top>
      <bottom style="medium">
        <color indexed="64"/>
      </bottom>
      <diagonal/>
    </border>
    <border>
      <left/>
      <right style="thin">
        <color auto="1"/>
      </right>
      <top style="medium">
        <color auto="1"/>
      </top>
      <bottom style="medium">
        <color indexed="64"/>
      </bottom>
      <diagonal/>
    </border>
  </borders>
  <cellStyleXfs count="2">
    <xf numFmtId="0" fontId="0" fillId="0" borderId="0"/>
    <xf numFmtId="9" fontId="6" fillId="0" borderId="0" applyFont="0" applyFill="0" applyBorder="0" applyAlignment="0" applyProtection="0"/>
  </cellStyleXfs>
  <cellXfs count="170">
    <xf numFmtId="0" fontId="0" fillId="0" borderId="0" xfId="0"/>
    <xf numFmtId="0" fontId="2" fillId="0" borderId="0" xfId="0" applyFont="1"/>
    <xf numFmtId="14" fontId="0" fillId="0" borderId="0" xfId="0" applyNumberFormat="1" applyAlignment="1">
      <alignment horizontal="left"/>
    </xf>
    <xf numFmtId="0" fontId="0" fillId="0" borderId="0" xfId="0" applyFill="1"/>
    <xf numFmtId="0" fontId="3" fillId="0" borderId="0" xfId="0" applyFont="1"/>
    <xf numFmtId="0" fontId="1" fillId="0" borderId="0" xfId="0" applyFont="1" applyFill="1" applyAlignment="1">
      <alignment horizontal="left"/>
    </xf>
    <xf numFmtId="0" fontId="3" fillId="0" borderId="0" xfId="0" applyFont="1" applyFill="1"/>
    <xf numFmtId="0" fontId="0" fillId="0" borderId="1" xfId="0" applyBorder="1"/>
    <xf numFmtId="0" fontId="0" fillId="13" borderId="5" xfId="0" applyFill="1" applyBorder="1" applyAlignment="1">
      <alignment horizontal="center"/>
    </xf>
    <xf numFmtId="0" fontId="0" fillId="13" borderId="6" xfId="0" applyFill="1" applyBorder="1" applyAlignment="1">
      <alignment horizontal="center"/>
    </xf>
    <xf numFmtId="0" fontId="0" fillId="13" borderId="7" xfId="0" applyFill="1" applyBorder="1" applyAlignment="1">
      <alignment horizontal="center"/>
    </xf>
    <xf numFmtId="0" fontId="0" fillId="13" borderId="8" xfId="0" applyFill="1" applyBorder="1" applyAlignment="1">
      <alignment horizontal="center"/>
    </xf>
    <xf numFmtId="0" fontId="0" fillId="13" borderId="9" xfId="0" applyFill="1" applyBorder="1" applyAlignment="1">
      <alignment horizontal="center"/>
    </xf>
    <xf numFmtId="0" fontId="0" fillId="13" borderId="10" xfId="0" applyFill="1" applyBorder="1" applyAlignment="1">
      <alignment horizontal="center"/>
    </xf>
    <xf numFmtId="0" fontId="0" fillId="0" borderId="0" xfId="0" applyAlignment="1">
      <alignment horizontal="center"/>
    </xf>
    <xf numFmtId="164" fontId="0" fillId="0" borderId="6" xfId="0" applyNumberFormat="1" applyBorder="1" applyAlignment="1">
      <alignment horizontal="right"/>
    </xf>
    <xf numFmtId="2" fontId="0" fillId="0" borderId="10" xfId="0" applyNumberFormat="1" applyBorder="1" applyAlignment="1">
      <alignment horizontal="right"/>
    </xf>
    <xf numFmtId="0" fontId="0" fillId="0" borderId="10" xfId="0" applyBorder="1" applyAlignment="1">
      <alignment horizontal="right"/>
    </xf>
    <xf numFmtId="0" fontId="0" fillId="0" borderId="6" xfId="0" applyBorder="1" applyAlignment="1">
      <alignment horizontal="right"/>
    </xf>
    <xf numFmtId="165" fontId="0" fillId="0" borderId="10" xfId="0" applyNumberFormat="1" applyBorder="1" applyAlignment="1">
      <alignment horizontal="right"/>
    </xf>
    <xf numFmtId="164" fontId="0" fillId="0" borderId="10" xfId="0" applyNumberFormat="1" applyBorder="1" applyAlignment="1">
      <alignment horizontal="right"/>
    </xf>
    <xf numFmtId="0" fontId="0" fillId="5" borderId="6" xfId="0" applyFill="1" applyBorder="1" applyAlignment="1">
      <alignment horizontal="center"/>
    </xf>
    <xf numFmtId="0" fontId="0" fillId="5" borderId="0" xfId="0" applyFill="1"/>
    <xf numFmtId="164" fontId="0" fillId="5" borderId="6" xfId="0" applyNumberFormat="1" applyFill="1" applyBorder="1"/>
    <xf numFmtId="2" fontId="0" fillId="5" borderId="10" xfId="0" applyNumberFormat="1" applyFill="1" applyBorder="1"/>
    <xf numFmtId="0" fontId="0" fillId="5" borderId="6" xfId="0" applyFill="1" applyBorder="1"/>
    <xf numFmtId="0" fontId="0" fillId="5" borderId="10" xfId="0" applyFill="1" applyBorder="1"/>
    <xf numFmtId="164" fontId="0" fillId="5" borderId="11" xfId="0" applyNumberFormat="1" applyFill="1" applyBorder="1"/>
    <xf numFmtId="2" fontId="0" fillId="5" borderId="12" xfId="0" applyNumberFormat="1" applyFill="1" applyBorder="1"/>
    <xf numFmtId="0" fontId="0" fillId="5" borderId="11" xfId="0" applyFill="1" applyBorder="1"/>
    <xf numFmtId="0" fontId="0" fillId="5" borderId="12" xfId="0" applyFill="1" applyBorder="1"/>
    <xf numFmtId="0" fontId="0" fillId="3" borderId="14" xfId="0" applyFill="1" applyBorder="1" applyAlignment="1">
      <alignment horizontal="center"/>
    </xf>
    <xf numFmtId="0" fontId="0" fillId="3" borderId="14" xfId="0" applyFill="1" applyBorder="1"/>
    <xf numFmtId="0" fontId="0" fillId="3" borderId="15" xfId="0" applyFill="1" applyBorder="1"/>
    <xf numFmtId="0" fontId="0" fillId="3" borderId="11" xfId="0" applyFill="1" applyBorder="1"/>
    <xf numFmtId="165" fontId="0" fillId="3" borderId="12" xfId="0" applyNumberFormat="1" applyFill="1" applyBorder="1"/>
    <xf numFmtId="0" fontId="0" fillId="3" borderId="16" xfId="0" applyFill="1" applyBorder="1"/>
    <xf numFmtId="165" fontId="0" fillId="3" borderId="15" xfId="0" applyNumberFormat="1" applyFill="1" applyBorder="1"/>
    <xf numFmtId="165" fontId="0" fillId="3" borderId="14" xfId="0" applyNumberFormat="1" applyFill="1" applyBorder="1"/>
    <xf numFmtId="166" fontId="0" fillId="3" borderId="14" xfId="0" applyNumberFormat="1" applyFill="1" applyBorder="1"/>
    <xf numFmtId="165" fontId="0" fillId="3" borderId="16" xfId="0" applyNumberFormat="1" applyFill="1" applyBorder="1"/>
    <xf numFmtId="165" fontId="0" fillId="3" borderId="14" xfId="0" applyNumberFormat="1" applyFill="1" applyBorder="1" applyAlignment="1">
      <alignment horizontal="right"/>
    </xf>
    <xf numFmtId="165" fontId="1" fillId="3" borderId="15" xfId="0" applyNumberFormat="1" applyFont="1" applyFill="1" applyBorder="1" applyAlignment="1">
      <alignment horizontal="right"/>
    </xf>
    <xf numFmtId="165" fontId="1" fillId="3" borderId="16" xfId="0" applyNumberFormat="1" applyFont="1" applyFill="1" applyBorder="1" applyAlignment="1">
      <alignment horizontal="right"/>
    </xf>
    <xf numFmtId="165" fontId="0" fillId="3" borderId="15" xfId="0" applyNumberFormat="1" applyFill="1" applyBorder="1" applyAlignment="1">
      <alignment horizontal="right"/>
    </xf>
    <xf numFmtId="0" fontId="0" fillId="3" borderId="15" xfId="0" applyFill="1" applyBorder="1" applyAlignment="1">
      <alignment horizontal="right"/>
    </xf>
    <xf numFmtId="0" fontId="0" fillId="3" borderId="0" xfId="0" applyFill="1"/>
    <xf numFmtId="0" fontId="0" fillId="0" borderId="10" xfId="0" applyFill="1" applyBorder="1"/>
    <xf numFmtId="2" fontId="0" fillId="0" borderId="0" xfId="0" applyNumberFormat="1" applyFill="1" applyBorder="1"/>
    <xf numFmtId="0" fontId="0" fillId="0" borderId="0" xfId="0" applyFill="1" applyAlignment="1">
      <alignment horizontal="center"/>
    </xf>
    <xf numFmtId="22" fontId="0" fillId="0" borderId="0" xfId="0" applyNumberFormat="1"/>
    <xf numFmtId="11" fontId="0" fillId="0" borderId="0" xfId="0" applyNumberFormat="1"/>
    <xf numFmtId="166" fontId="0" fillId="0" borderId="0" xfId="0" applyNumberFormat="1"/>
    <xf numFmtId="165" fontId="0" fillId="0" borderId="0" xfId="0" applyNumberFormat="1"/>
    <xf numFmtId="164" fontId="0" fillId="0" borderId="6" xfId="0" applyNumberFormat="1" applyBorder="1"/>
    <xf numFmtId="0" fontId="0" fillId="0" borderId="10" xfId="0" applyBorder="1"/>
    <xf numFmtId="2" fontId="0" fillId="0" borderId="10" xfId="0" applyNumberFormat="1" applyBorder="1"/>
    <xf numFmtId="2" fontId="0" fillId="0" borderId="0" xfId="0" applyNumberFormat="1" applyBorder="1" applyAlignment="1">
      <alignment horizontal="right"/>
    </xf>
    <xf numFmtId="165" fontId="0" fillId="0" borderId="10" xfId="0" applyNumberFormat="1" applyBorder="1"/>
    <xf numFmtId="164" fontId="0" fillId="0" borderId="0" xfId="0" applyNumberFormat="1" applyBorder="1" applyAlignment="1">
      <alignment horizontal="right"/>
    </xf>
    <xf numFmtId="164" fontId="0" fillId="0" borderId="10" xfId="0" applyNumberFormat="1" applyBorder="1"/>
    <xf numFmtId="2" fontId="0" fillId="5" borderId="0" xfId="0" applyNumberFormat="1" applyFill="1" applyBorder="1"/>
    <xf numFmtId="2" fontId="0" fillId="5" borderId="13" xfId="0" applyNumberFormat="1" applyFill="1" applyBorder="1"/>
    <xf numFmtId="166" fontId="0" fillId="0" borderId="10" xfId="0" applyNumberFormat="1" applyBorder="1" applyAlignment="1">
      <alignment horizontal="right"/>
    </xf>
    <xf numFmtId="2" fontId="0" fillId="5" borderId="6" xfId="0" applyNumberFormat="1" applyFill="1" applyBorder="1"/>
    <xf numFmtId="2" fontId="0" fillId="5" borderId="11" xfId="0" applyNumberFormat="1" applyFill="1" applyBorder="1"/>
    <xf numFmtId="0" fontId="0" fillId="0" borderId="6" xfId="0" applyBorder="1"/>
    <xf numFmtId="0" fontId="0" fillId="14" borderId="0" xfId="0" applyFill="1"/>
    <xf numFmtId="0" fontId="0" fillId="15" borderId="0" xfId="0" applyFill="1"/>
    <xf numFmtId="0" fontId="0" fillId="16" borderId="0" xfId="0" applyFill="1"/>
    <xf numFmtId="0" fontId="0" fillId="17" borderId="0" xfId="0" applyFill="1"/>
    <xf numFmtId="0" fontId="0" fillId="12" borderId="0" xfId="0" applyFill="1"/>
    <xf numFmtId="0" fontId="0" fillId="18" borderId="0" xfId="0" applyFill="1"/>
    <xf numFmtId="0" fontId="0" fillId="17" borderId="1" xfId="0" applyFill="1" applyBorder="1"/>
    <xf numFmtId="0" fontId="0" fillId="19" borderId="0" xfId="0" applyFill="1"/>
    <xf numFmtId="0" fontId="0" fillId="20" borderId="0" xfId="0" applyFill="1"/>
    <xf numFmtId="2" fontId="0" fillId="19" borderId="10" xfId="0" applyNumberFormat="1" applyFill="1" applyBorder="1" applyAlignment="1">
      <alignment horizontal="right"/>
    </xf>
    <xf numFmtId="164" fontId="0" fillId="15" borderId="6" xfId="0" applyNumberFormat="1" applyFill="1" applyBorder="1"/>
    <xf numFmtId="0" fontId="0" fillId="15" borderId="10" xfId="0" applyFill="1" applyBorder="1" applyAlignment="1">
      <alignment horizontal="right"/>
    </xf>
    <xf numFmtId="2" fontId="0" fillId="15" borderId="10" xfId="0" applyNumberFormat="1" applyFill="1" applyBorder="1" applyAlignment="1">
      <alignment horizontal="right"/>
    </xf>
    <xf numFmtId="164" fontId="0" fillId="16" borderId="6" xfId="0" applyNumberFormat="1" applyFill="1" applyBorder="1"/>
    <xf numFmtId="0" fontId="0" fillId="16" borderId="10" xfId="0" applyFill="1" applyBorder="1" applyAlignment="1">
      <alignment horizontal="right"/>
    </xf>
    <xf numFmtId="2" fontId="0" fillId="16" borderId="10" xfId="0" applyNumberFormat="1" applyFill="1" applyBorder="1" applyAlignment="1">
      <alignment horizontal="right"/>
    </xf>
    <xf numFmtId="164" fontId="0" fillId="16" borderId="6" xfId="0" applyNumberFormat="1" applyFill="1" applyBorder="1" applyAlignment="1">
      <alignment horizontal="right"/>
    </xf>
    <xf numFmtId="2" fontId="0" fillId="16" borderId="0" xfId="0" applyNumberFormat="1" applyFill="1" applyBorder="1" applyAlignment="1">
      <alignment horizontal="right"/>
    </xf>
    <xf numFmtId="165" fontId="0" fillId="16" borderId="10" xfId="0" applyNumberFormat="1" applyFill="1" applyBorder="1"/>
    <xf numFmtId="2" fontId="0" fillId="16" borderId="10" xfId="0" applyNumberFormat="1" applyFill="1" applyBorder="1"/>
    <xf numFmtId="0" fontId="0" fillId="16" borderId="6" xfId="0" applyFill="1" applyBorder="1" applyAlignment="1">
      <alignment horizontal="right"/>
    </xf>
    <xf numFmtId="165" fontId="0" fillId="16" borderId="10" xfId="0" applyNumberFormat="1" applyFill="1" applyBorder="1" applyAlignment="1">
      <alignment horizontal="right"/>
    </xf>
    <xf numFmtId="0" fontId="0" fillId="16" borderId="6" xfId="0" applyFill="1" applyBorder="1"/>
    <xf numFmtId="0" fontId="0" fillId="16" borderId="10" xfId="0" applyFill="1" applyBorder="1"/>
    <xf numFmtId="166" fontId="0" fillId="16" borderId="10" xfId="0" applyNumberFormat="1" applyFill="1" applyBorder="1" applyAlignment="1">
      <alignment horizontal="right"/>
    </xf>
    <xf numFmtId="0" fontId="0" fillId="15" borderId="10" xfId="0" applyFill="1" applyBorder="1"/>
    <xf numFmtId="164" fontId="0" fillId="17" borderId="6" xfId="0" applyNumberFormat="1" applyFill="1" applyBorder="1"/>
    <xf numFmtId="2" fontId="0" fillId="17" borderId="10" xfId="0" applyNumberFormat="1" applyFill="1" applyBorder="1"/>
    <xf numFmtId="0" fontId="0" fillId="17" borderId="10" xfId="0" applyFill="1" applyBorder="1"/>
    <xf numFmtId="164" fontId="0" fillId="17" borderId="3" xfId="0" applyNumberFormat="1" applyFill="1" applyBorder="1"/>
    <xf numFmtId="2" fontId="0" fillId="17" borderId="4" xfId="0" applyNumberFormat="1" applyFill="1" applyBorder="1"/>
    <xf numFmtId="0" fontId="0" fillId="13" borderId="17" xfId="0" applyFill="1" applyBorder="1" applyAlignment="1">
      <alignment horizontal="center"/>
    </xf>
    <xf numFmtId="0" fontId="0" fillId="13" borderId="18" xfId="0" applyFill="1" applyBorder="1" applyAlignment="1">
      <alignment horizontal="center"/>
    </xf>
    <xf numFmtId="0" fontId="0" fillId="13" borderId="19" xfId="0" applyFill="1" applyBorder="1" applyAlignment="1">
      <alignment horizontal="center"/>
    </xf>
    <xf numFmtId="0" fontId="0" fillId="0" borderId="1" xfId="0" applyBorder="1" applyAlignment="1">
      <alignment horizontal="center"/>
    </xf>
    <xf numFmtId="0" fontId="0" fillId="17" borderId="4" xfId="0" applyFill="1" applyBorder="1"/>
    <xf numFmtId="164" fontId="0" fillId="3" borderId="6" xfId="0" applyNumberFormat="1" applyFill="1" applyBorder="1"/>
    <xf numFmtId="0" fontId="0" fillId="3" borderId="10" xfId="0" applyFill="1" applyBorder="1" applyAlignment="1">
      <alignment horizontal="right"/>
    </xf>
    <xf numFmtId="2" fontId="0" fillId="3" borderId="10" xfId="0" applyNumberFormat="1" applyFill="1" applyBorder="1" applyAlignment="1">
      <alignment horizontal="right"/>
    </xf>
    <xf numFmtId="164" fontId="0" fillId="3" borderId="6" xfId="0" applyNumberFormat="1" applyFill="1" applyBorder="1" applyAlignment="1">
      <alignment horizontal="right"/>
    </xf>
    <xf numFmtId="165" fontId="0" fillId="3" borderId="10" xfId="0" applyNumberFormat="1" applyFill="1" applyBorder="1" applyAlignment="1">
      <alignment horizontal="right"/>
    </xf>
    <xf numFmtId="164" fontId="0" fillId="3" borderId="10" xfId="0" applyNumberFormat="1" applyFill="1" applyBorder="1" applyAlignment="1">
      <alignment horizontal="right"/>
    </xf>
    <xf numFmtId="2" fontId="0" fillId="3" borderId="0" xfId="0" applyNumberFormat="1" applyFill="1" applyBorder="1" applyAlignment="1">
      <alignment horizontal="right"/>
    </xf>
    <xf numFmtId="165" fontId="0" fillId="3" borderId="10" xfId="0" applyNumberFormat="1" applyFill="1" applyBorder="1"/>
    <xf numFmtId="2" fontId="0" fillId="3" borderId="10" xfId="0" applyNumberFormat="1" applyFill="1" applyBorder="1"/>
    <xf numFmtId="0" fontId="0" fillId="3" borderId="6" xfId="0" applyFill="1" applyBorder="1" applyAlignment="1">
      <alignment horizontal="right"/>
    </xf>
    <xf numFmtId="0" fontId="0" fillId="3" borderId="6" xfId="0" applyFill="1" applyBorder="1"/>
    <xf numFmtId="0" fontId="0" fillId="3" borderId="10" xfId="0" applyFill="1" applyBorder="1"/>
    <xf numFmtId="164" fontId="0" fillId="3" borderId="10" xfId="0" applyNumberFormat="1" applyFill="1" applyBorder="1"/>
    <xf numFmtId="164" fontId="0" fillId="20" borderId="6" xfId="0" applyNumberFormat="1" applyFill="1" applyBorder="1"/>
    <xf numFmtId="2" fontId="0" fillId="20" borderId="10" xfId="0" applyNumberFormat="1" applyFill="1" applyBorder="1"/>
    <xf numFmtId="2" fontId="0" fillId="20" borderId="10" xfId="0" applyNumberFormat="1" applyFill="1" applyBorder="1" applyAlignment="1">
      <alignment horizontal="right"/>
    </xf>
    <xf numFmtId="164" fontId="0" fillId="20" borderId="6" xfId="0" applyNumberFormat="1" applyFill="1" applyBorder="1" applyAlignment="1">
      <alignment horizontal="right"/>
    </xf>
    <xf numFmtId="164" fontId="0" fillId="20" borderId="0" xfId="0" applyNumberFormat="1" applyFill="1" applyBorder="1" applyAlignment="1">
      <alignment horizontal="right"/>
    </xf>
    <xf numFmtId="164" fontId="0" fillId="20" borderId="10" xfId="0" applyNumberFormat="1" applyFill="1" applyBorder="1"/>
    <xf numFmtId="165" fontId="0" fillId="20" borderId="10" xfId="0" applyNumberFormat="1" applyFill="1" applyBorder="1" applyAlignment="1">
      <alignment horizontal="right"/>
    </xf>
    <xf numFmtId="0" fontId="0" fillId="20" borderId="6" xfId="0" applyFill="1" applyBorder="1" applyAlignment="1">
      <alignment horizontal="right"/>
    </xf>
    <xf numFmtId="166" fontId="0" fillId="20" borderId="10" xfId="0" applyNumberFormat="1" applyFill="1" applyBorder="1" applyAlignment="1">
      <alignment horizontal="right"/>
    </xf>
    <xf numFmtId="0" fontId="0" fillId="20" borderId="10" xfId="0" applyFill="1" applyBorder="1" applyAlignment="1">
      <alignment horizontal="right"/>
    </xf>
    <xf numFmtId="0" fontId="0" fillId="20" borderId="6" xfId="0" applyFill="1" applyBorder="1"/>
    <xf numFmtId="0" fontId="0" fillId="20" borderId="10" xfId="0" applyFill="1" applyBorder="1"/>
    <xf numFmtId="0" fontId="0" fillId="20" borderId="1" xfId="0" applyFill="1" applyBorder="1"/>
    <xf numFmtId="164" fontId="0" fillId="20" borderId="3" xfId="0" applyNumberFormat="1" applyFill="1" applyBorder="1"/>
    <xf numFmtId="2" fontId="0" fillId="20" borderId="4" xfId="0" applyNumberFormat="1" applyFill="1" applyBorder="1"/>
    <xf numFmtId="2" fontId="0" fillId="20" borderId="4" xfId="0" applyNumberFormat="1" applyFill="1" applyBorder="1" applyAlignment="1">
      <alignment horizontal="right"/>
    </xf>
    <xf numFmtId="164" fontId="0" fillId="20" borderId="3" xfId="0" applyNumberFormat="1" applyFill="1" applyBorder="1" applyAlignment="1">
      <alignment horizontal="right"/>
    </xf>
    <xf numFmtId="164" fontId="0" fillId="20" borderId="1" xfId="0" applyNumberFormat="1" applyFill="1" applyBorder="1" applyAlignment="1">
      <alignment horizontal="right"/>
    </xf>
    <xf numFmtId="164" fontId="0" fillId="20" borderId="4" xfId="0" applyNumberFormat="1" applyFill="1" applyBorder="1"/>
    <xf numFmtId="0" fontId="0" fillId="20" borderId="3" xfId="0" applyFill="1" applyBorder="1" applyAlignment="1">
      <alignment horizontal="right"/>
    </xf>
    <xf numFmtId="0" fontId="0" fillId="20" borderId="4" xfId="0" applyFill="1" applyBorder="1" applyAlignment="1">
      <alignment horizontal="right"/>
    </xf>
    <xf numFmtId="165" fontId="0" fillId="20" borderId="4" xfId="0" applyNumberFormat="1" applyFill="1" applyBorder="1" applyAlignment="1">
      <alignment horizontal="right"/>
    </xf>
    <xf numFmtId="0" fontId="0" fillId="20" borderId="3" xfId="0" applyFill="1" applyBorder="1"/>
    <xf numFmtId="0" fontId="0" fillId="20" borderId="4" xfId="0" applyFill="1" applyBorder="1"/>
    <xf numFmtId="0" fontId="0" fillId="0" borderId="0" xfId="0" applyFill="1" applyAlignment="1">
      <alignment horizontal="center" vertical="center" wrapText="1"/>
    </xf>
    <xf numFmtId="0" fontId="0" fillId="2" borderId="0" xfId="0" applyFill="1" applyAlignment="1">
      <alignment horizontal="center" vertical="center" wrapText="1"/>
    </xf>
    <xf numFmtId="0" fontId="0" fillId="3" borderId="2" xfId="0" applyFill="1" applyBorder="1" applyAlignment="1">
      <alignment horizontal="center"/>
    </xf>
    <xf numFmtId="0" fontId="0" fillId="2" borderId="2" xfId="0" applyFill="1" applyBorder="1" applyAlignment="1">
      <alignment horizontal="center"/>
    </xf>
    <xf numFmtId="0" fontId="0" fillId="4" borderId="2" xfId="0" applyFill="1" applyBorder="1" applyAlignment="1">
      <alignment horizontal="center"/>
    </xf>
    <xf numFmtId="0" fontId="0" fillId="5" borderId="2" xfId="0" applyFill="1" applyBorder="1" applyAlignment="1">
      <alignment horizontal="center"/>
    </xf>
    <xf numFmtId="0" fontId="0" fillId="6" borderId="3" xfId="0" applyFill="1" applyBorder="1" applyAlignment="1">
      <alignment horizontal="center"/>
    </xf>
    <xf numFmtId="0" fontId="0" fillId="6" borderId="4" xfId="0" applyFill="1" applyBorder="1" applyAlignment="1">
      <alignment horizontal="center"/>
    </xf>
    <xf numFmtId="0" fontId="0" fillId="7" borderId="3" xfId="0" applyFill="1" applyBorder="1" applyAlignment="1">
      <alignment horizontal="center"/>
    </xf>
    <xf numFmtId="0" fontId="0" fillId="7" borderId="4" xfId="0" applyFill="1" applyBorder="1" applyAlignment="1">
      <alignment horizontal="center"/>
    </xf>
    <xf numFmtId="0" fontId="0" fillId="8" borderId="3" xfId="0" applyFill="1" applyBorder="1" applyAlignment="1">
      <alignment horizontal="center"/>
    </xf>
    <xf numFmtId="0" fontId="0" fillId="8" borderId="1" xfId="0" applyFill="1" applyBorder="1" applyAlignment="1">
      <alignment horizontal="center"/>
    </xf>
    <xf numFmtId="0" fontId="0" fillId="8" borderId="4" xfId="0" applyFill="1" applyBorder="1" applyAlignment="1">
      <alignment horizontal="center"/>
    </xf>
    <xf numFmtId="0" fontId="0" fillId="9" borderId="2" xfId="0" applyFill="1" applyBorder="1" applyAlignment="1">
      <alignment horizontal="center"/>
    </xf>
    <xf numFmtId="0" fontId="0" fillId="10" borderId="3" xfId="0" applyFill="1" applyBorder="1" applyAlignment="1">
      <alignment horizontal="center"/>
    </xf>
    <xf numFmtId="0" fontId="0" fillId="10" borderId="4" xfId="0" applyFill="1" applyBorder="1" applyAlignment="1">
      <alignment horizontal="center"/>
    </xf>
    <xf numFmtId="0" fontId="0" fillId="3" borderId="3" xfId="0" applyFill="1" applyBorder="1" applyAlignment="1">
      <alignment horizontal="center"/>
    </xf>
    <xf numFmtId="0" fontId="0" fillId="3" borderId="1"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7" borderId="2" xfId="0" applyFill="1" applyBorder="1" applyAlignment="1">
      <alignment horizontal="center"/>
    </xf>
    <xf numFmtId="0" fontId="0" fillId="8" borderId="2" xfId="0" applyFill="1" applyBorder="1" applyAlignment="1">
      <alignment horizontal="center"/>
    </xf>
    <xf numFmtId="0" fontId="0" fillId="11" borderId="2" xfId="0" applyFill="1" applyBorder="1" applyAlignment="1">
      <alignment horizontal="center"/>
    </xf>
    <xf numFmtId="0" fontId="0" fillId="6" borderId="2" xfId="0" applyFill="1" applyBorder="1" applyAlignment="1">
      <alignment horizontal="center"/>
    </xf>
    <xf numFmtId="0" fontId="0" fillId="12" borderId="2" xfId="0" applyFill="1" applyBorder="1" applyAlignment="1">
      <alignment horizontal="center"/>
    </xf>
    <xf numFmtId="0" fontId="0" fillId="19" borderId="0" xfId="0" applyFill="1" applyAlignment="1">
      <alignment horizontal="left" vertical="center" wrapText="1"/>
    </xf>
    <xf numFmtId="2" fontId="0" fillId="0" borderId="0" xfId="0" applyNumberFormat="1"/>
    <xf numFmtId="167" fontId="0" fillId="0" borderId="0" xfId="1" applyNumberFormat="1" applyFont="1"/>
    <xf numFmtId="0" fontId="0" fillId="5" borderId="0" xfId="0" applyFill="1" applyAlignment="1">
      <alignment horizontal="left"/>
    </xf>
    <xf numFmtId="0" fontId="0" fillId="3" borderId="0" xfId="0" applyFill="1" applyAlignment="1">
      <alignment wrapText="1"/>
    </xf>
  </cellXfs>
  <cellStyles count="2">
    <cellStyle name="Prozent" xfId="1" builtinId="5"/>
    <cellStyle name="Standard" xfId="0" builtinId="0"/>
  </cellStyles>
  <dxfs count="7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trendlineLbl>
          </c:trendline>
          <c:xVal>
            <c:numRef>
              <c:f>'Messung 2211013 Orig'!$W$545:$W$565</c:f>
              <c:numCache>
                <c:formatCode>General</c:formatCode>
                <c:ptCount val="21"/>
                <c:pt idx="0">
                  <c:v>0.01</c:v>
                </c:pt>
                <c:pt idx="1">
                  <c:v>0.05</c:v>
                </c:pt>
                <c:pt idx="2">
                  <c:v>0.1</c:v>
                </c:pt>
                <c:pt idx="3">
                  <c:v>0.5</c:v>
                </c:pt>
                <c:pt idx="4">
                  <c:v>1</c:v>
                </c:pt>
                <c:pt idx="5">
                  <c:v>2</c:v>
                </c:pt>
                <c:pt idx="6">
                  <c:v>5</c:v>
                </c:pt>
                <c:pt idx="7">
                  <c:v>0.01</c:v>
                </c:pt>
                <c:pt idx="8">
                  <c:v>0.05</c:v>
                </c:pt>
                <c:pt idx="9">
                  <c:v>0.1</c:v>
                </c:pt>
                <c:pt idx="10">
                  <c:v>0.5</c:v>
                </c:pt>
                <c:pt idx="11">
                  <c:v>1</c:v>
                </c:pt>
                <c:pt idx="12">
                  <c:v>2</c:v>
                </c:pt>
                <c:pt idx="13">
                  <c:v>5</c:v>
                </c:pt>
                <c:pt idx="14">
                  <c:v>0.01</c:v>
                </c:pt>
                <c:pt idx="15">
                  <c:v>0.05</c:v>
                </c:pt>
                <c:pt idx="16">
                  <c:v>0.1</c:v>
                </c:pt>
                <c:pt idx="17">
                  <c:v>0.5</c:v>
                </c:pt>
                <c:pt idx="18">
                  <c:v>1</c:v>
                </c:pt>
                <c:pt idx="19">
                  <c:v>2</c:v>
                </c:pt>
                <c:pt idx="20">
                  <c:v>5</c:v>
                </c:pt>
              </c:numCache>
            </c:numRef>
          </c:xVal>
          <c:yVal>
            <c:numRef>
              <c:f>'Messung 2211013 Orig'!$X$545:$X$565</c:f>
              <c:numCache>
                <c:formatCode>0.00E+00</c:formatCode>
                <c:ptCount val="21"/>
                <c:pt idx="0">
                  <c:v>23500</c:v>
                </c:pt>
                <c:pt idx="1">
                  <c:v>37200</c:v>
                </c:pt>
                <c:pt idx="2">
                  <c:v>69400</c:v>
                </c:pt>
                <c:pt idx="3">
                  <c:v>308000</c:v>
                </c:pt>
                <c:pt idx="4">
                  <c:v>594000</c:v>
                </c:pt>
                <c:pt idx="5">
                  <c:v>1190000</c:v>
                </c:pt>
                <c:pt idx="6">
                  <c:v>3010000</c:v>
                </c:pt>
                <c:pt idx="7">
                  <c:v>21700</c:v>
                </c:pt>
                <c:pt idx="8">
                  <c:v>41200</c:v>
                </c:pt>
                <c:pt idx="9">
                  <c:v>65700</c:v>
                </c:pt>
                <c:pt idx="10">
                  <c:v>299000</c:v>
                </c:pt>
                <c:pt idx="11">
                  <c:v>599000</c:v>
                </c:pt>
                <c:pt idx="12">
                  <c:v>1180000</c:v>
                </c:pt>
                <c:pt idx="13">
                  <c:v>2830000</c:v>
                </c:pt>
                <c:pt idx="14">
                  <c:v>26800</c:v>
                </c:pt>
                <c:pt idx="15">
                  <c:v>44200</c:v>
                </c:pt>
                <c:pt idx="16">
                  <c:v>72300</c:v>
                </c:pt>
                <c:pt idx="17">
                  <c:v>314000</c:v>
                </c:pt>
                <c:pt idx="18">
                  <c:v>611000</c:v>
                </c:pt>
                <c:pt idx="19">
                  <c:v>1250000</c:v>
                </c:pt>
                <c:pt idx="20">
                  <c:v>3130000</c:v>
                </c:pt>
              </c:numCache>
            </c:numRef>
          </c:yVal>
          <c:smooth val="0"/>
          <c:extLst>
            <c:ext xmlns:c16="http://schemas.microsoft.com/office/drawing/2014/chart" uri="{C3380CC4-5D6E-409C-BE32-E72D297353CC}">
              <c16:uniqueId val="{00000000-B5F1-4318-82B8-F3BC4922BD8E}"/>
            </c:ext>
          </c:extLst>
        </c:ser>
        <c:dLbls>
          <c:showLegendKey val="0"/>
          <c:showVal val="0"/>
          <c:showCatName val="0"/>
          <c:showSerName val="0"/>
          <c:showPercent val="0"/>
          <c:showBubbleSize val="0"/>
        </c:dLbls>
        <c:axId val="267905624"/>
        <c:axId val="267906016"/>
      </c:scatterChart>
      <c:valAx>
        <c:axId val="267905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67906016"/>
        <c:crosses val="autoZero"/>
        <c:crossBetween val="midCat"/>
      </c:valAx>
      <c:valAx>
        <c:axId val="267906016"/>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679056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trendlineLbl>
          </c:trendline>
          <c:xVal>
            <c:numRef>
              <c:f>'Messung 2211013 Orig_CT'!$W$554:$W$574</c:f>
              <c:numCache>
                <c:formatCode>General</c:formatCode>
                <c:ptCount val="21"/>
                <c:pt idx="0">
                  <c:v>0.01</c:v>
                </c:pt>
                <c:pt idx="1">
                  <c:v>0.05</c:v>
                </c:pt>
                <c:pt idx="2">
                  <c:v>0.1</c:v>
                </c:pt>
                <c:pt idx="3">
                  <c:v>0.5</c:v>
                </c:pt>
                <c:pt idx="4">
                  <c:v>1</c:v>
                </c:pt>
                <c:pt idx="5">
                  <c:v>2</c:v>
                </c:pt>
                <c:pt idx="6">
                  <c:v>5</c:v>
                </c:pt>
                <c:pt idx="7">
                  <c:v>0.01</c:v>
                </c:pt>
                <c:pt idx="8">
                  <c:v>0.05</c:v>
                </c:pt>
                <c:pt idx="9">
                  <c:v>0.1</c:v>
                </c:pt>
                <c:pt idx="10">
                  <c:v>0.5</c:v>
                </c:pt>
                <c:pt idx="11">
                  <c:v>1</c:v>
                </c:pt>
                <c:pt idx="12">
                  <c:v>2</c:v>
                </c:pt>
                <c:pt idx="13">
                  <c:v>5</c:v>
                </c:pt>
                <c:pt idx="14">
                  <c:v>0.01</c:v>
                </c:pt>
                <c:pt idx="15">
                  <c:v>0.05</c:v>
                </c:pt>
                <c:pt idx="16">
                  <c:v>0.1</c:v>
                </c:pt>
                <c:pt idx="17">
                  <c:v>0.5</c:v>
                </c:pt>
                <c:pt idx="18">
                  <c:v>1</c:v>
                </c:pt>
                <c:pt idx="19">
                  <c:v>2</c:v>
                </c:pt>
                <c:pt idx="20">
                  <c:v>5</c:v>
                </c:pt>
              </c:numCache>
            </c:numRef>
          </c:xVal>
          <c:yVal>
            <c:numRef>
              <c:f>'Messung 2211013 Orig_CT'!$X$554:$X$574</c:f>
              <c:numCache>
                <c:formatCode>0.00E+00</c:formatCode>
                <c:ptCount val="21"/>
                <c:pt idx="0">
                  <c:v>23500</c:v>
                </c:pt>
                <c:pt idx="1">
                  <c:v>37200</c:v>
                </c:pt>
                <c:pt idx="2">
                  <c:v>69400</c:v>
                </c:pt>
                <c:pt idx="3">
                  <c:v>308000</c:v>
                </c:pt>
                <c:pt idx="4">
                  <c:v>594000</c:v>
                </c:pt>
                <c:pt idx="5">
                  <c:v>1190000</c:v>
                </c:pt>
                <c:pt idx="6">
                  <c:v>3010000</c:v>
                </c:pt>
                <c:pt idx="7">
                  <c:v>21700</c:v>
                </c:pt>
                <c:pt idx="8">
                  <c:v>41200</c:v>
                </c:pt>
                <c:pt idx="9">
                  <c:v>65700</c:v>
                </c:pt>
                <c:pt idx="10">
                  <c:v>299000</c:v>
                </c:pt>
                <c:pt idx="11">
                  <c:v>599000</c:v>
                </c:pt>
                <c:pt idx="12">
                  <c:v>1180000</c:v>
                </c:pt>
                <c:pt idx="13">
                  <c:v>2830000</c:v>
                </c:pt>
                <c:pt idx="14">
                  <c:v>26800</c:v>
                </c:pt>
                <c:pt idx="15">
                  <c:v>44200</c:v>
                </c:pt>
                <c:pt idx="16">
                  <c:v>72300</c:v>
                </c:pt>
                <c:pt idx="17">
                  <c:v>314000</c:v>
                </c:pt>
                <c:pt idx="18">
                  <c:v>611000</c:v>
                </c:pt>
                <c:pt idx="19">
                  <c:v>1250000</c:v>
                </c:pt>
                <c:pt idx="20">
                  <c:v>3130000</c:v>
                </c:pt>
              </c:numCache>
            </c:numRef>
          </c:yVal>
          <c:smooth val="0"/>
          <c:extLst>
            <c:ext xmlns:c16="http://schemas.microsoft.com/office/drawing/2014/chart" uri="{C3380CC4-5D6E-409C-BE32-E72D297353CC}">
              <c16:uniqueId val="{00000000-B5F1-4318-82B8-F3BC4922BD8E}"/>
            </c:ext>
          </c:extLst>
        </c:ser>
        <c:dLbls>
          <c:showLegendKey val="0"/>
          <c:showVal val="0"/>
          <c:showCatName val="0"/>
          <c:showSerName val="0"/>
          <c:showPercent val="0"/>
          <c:showBubbleSize val="0"/>
        </c:dLbls>
        <c:axId val="441852520"/>
        <c:axId val="441852912"/>
      </c:scatterChart>
      <c:valAx>
        <c:axId val="441852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41852912"/>
        <c:crosses val="autoZero"/>
        <c:crossBetween val="midCat"/>
      </c:valAx>
      <c:valAx>
        <c:axId val="441852912"/>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418525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image" Target="../media/image12.emf"/><Relationship Id="rId18" Type="http://schemas.openxmlformats.org/officeDocument/2006/relationships/image" Target="../media/image17.emf"/><Relationship Id="rId3" Type="http://schemas.openxmlformats.org/officeDocument/2006/relationships/image" Target="../media/image3.emf"/><Relationship Id="rId21" Type="http://schemas.openxmlformats.org/officeDocument/2006/relationships/image" Target="../media/image20.emf"/><Relationship Id="rId7" Type="http://schemas.openxmlformats.org/officeDocument/2006/relationships/image" Target="../media/image7.emf"/><Relationship Id="rId12" Type="http://schemas.openxmlformats.org/officeDocument/2006/relationships/image" Target="../media/image11.emf"/><Relationship Id="rId17" Type="http://schemas.openxmlformats.org/officeDocument/2006/relationships/image" Target="../media/image16.emf"/><Relationship Id="rId25" Type="http://schemas.openxmlformats.org/officeDocument/2006/relationships/image" Target="../media/image24.emf"/><Relationship Id="rId2" Type="http://schemas.openxmlformats.org/officeDocument/2006/relationships/image" Target="../media/image2.emf"/><Relationship Id="rId16" Type="http://schemas.openxmlformats.org/officeDocument/2006/relationships/image" Target="../media/image15.emf"/><Relationship Id="rId20" Type="http://schemas.openxmlformats.org/officeDocument/2006/relationships/image" Target="../media/image19.emf"/><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10.emf"/><Relationship Id="rId24" Type="http://schemas.openxmlformats.org/officeDocument/2006/relationships/image" Target="../media/image23.emf"/><Relationship Id="rId5" Type="http://schemas.openxmlformats.org/officeDocument/2006/relationships/image" Target="../media/image5.emf"/><Relationship Id="rId15" Type="http://schemas.openxmlformats.org/officeDocument/2006/relationships/image" Target="../media/image14.emf"/><Relationship Id="rId23" Type="http://schemas.openxmlformats.org/officeDocument/2006/relationships/image" Target="../media/image22.emf"/><Relationship Id="rId10" Type="http://schemas.openxmlformats.org/officeDocument/2006/relationships/image" Target="../media/image9.emf"/><Relationship Id="rId19" Type="http://schemas.openxmlformats.org/officeDocument/2006/relationships/image" Target="../media/image18.emf"/><Relationship Id="rId4" Type="http://schemas.openxmlformats.org/officeDocument/2006/relationships/image" Target="../media/image4.emf"/><Relationship Id="rId9" Type="http://schemas.openxmlformats.org/officeDocument/2006/relationships/image" Target="../media/image8.emf"/><Relationship Id="rId14" Type="http://schemas.openxmlformats.org/officeDocument/2006/relationships/image" Target="../media/image13.emf"/><Relationship Id="rId22" Type="http://schemas.openxmlformats.org/officeDocument/2006/relationships/image" Target="../media/image21.emf"/></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image" Target="../media/image12.emf"/><Relationship Id="rId18" Type="http://schemas.openxmlformats.org/officeDocument/2006/relationships/image" Target="../media/image17.emf"/><Relationship Id="rId3" Type="http://schemas.openxmlformats.org/officeDocument/2006/relationships/image" Target="../media/image3.emf"/><Relationship Id="rId21" Type="http://schemas.openxmlformats.org/officeDocument/2006/relationships/image" Target="../media/image20.emf"/><Relationship Id="rId7" Type="http://schemas.openxmlformats.org/officeDocument/2006/relationships/image" Target="../media/image7.emf"/><Relationship Id="rId12" Type="http://schemas.openxmlformats.org/officeDocument/2006/relationships/image" Target="../media/image11.emf"/><Relationship Id="rId17" Type="http://schemas.openxmlformats.org/officeDocument/2006/relationships/image" Target="../media/image16.emf"/><Relationship Id="rId25" Type="http://schemas.openxmlformats.org/officeDocument/2006/relationships/image" Target="../media/image24.emf"/><Relationship Id="rId2" Type="http://schemas.openxmlformats.org/officeDocument/2006/relationships/image" Target="../media/image2.emf"/><Relationship Id="rId16" Type="http://schemas.openxmlformats.org/officeDocument/2006/relationships/image" Target="../media/image15.emf"/><Relationship Id="rId20" Type="http://schemas.openxmlformats.org/officeDocument/2006/relationships/image" Target="../media/image19.emf"/><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10.emf"/><Relationship Id="rId24" Type="http://schemas.openxmlformats.org/officeDocument/2006/relationships/image" Target="../media/image23.emf"/><Relationship Id="rId5" Type="http://schemas.openxmlformats.org/officeDocument/2006/relationships/image" Target="../media/image5.emf"/><Relationship Id="rId15" Type="http://schemas.openxmlformats.org/officeDocument/2006/relationships/image" Target="../media/image14.emf"/><Relationship Id="rId23" Type="http://schemas.openxmlformats.org/officeDocument/2006/relationships/image" Target="../media/image22.emf"/><Relationship Id="rId10" Type="http://schemas.openxmlformats.org/officeDocument/2006/relationships/image" Target="../media/image9.emf"/><Relationship Id="rId19" Type="http://schemas.openxmlformats.org/officeDocument/2006/relationships/image" Target="../media/image18.emf"/><Relationship Id="rId4" Type="http://schemas.openxmlformats.org/officeDocument/2006/relationships/image" Target="../media/image4.emf"/><Relationship Id="rId9" Type="http://schemas.openxmlformats.org/officeDocument/2006/relationships/image" Target="../media/image8.emf"/><Relationship Id="rId14" Type="http://schemas.openxmlformats.org/officeDocument/2006/relationships/image" Target="../media/image13.emf"/><Relationship Id="rId22" Type="http://schemas.openxmlformats.org/officeDocument/2006/relationships/image" Target="../media/image21.emf"/></Relationships>
</file>

<file path=xl/drawings/drawing1.xml><?xml version="1.0" encoding="utf-8"?>
<xdr:wsDr xmlns:xdr="http://schemas.openxmlformats.org/drawingml/2006/spreadsheetDrawing" xmlns:a="http://schemas.openxmlformats.org/drawingml/2006/main">
  <xdr:twoCellAnchor editAs="oneCell">
    <xdr:from>
      <xdr:col>21</xdr:col>
      <xdr:colOff>0</xdr:colOff>
      <xdr:row>1</xdr:row>
      <xdr:rowOff>0</xdr:rowOff>
    </xdr:from>
    <xdr:to>
      <xdr:col>34</xdr:col>
      <xdr:colOff>495300</xdr:colOff>
      <xdr:row>39</xdr:row>
      <xdr:rowOff>28575</xdr:rowOff>
    </xdr:to>
    <xdr:pic>
      <xdr:nvPicPr>
        <xdr:cNvPr id="2" name="Grafik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002000" y="190500"/>
          <a:ext cx="10401300" cy="726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85</xdr:row>
      <xdr:rowOff>0</xdr:rowOff>
    </xdr:from>
    <xdr:to>
      <xdr:col>34</xdr:col>
      <xdr:colOff>495300</xdr:colOff>
      <xdr:row>123</xdr:row>
      <xdr:rowOff>28575</xdr:rowOff>
    </xdr:to>
    <xdr:pic>
      <xdr:nvPicPr>
        <xdr:cNvPr id="3" name="Grafik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6002000" y="16192500"/>
          <a:ext cx="10401300" cy="726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169</xdr:row>
      <xdr:rowOff>0</xdr:rowOff>
    </xdr:from>
    <xdr:to>
      <xdr:col>34</xdr:col>
      <xdr:colOff>495300</xdr:colOff>
      <xdr:row>207</xdr:row>
      <xdr:rowOff>28575</xdr:rowOff>
    </xdr:to>
    <xdr:pic>
      <xdr:nvPicPr>
        <xdr:cNvPr id="4" name="Grafik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6002000" y="32194500"/>
          <a:ext cx="10401300" cy="726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253</xdr:row>
      <xdr:rowOff>0</xdr:rowOff>
    </xdr:from>
    <xdr:to>
      <xdr:col>34</xdr:col>
      <xdr:colOff>495300</xdr:colOff>
      <xdr:row>291</xdr:row>
      <xdr:rowOff>28575</xdr:rowOff>
    </xdr:to>
    <xdr:pic>
      <xdr:nvPicPr>
        <xdr:cNvPr id="5" name="Grafik 4">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6002000" y="48196500"/>
          <a:ext cx="10401300" cy="726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337</xdr:row>
      <xdr:rowOff>0</xdr:rowOff>
    </xdr:from>
    <xdr:to>
      <xdr:col>34</xdr:col>
      <xdr:colOff>495300</xdr:colOff>
      <xdr:row>375</xdr:row>
      <xdr:rowOff>28575</xdr:rowOff>
    </xdr:to>
    <xdr:pic>
      <xdr:nvPicPr>
        <xdr:cNvPr id="6" name="Grafik 5">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6002000" y="64198500"/>
          <a:ext cx="10401300" cy="726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421</xdr:row>
      <xdr:rowOff>0</xdr:rowOff>
    </xdr:from>
    <xdr:to>
      <xdr:col>34</xdr:col>
      <xdr:colOff>495300</xdr:colOff>
      <xdr:row>459</xdr:row>
      <xdr:rowOff>28575</xdr:rowOff>
    </xdr:to>
    <xdr:pic>
      <xdr:nvPicPr>
        <xdr:cNvPr id="7" name="Grafik 6">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7087850" y="80200500"/>
          <a:ext cx="10401300" cy="726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505</xdr:row>
      <xdr:rowOff>0</xdr:rowOff>
    </xdr:from>
    <xdr:to>
      <xdr:col>34</xdr:col>
      <xdr:colOff>495300</xdr:colOff>
      <xdr:row>543</xdr:row>
      <xdr:rowOff>28575</xdr:rowOff>
    </xdr:to>
    <xdr:pic>
      <xdr:nvPicPr>
        <xdr:cNvPr id="8" name="Grafik 7">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7221200" y="96202500"/>
          <a:ext cx="10401300" cy="726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26</xdr:col>
      <xdr:colOff>590550</xdr:colOff>
      <xdr:row>544</xdr:row>
      <xdr:rowOff>128587</xdr:rowOff>
    </xdr:from>
    <xdr:to>
      <xdr:col>32</xdr:col>
      <xdr:colOff>590550</xdr:colOff>
      <xdr:row>559</xdr:row>
      <xdr:rowOff>14287</xdr:rowOff>
    </xdr:to>
    <xdr:graphicFrame macro="">
      <xdr:nvGraphicFramePr>
        <xdr:cNvPr id="9" name="Diagramm 8">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22</xdr:col>
      <xdr:colOff>0</xdr:colOff>
      <xdr:row>589</xdr:row>
      <xdr:rowOff>0</xdr:rowOff>
    </xdr:from>
    <xdr:to>
      <xdr:col>35</xdr:col>
      <xdr:colOff>495300</xdr:colOff>
      <xdr:row>627</xdr:row>
      <xdr:rowOff>28575</xdr:rowOff>
    </xdr:to>
    <xdr:pic>
      <xdr:nvPicPr>
        <xdr:cNvPr id="10" name="Grafik 9">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8354675" y="112204500"/>
          <a:ext cx="10401300" cy="726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673</xdr:row>
      <xdr:rowOff>0</xdr:rowOff>
    </xdr:from>
    <xdr:to>
      <xdr:col>34</xdr:col>
      <xdr:colOff>495300</xdr:colOff>
      <xdr:row>711</xdr:row>
      <xdr:rowOff>28575</xdr:rowOff>
    </xdr:to>
    <xdr:pic>
      <xdr:nvPicPr>
        <xdr:cNvPr id="11" name="Grafik 10">
          <a:extLst>
            <a:ext uri="{FF2B5EF4-FFF2-40B4-BE49-F238E27FC236}">
              <a16:creationId xmlns:a16="http://schemas.microsoft.com/office/drawing/2014/main" id="{00000000-0008-0000-0000-00000B00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7592675" y="128206500"/>
          <a:ext cx="10401300" cy="726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757</xdr:row>
      <xdr:rowOff>0</xdr:rowOff>
    </xdr:from>
    <xdr:to>
      <xdr:col>34</xdr:col>
      <xdr:colOff>495300</xdr:colOff>
      <xdr:row>795</xdr:row>
      <xdr:rowOff>28575</xdr:rowOff>
    </xdr:to>
    <xdr:pic>
      <xdr:nvPicPr>
        <xdr:cNvPr id="12" name="Grafik 11">
          <a:extLst>
            <a:ext uri="{FF2B5EF4-FFF2-40B4-BE49-F238E27FC236}">
              <a16:creationId xmlns:a16="http://schemas.microsoft.com/office/drawing/2014/main" id="{00000000-0008-0000-0000-00000C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17592675" y="144208500"/>
          <a:ext cx="10401300" cy="726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841</xdr:row>
      <xdr:rowOff>0</xdr:rowOff>
    </xdr:from>
    <xdr:to>
      <xdr:col>34</xdr:col>
      <xdr:colOff>495300</xdr:colOff>
      <xdr:row>879</xdr:row>
      <xdr:rowOff>28575</xdr:rowOff>
    </xdr:to>
    <xdr:pic>
      <xdr:nvPicPr>
        <xdr:cNvPr id="13" name="Grafik 12">
          <a:extLst>
            <a:ext uri="{FF2B5EF4-FFF2-40B4-BE49-F238E27FC236}">
              <a16:creationId xmlns:a16="http://schemas.microsoft.com/office/drawing/2014/main" id="{00000000-0008-0000-0000-00000D00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17592675" y="160210500"/>
          <a:ext cx="10401300" cy="726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925</xdr:row>
      <xdr:rowOff>0</xdr:rowOff>
    </xdr:from>
    <xdr:to>
      <xdr:col>34</xdr:col>
      <xdr:colOff>495300</xdr:colOff>
      <xdr:row>963</xdr:row>
      <xdr:rowOff>28575</xdr:rowOff>
    </xdr:to>
    <xdr:pic>
      <xdr:nvPicPr>
        <xdr:cNvPr id="14" name="Grafik 13">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17592675" y="176212500"/>
          <a:ext cx="10401300" cy="726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1009</xdr:row>
      <xdr:rowOff>0</xdr:rowOff>
    </xdr:from>
    <xdr:to>
      <xdr:col>34</xdr:col>
      <xdr:colOff>495300</xdr:colOff>
      <xdr:row>1047</xdr:row>
      <xdr:rowOff>28575</xdr:rowOff>
    </xdr:to>
    <xdr:pic>
      <xdr:nvPicPr>
        <xdr:cNvPr id="15" name="Grafik 14">
          <a:extLst>
            <a:ext uri="{FF2B5EF4-FFF2-40B4-BE49-F238E27FC236}">
              <a16:creationId xmlns:a16="http://schemas.microsoft.com/office/drawing/2014/main" id="{00000000-0008-0000-0000-00000F00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17592675" y="192214500"/>
          <a:ext cx="10401300" cy="726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1093</xdr:row>
      <xdr:rowOff>0</xdr:rowOff>
    </xdr:from>
    <xdr:to>
      <xdr:col>34</xdr:col>
      <xdr:colOff>495300</xdr:colOff>
      <xdr:row>1131</xdr:row>
      <xdr:rowOff>28575</xdr:rowOff>
    </xdr:to>
    <xdr:pic>
      <xdr:nvPicPr>
        <xdr:cNvPr id="16" name="Grafik 15">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17592675" y="208216500"/>
          <a:ext cx="10401300" cy="726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1177</xdr:row>
      <xdr:rowOff>0</xdr:rowOff>
    </xdr:from>
    <xdr:to>
      <xdr:col>34</xdr:col>
      <xdr:colOff>495300</xdr:colOff>
      <xdr:row>1215</xdr:row>
      <xdr:rowOff>28575</xdr:rowOff>
    </xdr:to>
    <xdr:pic>
      <xdr:nvPicPr>
        <xdr:cNvPr id="17" name="Grafik 16">
          <a:extLst>
            <a:ext uri="{FF2B5EF4-FFF2-40B4-BE49-F238E27FC236}">
              <a16:creationId xmlns:a16="http://schemas.microsoft.com/office/drawing/2014/main" id="{00000000-0008-0000-0000-000011000000}"/>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7592675" y="224218500"/>
          <a:ext cx="10401300" cy="726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1261</xdr:row>
      <xdr:rowOff>0</xdr:rowOff>
    </xdr:from>
    <xdr:to>
      <xdr:col>34</xdr:col>
      <xdr:colOff>495300</xdr:colOff>
      <xdr:row>1299</xdr:row>
      <xdr:rowOff>28575</xdr:rowOff>
    </xdr:to>
    <xdr:pic>
      <xdr:nvPicPr>
        <xdr:cNvPr id="18" name="Grafik 17">
          <a:extLst>
            <a:ext uri="{FF2B5EF4-FFF2-40B4-BE49-F238E27FC236}">
              <a16:creationId xmlns:a16="http://schemas.microsoft.com/office/drawing/2014/main" id="{00000000-0008-0000-0000-000012000000}"/>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17592675" y="240220500"/>
          <a:ext cx="10401300" cy="726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1345</xdr:row>
      <xdr:rowOff>0</xdr:rowOff>
    </xdr:from>
    <xdr:to>
      <xdr:col>34</xdr:col>
      <xdr:colOff>495300</xdr:colOff>
      <xdr:row>1383</xdr:row>
      <xdr:rowOff>28575</xdr:rowOff>
    </xdr:to>
    <xdr:pic>
      <xdr:nvPicPr>
        <xdr:cNvPr id="19" name="Grafik 18">
          <a:extLst>
            <a:ext uri="{FF2B5EF4-FFF2-40B4-BE49-F238E27FC236}">
              <a16:creationId xmlns:a16="http://schemas.microsoft.com/office/drawing/2014/main" id="{00000000-0008-0000-0000-000013000000}"/>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17592675" y="256222500"/>
          <a:ext cx="10401300" cy="726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1429</xdr:row>
      <xdr:rowOff>0</xdr:rowOff>
    </xdr:from>
    <xdr:to>
      <xdr:col>34</xdr:col>
      <xdr:colOff>495300</xdr:colOff>
      <xdr:row>1467</xdr:row>
      <xdr:rowOff>28575</xdr:rowOff>
    </xdr:to>
    <xdr:pic>
      <xdr:nvPicPr>
        <xdr:cNvPr id="20" name="Grafik 19">
          <a:extLst>
            <a:ext uri="{FF2B5EF4-FFF2-40B4-BE49-F238E27FC236}">
              <a16:creationId xmlns:a16="http://schemas.microsoft.com/office/drawing/2014/main" id="{00000000-0008-0000-0000-000014000000}"/>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17592675" y="272224500"/>
          <a:ext cx="10401300" cy="726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1513</xdr:row>
      <xdr:rowOff>0</xdr:rowOff>
    </xdr:from>
    <xdr:to>
      <xdr:col>34</xdr:col>
      <xdr:colOff>495300</xdr:colOff>
      <xdr:row>1551</xdr:row>
      <xdr:rowOff>28575</xdr:rowOff>
    </xdr:to>
    <xdr:pic>
      <xdr:nvPicPr>
        <xdr:cNvPr id="21" name="Grafik 20">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17592675" y="288226500"/>
          <a:ext cx="10401300" cy="726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1597</xdr:row>
      <xdr:rowOff>0</xdr:rowOff>
    </xdr:from>
    <xdr:to>
      <xdr:col>34</xdr:col>
      <xdr:colOff>495300</xdr:colOff>
      <xdr:row>1635</xdr:row>
      <xdr:rowOff>28575</xdr:rowOff>
    </xdr:to>
    <xdr:pic>
      <xdr:nvPicPr>
        <xdr:cNvPr id="22" name="Grafik 21">
          <a:extLst>
            <a:ext uri="{FF2B5EF4-FFF2-40B4-BE49-F238E27FC236}">
              <a16:creationId xmlns:a16="http://schemas.microsoft.com/office/drawing/2014/main" id="{00000000-0008-0000-0000-000016000000}"/>
            </a:ext>
          </a:extLst>
        </xdr:cNvPr>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17935575" y="304228500"/>
          <a:ext cx="10401300" cy="726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1647</xdr:row>
      <xdr:rowOff>0</xdr:rowOff>
    </xdr:from>
    <xdr:to>
      <xdr:col>34</xdr:col>
      <xdr:colOff>495300</xdr:colOff>
      <xdr:row>1685</xdr:row>
      <xdr:rowOff>28575</xdr:rowOff>
    </xdr:to>
    <xdr:pic>
      <xdr:nvPicPr>
        <xdr:cNvPr id="23" name="Grafik 22">
          <a:extLst>
            <a:ext uri="{FF2B5EF4-FFF2-40B4-BE49-F238E27FC236}">
              <a16:creationId xmlns:a16="http://schemas.microsoft.com/office/drawing/2014/main" id="{00000000-0008-0000-0000-000017000000}"/>
            </a:ext>
          </a:extLst>
        </xdr:cNvPr>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17935575" y="313753500"/>
          <a:ext cx="10401300" cy="726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123825</xdr:colOff>
      <xdr:row>1687</xdr:row>
      <xdr:rowOff>28575</xdr:rowOff>
    </xdr:from>
    <xdr:to>
      <xdr:col>34</xdr:col>
      <xdr:colOff>619125</xdr:colOff>
      <xdr:row>1725</xdr:row>
      <xdr:rowOff>57150</xdr:rowOff>
    </xdr:to>
    <xdr:pic>
      <xdr:nvPicPr>
        <xdr:cNvPr id="25" name="Grafik 24">
          <a:extLst>
            <a:ext uri="{FF2B5EF4-FFF2-40B4-BE49-F238E27FC236}">
              <a16:creationId xmlns:a16="http://schemas.microsoft.com/office/drawing/2014/main" id="{00000000-0008-0000-0000-000019000000}"/>
            </a:ext>
          </a:extLst>
        </xdr:cNvPr>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18059400" y="321402075"/>
          <a:ext cx="10401300" cy="726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1772</xdr:row>
      <xdr:rowOff>0</xdr:rowOff>
    </xdr:from>
    <xdr:to>
      <xdr:col>34</xdr:col>
      <xdr:colOff>495300</xdr:colOff>
      <xdr:row>1810</xdr:row>
      <xdr:rowOff>28575</xdr:rowOff>
    </xdr:to>
    <xdr:pic>
      <xdr:nvPicPr>
        <xdr:cNvPr id="26" name="Grafik 25">
          <a:extLst>
            <a:ext uri="{FF2B5EF4-FFF2-40B4-BE49-F238E27FC236}">
              <a16:creationId xmlns:a16="http://schemas.microsoft.com/office/drawing/2014/main" id="{00000000-0008-0000-0000-00001A000000}"/>
            </a:ext>
          </a:extLst>
        </xdr:cNvPr>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17935575" y="337566000"/>
          <a:ext cx="10401300" cy="726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1940</xdr:row>
      <xdr:rowOff>0</xdr:rowOff>
    </xdr:from>
    <xdr:to>
      <xdr:col>34</xdr:col>
      <xdr:colOff>495300</xdr:colOff>
      <xdr:row>1978</xdr:row>
      <xdr:rowOff>28575</xdr:rowOff>
    </xdr:to>
    <xdr:pic>
      <xdr:nvPicPr>
        <xdr:cNvPr id="27" name="Grafik 26">
          <a:extLst>
            <a:ext uri="{FF2B5EF4-FFF2-40B4-BE49-F238E27FC236}">
              <a16:creationId xmlns:a16="http://schemas.microsoft.com/office/drawing/2014/main" id="{00000000-0008-0000-0000-00001B00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17935575" y="369570000"/>
          <a:ext cx="10401300" cy="726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21</xdr:col>
      <xdr:colOff>0</xdr:colOff>
      <xdr:row>8</xdr:row>
      <xdr:rowOff>0</xdr:rowOff>
    </xdr:from>
    <xdr:to>
      <xdr:col>34</xdr:col>
      <xdr:colOff>495300</xdr:colOff>
      <xdr:row>44</xdr:row>
      <xdr:rowOff>57150</xdr:rowOff>
    </xdr:to>
    <xdr:pic>
      <xdr:nvPicPr>
        <xdr:cNvPr id="2" name="Grafik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935575" y="190500"/>
          <a:ext cx="10401300" cy="726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94</xdr:row>
      <xdr:rowOff>0</xdr:rowOff>
    </xdr:from>
    <xdr:to>
      <xdr:col>34</xdr:col>
      <xdr:colOff>495300</xdr:colOff>
      <xdr:row>132</xdr:row>
      <xdr:rowOff>28575</xdr:rowOff>
    </xdr:to>
    <xdr:pic>
      <xdr:nvPicPr>
        <xdr:cNvPr id="3" name="Grafik 2">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935575" y="16192500"/>
          <a:ext cx="10401300" cy="726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178</xdr:row>
      <xdr:rowOff>0</xdr:rowOff>
    </xdr:from>
    <xdr:to>
      <xdr:col>34</xdr:col>
      <xdr:colOff>495300</xdr:colOff>
      <xdr:row>216</xdr:row>
      <xdr:rowOff>28575</xdr:rowOff>
    </xdr:to>
    <xdr:pic>
      <xdr:nvPicPr>
        <xdr:cNvPr id="4" name="Grafik 3">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7935575" y="32194500"/>
          <a:ext cx="10401300" cy="726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262</xdr:row>
      <xdr:rowOff>0</xdr:rowOff>
    </xdr:from>
    <xdr:to>
      <xdr:col>34</xdr:col>
      <xdr:colOff>495300</xdr:colOff>
      <xdr:row>300</xdr:row>
      <xdr:rowOff>28575</xdr:rowOff>
    </xdr:to>
    <xdr:pic>
      <xdr:nvPicPr>
        <xdr:cNvPr id="5" name="Grafik 4">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7935575" y="48196500"/>
          <a:ext cx="10401300" cy="726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346</xdr:row>
      <xdr:rowOff>0</xdr:rowOff>
    </xdr:from>
    <xdr:to>
      <xdr:col>34</xdr:col>
      <xdr:colOff>495300</xdr:colOff>
      <xdr:row>384</xdr:row>
      <xdr:rowOff>28575</xdr:rowOff>
    </xdr:to>
    <xdr:pic>
      <xdr:nvPicPr>
        <xdr:cNvPr id="6" name="Grafik 5">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7935575" y="64198500"/>
          <a:ext cx="10401300" cy="726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430</xdr:row>
      <xdr:rowOff>0</xdr:rowOff>
    </xdr:from>
    <xdr:to>
      <xdr:col>34</xdr:col>
      <xdr:colOff>495300</xdr:colOff>
      <xdr:row>468</xdr:row>
      <xdr:rowOff>28575</xdr:rowOff>
    </xdr:to>
    <xdr:pic>
      <xdr:nvPicPr>
        <xdr:cNvPr id="7" name="Grafik 6">
          <a:extLst>
            <a:ext uri="{FF2B5EF4-FFF2-40B4-BE49-F238E27FC236}">
              <a16:creationId xmlns:a16="http://schemas.microsoft.com/office/drawing/2014/main" id="{00000000-0008-0000-0200-000007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7935575" y="80200500"/>
          <a:ext cx="10401300" cy="726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514</xdr:row>
      <xdr:rowOff>0</xdr:rowOff>
    </xdr:from>
    <xdr:to>
      <xdr:col>34</xdr:col>
      <xdr:colOff>495300</xdr:colOff>
      <xdr:row>552</xdr:row>
      <xdr:rowOff>28575</xdr:rowOff>
    </xdr:to>
    <xdr:pic>
      <xdr:nvPicPr>
        <xdr:cNvPr id="8" name="Grafik 7">
          <a:extLst>
            <a:ext uri="{FF2B5EF4-FFF2-40B4-BE49-F238E27FC236}">
              <a16:creationId xmlns:a16="http://schemas.microsoft.com/office/drawing/2014/main" id="{00000000-0008-0000-0200-00000800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7935575" y="96202500"/>
          <a:ext cx="10401300" cy="726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26</xdr:col>
      <xdr:colOff>590550</xdr:colOff>
      <xdr:row>553</xdr:row>
      <xdr:rowOff>128587</xdr:rowOff>
    </xdr:from>
    <xdr:to>
      <xdr:col>32</xdr:col>
      <xdr:colOff>590550</xdr:colOff>
      <xdr:row>568</xdr:row>
      <xdr:rowOff>14287</xdr:rowOff>
    </xdr:to>
    <xdr:graphicFrame macro="">
      <xdr:nvGraphicFramePr>
        <xdr:cNvPr id="9" name="Diagramm 8">
          <a:extLst>
            <a:ext uri="{FF2B5EF4-FFF2-40B4-BE49-F238E27FC236}">
              <a16:creationId xmlns:a16="http://schemas.microsoft.com/office/drawing/2014/main" id="{00000000-0008-0000-02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22</xdr:col>
      <xdr:colOff>0</xdr:colOff>
      <xdr:row>598</xdr:row>
      <xdr:rowOff>0</xdr:rowOff>
    </xdr:from>
    <xdr:to>
      <xdr:col>35</xdr:col>
      <xdr:colOff>495300</xdr:colOff>
      <xdr:row>636</xdr:row>
      <xdr:rowOff>28575</xdr:rowOff>
    </xdr:to>
    <xdr:pic>
      <xdr:nvPicPr>
        <xdr:cNvPr id="10" name="Grafik 9">
          <a:extLst>
            <a:ext uri="{FF2B5EF4-FFF2-40B4-BE49-F238E27FC236}">
              <a16:creationId xmlns:a16="http://schemas.microsoft.com/office/drawing/2014/main" id="{00000000-0008-0000-0200-00000A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8697575" y="112204500"/>
          <a:ext cx="10401300" cy="726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682</xdr:row>
      <xdr:rowOff>0</xdr:rowOff>
    </xdr:from>
    <xdr:to>
      <xdr:col>34</xdr:col>
      <xdr:colOff>495300</xdr:colOff>
      <xdr:row>720</xdr:row>
      <xdr:rowOff>28575</xdr:rowOff>
    </xdr:to>
    <xdr:pic>
      <xdr:nvPicPr>
        <xdr:cNvPr id="11" name="Grafik 10">
          <a:extLst>
            <a:ext uri="{FF2B5EF4-FFF2-40B4-BE49-F238E27FC236}">
              <a16:creationId xmlns:a16="http://schemas.microsoft.com/office/drawing/2014/main" id="{00000000-0008-0000-0200-00000B00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7935575" y="128206500"/>
          <a:ext cx="10401300" cy="726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766</xdr:row>
      <xdr:rowOff>0</xdr:rowOff>
    </xdr:from>
    <xdr:to>
      <xdr:col>34</xdr:col>
      <xdr:colOff>495300</xdr:colOff>
      <xdr:row>804</xdr:row>
      <xdr:rowOff>28575</xdr:rowOff>
    </xdr:to>
    <xdr:pic>
      <xdr:nvPicPr>
        <xdr:cNvPr id="12" name="Grafik 11">
          <a:extLst>
            <a:ext uri="{FF2B5EF4-FFF2-40B4-BE49-F238E27FC236}">
              <a16:creationId xmlns:a16="http://schemas.microsoft.com/office/drawing/2014/main" id="{00000000-0008-0000-0200-00000C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17935575" y="144208500"/>
          <a:ext cx="10401300" cy="726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850</xdr:row>
      <xdr:rowOff>0</xdr:rowOff>
    </xdr:from>
    <xdr:to>
      <xdr:col>34</xdr:col>
      <xdr:colOff>495300</xdr:colOff>
      <xdr:row>888</xdr:row>
      <xdr:rowOff>28575</xdr:rowOff>
    </xdr:to>
    <xdr:pic>
      <xdr:nvPicPr>
        <xdr:cNvPr id="13" name="Grafik 12">
          <a:extLst>
            <a:ext uri="{FF2B5EF4-FFF2-40B4-BE49-F238E27FC236}">
              <a16:creationId xmlns:a16="http://schemas.microsoft.com/office/drawing/2014/main" id="{00000000-0008-0000-0200-00000D00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17935575" y="160210500"/>
          <a:ext cx="10401300" cy="726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934</xdr:row>
      <xdr:rowOff>0</xdr:rowOff>
    </xdr:from>
    <xdr:to>
      <xdr:col>34</xdr:col>
      <xdr:colOff>495300</xdr:colOff>
      <xdr:row>972</xdr:row>
      <xdr:rowOff>28575</xdr:rowOff>
    </xdr:to>
    <xdr:pic>
      <xdr:nvPicPr>
        <xdr:cNvPr id="14" name="Grafik 13">
          <a:extLst>
            <a:ext uri="{FF2B5EF4-FFF2-40B4-BE49-F238E27FC236}">
              <a16:creationId xmlns:a16="http://schemas.microsoft.com/office/drawing/2014/main" id="{00000000-0008-0000-0200-00000E000000}"/>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17935575" y="176212500"/>
          <a:ext cx="10401300" cy="726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1018</xdr:row>
      <xdr:rowOff>0</xdr:rowOff>
    </xdr:from>
    <xdr:to>
      <xdr:col>34</xdr:col>
      <xdr:colOff>495300</xdr:colOff>
      <xdr:row>1056</xdr:row>
      <xdr:rowOff>28575</xdr:rowOff>
    </xdr:to>
    <xdr:pic>
      <xdr:nvPicPr>
        <xdr:cNvPr id="15" name="Grafik 14">
          <a:extLst>
            <a:ext uri="{FF2B5EF4-FFF2-40B4-BE49-F238E27FC236}">
              <a16:creationId xmlns:a16="http://schemas.microsoft.com/office/drawing/2014/main" id="{00000000-0008-0000-0200-00000F00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17935575" y="192214500"/>
          <a:ext cx="10401300" cy="726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1102</xdr:row>
      <xdr:rowOff>0</xdr:rowOff>
    </xdr:from>
    <xdr:to>
      <xdr:col>34</xdr:col>
      <xdr:colOff>495300</xdr:colOff>
      <xdr:row>1140</xdr:row>
      <xdr:rowOff>28575</xdr:rowOff>
    </xdr:to>
    <xdr:pic>
      <xdr:nvPicPr>
        <xdr:cNvPr id="16" name="Grafik 15">
          <a:extLst>
            <a:ext uri="{FF2B5EF4-FFF2-40B4-BE49-F238E27FC236}">
              <a16:creationId xmlns:a16="http://schemas.microsoft.com/office/drawing/2014/main" id="{00000000-0008-0000-0200-000010000000}"/>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17935575" y="208216500"/>
          <a:ext cx="10401300" cy="726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1186</xdr:row>
      <xdr:rowOff>0</xdr:rowOff>
    </xdr:from>
    <xdr:to>
      <xdr:col>34</xdr:col>
      <xdr:colOff>495300</xdr:colOff>
      <xdr:row>1224</xdr:row>
      <xdr:rowOff>28575</xdr:rowOff>
    </xdr:to>
    <xdr:pic>
      <xdr:nvPicPr>
        <xdr:cNvPr id="17" name="Grafik 16">
          <a:extLst>
            <a:ext uri="{FF2B5EF4-FFF2-40B4-BE49-F238E27FC236}">
              <a16:creationId xmlns:a16="http://schemas.microsoft.com/office/drawing/2014/main" id="{00000000-0008-0000-0200-000011000000}"/>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7935575" y="224218500"/>
          <a:ext cx="10401300" cy="726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1270</xdr:row>
      <xdr:rowOff>0</xdr:rowOff>
    </xdr:from>
    <xdr:to>
      <xdr:col>34</xdr:col>
      <xdr:colOff>495300</xdr:colOff>
      <xdr:row>1308</xdr:row>
      <xdr:rowOff>28575</xdr:rowOff>
    </xdr:to>
    <xdr:pic>
      <xdr:nvPicPr>
        <xdr:cNvPr id="18" name="Grafik 17">
          <a:extLst>
            <a:ext uri="{FF2B5EF4-FFF2-40B4-BE49-F238E27FC236}">
              <a16:creationId xmlns:a16="http://schemas.microsoft.com/office/drawing/2014/main" id="{00000000-0008-0000-0200-000012000000}"/>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17935575" y="240220500"/>
          <a:ext cx="10401300" cy="726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1354</xdr:row>
      <xdr:rowOff>0</xdr:rowOff>
    </xdr:from>
    <xdr:to>
      <xdr:col>34</xdr:col>
      <xdr:colOff>495300</xdr:colOff>
      <xdr:row>1392</xdr:row>
      <xdr:rowOff>28575</xdr:rowOff>
    </xdr:to>
    <xdr:pic>
      <xdr:nvPicPr>
        <xdr:cNvPr id="19" name="Grafik 18">
          <a:extLst>
            <a:ext uri="{FF2B5EF4-FFF2-40B4-BE49-F238E27FC236}">
              <a16:creationId xmlns:a16="http://schemas.microsoft.com/office/drawing/2014/main" id="{00000000-0008-0000-0200-000013000000}"/>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17935575" y="256222500"/>
          <a:ext cx="10401300" cy="726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1438</xdr:row>
      <xdr:rowOff>0</xdr:rowOff>
    </xdr:from>
    <xdr:to>
      <xdr:col>34</xdr:col>
      <xdr:colOff>495300</xdr:colOff>
      <xdr:row>1476</xdr:row>
      <xdr:rowOff>28575</xdr:rowOff>
    </xdr:to>
    <xdr:pic>
      <xdr:nvPicPr>
        <xdr:cNvPr id="20" name="Grafik 19">
          <a:extLst>
            <a:ext uri="{FF2B5EF4-FFF2-40B4-BE49-F238E27FC236}">
              <a16:creationId xmlns:a16="http://schemas.microsoft.com/office/drawing/2014/main" id="{00000000-0008-0000-0200-000014000000}"/>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17935575" y="272224500"/>
          <a:ext cx="10401300" cy="726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1522</xdr:row>
      <xdr:rowOff>0</xdr:rowOff>
    </xdr:from>
    <xdr:to>
      <xdr:col>34</xdr:col>
      <xdr:colOff>495300</xdr:colOff>
      <xdr:row>1560</xdr:row>
      <xdr:rowOff>28575</xdr:rowOff>
    </xdr:to>
    <xdr:pic>
      <xdr:nvPicPr>
        <xdr:cNvPr id="21" name="Grafik 20">
          <a:extLst>
            <a:ext uri="{FF2B5EF4-FFF2-40B4-BE49-F238E27FC236}">
              <a16:creationId xmlns:a16="http://schemas.microsoft.com/office/drawing/2014/main" id="{00000000-0008-0000-0200-000015000000}"/>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17935575" y="288226500"/>
          <a:ext cx="10401300" cy="726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1606</xdr:row>
      <xdr:rowOff>0</xdr:rowOff>
    </xdr:from>
    <xdr:to>
      <xdr:col>34</xdr:col>
      <xdr:colOff>495300</xdr:colOff>
      <xdr:row>1644</xdr:row>
      <xdr:rowOff>28575</xdr:rowOff>
    </xdr:to>
    <xdr:pic>
      <xdr:nvPicPr>
        <xdr:cNvPr id="22" name="Grafik 21">
          <a:extLst>
            <a:ext uri="{FF2B5EF4-FFF2-40B4-BE49-F238E27FC236}">
              <a16:creationId xmlns:a16="http://schemas.microsoft.com/office/drawing/2014/main" id="{00000000-0008-0000-0200-000016000000}"/>
            </a:ext>
          </a:extLst>
        </xdr:cNvPr>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17935575" y="304228500"/>
          <a:ext cx="10401300" cy="726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1656</xdr:row>
      <xdr:rowOff>0</xdr:rowOff>
    </xdr:from>
    <xdr:to>
      <xdr:col>34</xdr:col>
      <xdr:colOff>495300</xdr:colOff>
      <xdr:row>1694</xdr:row>
      <xdr:rowOff>28575</xdr:rowOff>
    </xdr:to>
    <xdr:pic>
      <xdr:nvPicPr>
        <xdr:cNvPr id="23" name="Grafik 22">
          <a:extLst>
            <a:ext uri="{FF2B5EF4-FFF2-40B4-BE49-F238E27FC236}">
              <a16:creationId xmlns:a16="http://schemas.microsoft.com/office/drawing/2014/main" id="{00000000-0008-0000-0200-000017000000}"/>
            </a:ext>
          </a:extLst>
        </xdr:cNvPr>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17935575" y="313753500"/>
          <a:ext cx="10401300" cy="726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123825</xdr:colOff>
      <xdr:row>1696</xdr:row>
      <xdr:rowOff>28575</xdr:rowOff>
    </xdr:from>
    <xdr:to>
      <xdr:col>34</xdr:col>
      <xdr:colOff>619125</xdr:colOff>
      <xdr:row>1734</xdr:row>
      <xdr:rowOff>57150</xdr:rowOff>
    </xdr:to>
    <xdr:pic>
      <xdr:nvPicPr>
        <xdr:cNvPr id="24" name="Grafik 23">
          <a:extLst>
            <a:ext uri="{FF2B5EF4-FFF2-40B4-BE49-F238E27FC236}">
              <a16:creationId xmlns:a16="http://schemas.microsoft.com/office/drawing/2014/main" id="{00000000-0008-0000-0200-000018000000}"/>
            </a:ext>
          </a:extLst>
        </xdr:cNvPr>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18059400" y="321402075"/>
          <a:ext cx="10401300" cy="726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1781</xdr:row>
      <xdr:rowOff>0</xdr:rowOff>
    </xdr:from>
    <xdr:to>
      <xdr:col>34</xdr:col>
      <xdr:colOff>495300</xdr:colOff>
      <xdr:row>1819</xdr:row>
      <xdr:rowOff>28575</xdr:rowOff>
    </xdr:to>
    <xdr:pic>
      <xdr:nvPicPr>
        <xdr:cNvPr id="25" name="Grafik 24">
          <a:extLst>
            <a:ext uri="{FF2B5EF4-FFF2-40B4-BE49-F238E27FC236}">
              <a16:creationId xmlns:a16="http://schemas.microsoft.com/office/drawing/2014/main" id="{00000000-0008-0000-0200-000019000000}"/>
            </a:ext>
          </a:extLst>
        </xdr:cNvPr>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17935575" y="337566000"/>
          <a:ext cx="10401300" cy="726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1949</xdr:row>
      <xdr:rowOff>0</xdr:rowOff>
    </xdr:from>
    <xdr:to>
      <xdr:col>34</xdr:col>
      <xdr:colOff>495300</xdr:colOff>
      <xdr:row>1987</xdr:row>
      <xdr:rowOff>28575</xdr:rowOff>
    </xdr:to>
    <xdr:pic>
      <xdr:nvPicPr>
        <xdr:cNvPr id="26" name="Grafik 25">
          <a:extLst>
            <a:ext uri="{FF2B5EF4-FFF2-40B4-BE49-F238E27FC236}">
              <a16:creationId xmlns:a16="http://schemas.microsoft.com/office/drawing/2014/main" id="{00000000-0008-0000-0200-00001A00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17935575" y="369570000"/>
          <a:ext cx="10401300" cy="726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79998168889431442"/>
  </sheetPr>
  <dimension ref="A2:Z2022"/>
  <sheetViews>
    <sheetView workbookViewId="0">
      <selection activeCell="N2" sqref="N2"/>
    </sheetView>
  </sheetViews>
  <sheetFormatPr baseColWidth="10" defaultRowHeight="15" x14ac:dyDescent="0.25"/>
  <cols>
    <col min="2" max="2" width="29.7109375" customWidth="1"/>
    <col min="5" max="5" width="16.5703125" customWidth="1"/>
    <col min="8" max="8" width="17" customWidth="1"/>
  </cols>
  <sheetData>
    <row r="2" spans="1:20" x14ac:dyDescent="0.25">
      <c r="B2" t="s">
        <v>49</v>
      </c>
      <c r="C2" t="s">
        <v>50</v>
      </c>
      <c r="D2" t="s">
        <v>51</v>
      </c>
      <c r="E2" t="s">
        <v>52</v>
      </c>
      <c r="F2" t="s">
        <v>53</v>
      </c>
      <c r="G2" t="s">
        <v>54</v>
      </c>
      <c r="H2" t="s">
        <v>55</v>
      </c>
      <c r="I2" t="s">
        <v>56</v>
      </c>
      <c r="J2" t="s">
        <v>57</v>
      </c>
      <c r="K2" t="s">
        <v>58</v>
      </c>
      <c r="L2" t="s">
        <v>59</v>
      </c>
      <c r="M2" t="s">
        <v>60</v>
      </c>
      <c r="N2" t="s">
        <v>61</v>
      </c>
      <c r="O2" t="s">
        <v>62</v>
      </c>
      <c r="P2" t="s">
        <v>63</v>
      </c>
      <c r="Q2" t="s">
        <v>64</v>
      </c>
      <c r="R2" t="s">
        <v>65</v>
      </c>
      <c r="S2" t="s">
        <v>66</v>
      </c>
      <c r="T2" t="s">
        <v>67</v>
      </c>
    </row>
    <row r="3" spans="1:20" x14ac:dyDescent="0.25">
      <c r="A3">
        <v>1</v>
      </c>
      <c r="B3" t="s">
        <v>68</v>
      </c>
      <c r="C3" t="s">
        <v>69</v>
      </c>
      <c r="D3" t="s">
        <v>6</v>
      </c>
      <c r="E3" s="50">
        <v>44482.453692129631</v>
      </c>
      <c r="F3" t="s">
        <v>70</v>
      </c>
      <c r="G3" t="s">
        <v>71</v>
      </c>
      <c r="H3" s="51">
        <v>12000</v>
      </c>
      <c r="I3" s="51">
        <v>2040</v>
      </c>
      <c r="J3">
        <v>0.01</v>
      </c>
      <c r="K3">
        <v>1.58</v>
      </c>
      <c r="L3" t="s">
        <v>72</v>
      </c>
      <c r="M3" s="51">
        <v>2100000</v>
      </c>
      <c r="N3" s="51">
        <v>202000</v>
      </c>
      <c r="O3">
        <v>1</v>
      </c>
      <c r="P3">
        <v>1.46</v>
      </c>
      <c r="Q3">
        <v>0</v>
      </c>
      <c r="R3">
        <v>1</v>
      </c>
      <c r="S3">
        <v>1.6500000000000001E-2</v>
      </c>
      <c r="T3">
        <v>165</v>
      </c>
    </row>
    <row r="4" spans="1:20" x14ac:dyDescent="0.25">
      <c r="A4">
        <v>2</v>
      </c>
      <c r="B4" t="s">
        <v>73</v>
      </c>
      <c r="C4" t="s">
        <v>69</v>
      </c>
      <c r="D4" t="s">
        <v>6</v>
      </c>
      <c r="E4" s="50">
        <v>44482.475474537037</v>
      </c>
      <c r="F4" t="s">
        <v>70</v>
      </c>
      <c r="G4" t="s">
        <v>71</v>
      </c>
      <c r="H4" s="51">
        <v>68700</v>
      </c>
      <c r="I4" s="51">
        <v>6520</v>
      </c>
      <c r="J4">
        <v>0.05</v>
      </c>
      <c r="K4">
        <v>1.45</v>
      </c>
      <c r="L4" t="s">
        <v>72</v>
      </c>
      <c r="M4" s="51">
        <v>2090000</v>
      </c>
      <c r="N4" s="51">
        <v>213000</v>
      </c>
      <c r="O4">
        <v>1</v>
      </c>
      <c r="P4">
        <v>1.45</v>
      </c>
      <c r="Q4">
        <v>1</v>
      </c>
      <c r="R4">
        <v>1</v>
      </c>
      <c r="S4">
        <v>4.5999999999999999E-2</v>
      </c>
      <c r="T4">
        <v>92.1</v>
      </c>
    </row>
    <row r="5" spans="1:20" x14ac:dyDescent="0.25">
      <c r="A5">
        <v>3</v>
      </c>
      <c r="B5" t="s">
        <v>74</v>
      </c>
      <c r="C5" t="s">
        <v>69</v>
      </c>
      <c r="D5" t="s">
        <v>6</v>
      </c>
      <c r="E5" s="50">
        <v>44482.497256944444</v>
      </c>
      <c r="F5" t="s">
        <v>70</v>
      </c>
      <c r="G5" t="s">
        <v>71</v>
      </c>
      <c r="H5" s="51">
        <v>156000</v>
      </c>
      <c r="I5" s="51">
        <v>15400</v>
      </c>
      <c r="J5">
        <v>0.1</v>
      </c>
      <c r="K5">
        <v>1.46</v>
      </c>
      <c r="L5" t="s">
        <v>72</v>
      </c>
      <c r="M5" s="51">
        <v>2130000</v>
      </c>
      <c r="N5" s="51">
        <v>215000</v>
      </c>
      <c r="O5">
        <v>1</v>
      </c>
      <c r="P5">
        <v>1.45</v>
      </c>
      <c r="Q5">
        <v>1</v>
      </c>
      <c r="R5">
        <v>1</v>
      </c>
      <c r="S5">
        <v>9.01E-2</v>
      </c>
      <c r="T5">
        <v>90.1</v>
      </c>
    </row>
    <row r="6" spans="1:20" x14ac:dyDescent="0.25">
      <c r="A6">
        <v>4</v>
      </c>
      <c r="B6" t="s">
        <v>75</v>
      </c>
      <c r="C6" t="s">
        <v>69</v>
      </c>
      <c r="D6" t="s">
        <v>6</v>
      </c>
      <c r="E6" s="50">
        <v>44482.519050925926</v>
      </c>
      <c r="F6" t="s">
        <v>70</v>
      </c>
      <c r="G6" t="s">
        <v>71</v>
      </c>
      <c r="H6" s="51">
        <v>861000</v>
      </c>
      <c r="I6" s="51">
        <v>81900</v>
      </c>
      <c r="J6">
        <v>0.5</v>
      </c>
      <c r="K6">
        <v>1.45</v>
      </c>
      <c r="L6" t="s">
        <v>72</v>
      </c>
      <c r="M6" s="51">
        <v>1950000</v>
      </c>
      <c r="N6" s="51">
        <v>190000</v>
      </c>
      <c r="O6">
        <v>1</v>
      </c>
      <c r="P6">
        <v>1.45</v>
      </c>
      <c r="Q6">
        <v>1</v>
      </c>
      <c r="R6">
        <v>1</v>
      </c>
      <c r="S6">
        <v>0.49099999999999999</v>
      </c>
      <c r="T6">
        <v>98.3</v>
      </c>
    </row>
    <row r="7" spans="1:20" x14ac:dyDescent="0.25">
      <c r="A7">
        <v>5</v>
      </c>
      <c r="B7" t="s">
        <v>76</v>
      </c>
      <c r="C7" t="s">
        <v>69</v>
      </c>
      <c r="D7" t="s">
        <v>6</v>
      </c>
      <c r="E7" s="50">
        <v>44482.540879629632</v>
      </c>
      <c r="F7" t="s">
        <v>70</v>
      </c>
      <c r="G7" t="s">
        <v>71</v>
      </c>
      <c r="H7" s="51">
        <v>1630000</v>
      </c>
      <c r="I7" s="51">
        <v>151000</v>
      </c>
      <c r="J7">
        <v>1</v>
      </c>
      <c r="K7">
        <v>1.46</v>
      </c>
      <c r="L7" t="s">
        <v>72</v>
      </c>
      <c r="M7" s="51">
        <v>1800000</v>
      </c>
      <c r="N7" s="51">
        <v>169000</v>
      </c>
      <c r="O7">
        <v>1</v>
      </c>
      <c r="P7">
        <v>1.44</v>
      </c>
      <c r="Q7">
        <v>1</v>
      </c>
      <c r="R7">
        <v>1</v>
      </c>
      <c r="S7">
        <v>0.99299999999999999</v>
      </c>
      <c r="T7">
        <v>99.3</v>
      </c>
    </row>
    <row r="8" spans="1:20" x14ac:dyDescent="0.25">
      <c r="A8">
        <v>6</v>
      </c>
      <c r="B8" t="s">
        <v>77</v>
      </c>
      <c r="C8" t="s">
        <v>69</v>
      </c>
      <c r="D8" t="s">
        <v>6</v>
      </c>
      <c r="E8" s="50">
        <v>44482.562696759262</v>
      </c>
      <c r="F8" t="s">
        <v>70</v>
      </c>
      <c r="G8" t="s">
        <v>71</v>
      </c>
      <c r="H8" s="51">
        <v>2830000</v>
      </c>
      <c r="I8" s="51">
        <v>262000</v>
      </c>
      <c r="J8">
        <v>2</v>
      </c>
      <c r="K8">
        <v>1.44</v>
      </c>
      <c r="L8" t="s">
        <v>72</v>
      </c>
      <c r="M8" s="51">
        <v>1550000</v>
      </c>
      <c r="N8" s="51">
        <v>145000</v>
      </c>
      <c r="O8">
        <v>1</v>
      </c>
      <c r="P8">
        <v>1.43</v>
      </c>
      <c r="Q8">
        <v>1</v>
      </c>
      <c r="R8">
        <v>1</v>
      </c>
      <c r="S8">
        <v>1.99</v>
      </c>
      <c r="T8">
        <v>99.6</v>
      </c>
    </row>
    <row r="9" spans="1:20" x14ac:dyDescent="0.25">
      <c r="A9">
        <v>7</v>
      </c>
      <c r="B9" t="s">
        <v>78</v>
      </c>
      <c r="C9" t="s">
        <v>69</v>
      </c>
      <c r="D9" t="s">
        <v>6</v>
      </c>
      <c r="E9" s="50">
        <v>44482.584467592591</v>
      </c>
      <c r="F9" t="s">
        <v>70</v>
      </c>
      <c r="G9" t="s">
        <v>71</v>
      </c>
      <c r="H9" s="51">
        <v>5390000</v>
      </c>
      <c r="I9" s="51">
        <v>472000</v>
      </c>
      <c r="J9">
        <v>5</v>
      </c>
      <c r="K9">
        <v>1.44</v>
      </c>
      <c r="L9" t="s">
        <v>72</v>
      </c>
      <c r="M9" s="51">
        <v>1170000</v>
      </c>
      <c r="N9" s="51">
        <v>103000</v>
      </c>
      <c r="O9">
        <v>1</v>
      </c>
      <c r="P9">
        <v>1.42</v>
      </c>
      <c r="Q9">
        <v>1</v>
      </c>
      <c r="R9">
        <v>1</v>
      </c>
      <c r="S9">
        <v>5.01</v>
      </c>
      <c r="T9">
        <v>100</v>
      </c>
    </row>
    <row r="10" spans="1:20" x14ac:dyDescent="0.25">
      <c r="A10">
        <v>8</v>
      </c>
      <c r="B10" t="s">
        <v>79</v>
      </c>
      <c r="C10" t="s">
        <v>69</v>
      </c>
      <c r="D10" t="s">
        <v>6</v>
      </c>
      <c r="E10" s="50">
        <v>44483.435763888891</v>
      </c>
      <c r="F10" t="s">
        <v>80</v>
      </c>
      <c r="G10" t="s">
        <v>71</v>
      </c>
      <c r="H10" s="51">
        <v>14200</v>
      </c>
      <c r="I10" s="51">
        <v>2190</v>
      </c>
      <c r="J10">
        <v>0.01</v>
      </c>
      <c r="K10">
        <v>1.55</v>
      </c>
      <c r="L10" t="s">
        <v>72</v>
      </c>
      <c r="M10" s="51">
        <v>2490000</v>
      </c>
      <c r="N10" s="51">
        <v>244000</v>
      </c>
      <c r="O10">
        <v>1</v>
      </c>
      <c r="P10">
        <v>1.45</v>
      </c>
      <c r="Q10">
        <v>0</v>
      </c>
      <c r="R10">
        <v>1</v>
      </c>
      <c r="S10">
        <v>1.6500000000000001E-2</v>
      </c>
      <c r="T10">
        <v>165</v>
      </c>
    </row>
    <row r="11" spans="1:20" x14ac:dyDescent="0.25">
      <c r="A11">
        <v>9</v>
      </c>
      <c r="B11" t="s">
        <v>81</v>
      </c>
      <c r="C11" t="s">
        <v>69</v>
      </c>
      <c r="D11" t="s">
        <v>6</v>
      </c>
      <c r="E11" s="50">
        <v>44483.457557870373</v>
      </c>
      <c r="F11" t="s">
        <v>80</v>
      </c>
      <c r="G11" t="s">
        <v>71</v>
      </c>
      <c r="H11" s="51">
        <v>93500</v>
      </c>
      <c r="I11" s="51">
        <v>8900</v>
      </c>
      <c r="J11">
        <v>0.05</v>
      </c>
      <c r="K11">
        <v>1.44</v>
      </c>
      <c r="L11" t="s">
        <v>72</v>
      </c>
      <c r="M11" s="51">
        <v>2420000</v>
      </c>
      <c r="N11" s="51">
        <v>241000</v>
      </c>
      <c r="O11">
        <v>1</v>
      </c>
      <c r="P11">
        <v>1.46</v>
      </c>
      <c r="Q11">
        <v>1</v>
      </c>
      <c r="R11">
        <v>1</v>
      </c>
      <c r="S11">
        <v>5.2299999999999999E-2</v>
      </c>
      <c r="T11">
        <v>105</v>
      </c>
    </row>
    <row r="12" spans="1:20" x14ac:dyDescent="0.25">
      <c r="A12">
        <v>10</v>
      </c>
      <c r="B12" t="s">
        <v>82</v>
      </c>
      <c r="C12" t="s">
        <v>69</v>
      </c>
      <c r="D12" t="s">
        <v>6</v>
      </c>
      <c r="E12" s="50">
        <v>44483.479363425926</v>
      </c>
      <c r="F12" t="s">
        <v>80</v>
      </c>
      <c r="G12" t="s">
        <v>71</v>
      </c>
      <c r="H12" s="51">
        <v>217000</v>
      </c>
      <c r="I12" s="51">
        <v>21200</v>
      </c>
      <c r="J12">
        <v>0.1</v>
      </c>
      <c r="K12">
        <v>1.47</v>
      </c>
      <c r="L12" t="s">
        <v>72</v>
      </c>
      <c r="M12" s="51">
        <v>2700000</v>
      </c>
      <c r="N12" s="51">
        <v>274000</v>
      </c>
      <c r="O12">
        <v>1</v>
      </c>
      <c r="P12">
        <v>1.44</v>
      </c>
      <c r="Q12">
        <v>1</v>
      </c>
      <c r="R12">
        <v>1</v>
      </c>
      <c r="S12">
        <v>9.7600000000000006E-2</v>
      </c>
      <c r="T12">
        <v>97.6</v>
      </c>
    </row>
    <row r="13" spans="1:20" x14ac:dyDescent="0.25">
      <c r="A13">
        <v>11</v>
      </c>
      <c r="B13" t="s">
        <v>83</v>
      </c>
      <c r="C13" t="s">
        <v>69</v>
      </c>
      <c r="D13" t="s">
        <v>6</v>
      </c>
      <c r="E13" s="50">
        <v>44483.501157407409</v>
      </c>
      <c r="F13" t="s">
        <v>80</v>
      </c>
      <c r="G13" t="s">
        <v>71</v>
      </c>
      <c r="H13" s="51">
        <v>1110000</v>
      </c>
      <c r="I13" s="51">
        <v>108000</v>
      </c>
      <c r="J13">
        <v>0.5</v>
      </c>
      <c r="K13">
        <v>1.46</v>
      </c>
      <c r="L13" t="s">
        <v>72</v>
      </c>
      <c r="M13" s="51">
        <v>2450000</v>
      </c>
      <c r="N13" s="51">
        <v>236000</v>
      </c>
      <c r="O13">
        <v>1</v>
      </c>
      <c r="P13">
        <v>1.44</v>
      </c>
      <c r="Q13">
        <v>1</v>
      </c>
      <c r="R13">
        <v>1</v>
      </c>
      <c r="S13">
        <v>0.501</v>
      </c>
      <c r="T13">
        <v>100</v>
      </c>
    </row>
    <row r="14" spans="1:20" x14ac:dyDescent="0.25">
      <c r="A14">
        <v>12</v>
      </c>
      <c r="B14" t="s">
        <v>84</v>
      </c>
      <c r="C14" t="s">
        <v>69</v>
      </c>
      <c r="D14" t="s">
        <v>6</v>
      </c>
      <c r="E14" s="50">
        <v>44483.522962962961</v>
      </c>
      <c r="F14" t="s">
        <v>80</v>
      </c>
      <c r="G14" t="s">
        <v>71</v>
      </c>
      <c r="H14" s="51">
        <v>1980000</v>
      </c>
      <c r="I14" s="51">
        <v>186000</v>
      </c>
      <c r="J14">
        <v>1</v>
      </c>
      <c r="K14">
        <v>1.45</v>
      </c>
      <c r="L14" t="s">
        <v>72</v>
      </c>
      <c r="M14" s="51">
        <v>2180000</v>
      </c>
      <c r="N14" s="51">
        <v>207000</v>
      </c>
      <c r="O14">
        <v>1</v>
      </c>
      <c r="P14">
        <v>1.43</v>
      </c>
      <c r="Q14">
        <v>1</v>
      </c>
      <c r="R14">
        <v>1</v>
      </c>
      <c r="S14">
        <v>0.997</v>
      </c>
      <c r="T14">
        <v>99.7</v>
      </c>
    </row>
    <row r="15" spans="1:20" x14ac:dyDescent="0.25">
      <c r="A15">
        <v>13</v>
      </c>
      <c r="B15" t="s">
        <v>85</v>
      </c>
      <c r="C15" t="s">
        <v>69</v>
      </c>
      <c r="D15" t="s">
        <v>6</v>
      </c>
      <c r="E15" s="50">
        <v>44483.54478009259</v>
      </c>
      <c r="F15" t="s">
        <v>80</v>
      </c>
      <c r="G15" t="s">
        <v>71</v>
      </c>
      <c r="H15" s="51">
        <v>3360000</v>
      </c>
      <c r="I15" s="51">
        <v>316000</v>
      </c>
      <c r="J15">
        <v>2</v>
      </c>
      <c r="K15">
        <v>1.44</v>
      </c>
      <c r="L15" t="s">
        <v>72</v>
      </c>
      <c r="M15" s="51">
        <v>1830000</v>
      </c>
      <c r="N15" s="51">
        <v>175000</v>
      </c>
      <c r="O15">
        <v>1</v>
      </c>
      <c r="P15">
        <v>1.43</v>
      </c>
      <c r="Q15">
        <v>1</v>
      </c>
      <c r="R15">
        <v>1</v>
      </c>
      <c r="S15">
        <v>2.0099999999999998</v>
      </c>
      <c r="T15">
        <v>100</v>
      </c>
    </row>
    <row r="16" spans="1:20" x14ac:dyDescent="0.25">
      <c r="A16">
        <v>14</v>
      </c>
      <c r="B16" t="s">
        <v>86</v>
      </c>
      <c r="C16" t="s">
        <v>69</v>
      </c>
      <c r="D16" t="s">
        <v>6</v>
      </c>
      <c r="E16" s="50">
        <v>44483.56658564815</v>
      </c>
      <c r="F16" t="s">
        <v>80</v>
      </c>
      <c r="G16" t="s">
        <v>71</v>
      </c>
      <c r="H16" s="51">
        <v>6290000</v>
      </c>
      <c r="I16" s="51">
        <v>541000</v>
      </c>
      <c r="J16">
        <v>5</v>
      </c>
      <c r="K16">
        <v>1.44</v>
      </c>
      <c r="L16" t="s">
        <v>72</v>
      </c>
      <c r="M16" s="51">
        <v>1360000</v>
      </c>
      <c r="N16" s="51">
        <v>119000</v>
      </c>
      <c r="O16">
        <v>1</v>
      </c>
      <c r="P16">
        <v>1.43</v>
      </c>
      <c r="Q16">
        <v>1</v>
      </c>
      <c r="R16">
        <v>1</v>
      </c>
      <c r="S16">
        <v>5.05</v>
      </c>
      <c r="T16">
        <v>101</v>
      </c>
    </row>
    <row r="17" spans="1:20" x14ac:dyDescent="0.25">
      <c r="A17">
        <v>15</v>
      </c>
      <c r="B17" t="s">
        <v>87</v>
      </c>
      <c r="C17" t="s">
        <v>69</v>
      </c>
      <c r="D17" t="s">
        <v>6</v>
      </c>
      <c r="E17" s="50">
        <v>44484.417731481481</v>
      </c>
      <c r="F17" t="s">
        <v>80</v>
      </c>
      <c r="G17" t="s">
        <v>71</v>
      </c>
      <c r="H17" s="51">
        <v>11300</v>
      </c>
      <c r="I17" s="51">
        <v>2330</v>
      </c>
      <c r="J17">
        <v>0.01</v>
      </c>
      <c r="K17">
        <v>1.56</v>
      </c>
      <c r="L17" t="s">
        <v>72</v>
      </c>
      <c r="M17" s="51">
        <v>2360000</v>
      </c>
      <c r="N17" s="51">
        <v>232000</v>
      </c>
      <c r="O17">
        <v>1</v>
      </c>
      <c r="P17">
        <v>1.44</v>
      </c>
      <c r="Q17">
        <v>0</v>
      </c>
      <c r="R17">
        <v>1</v>
      </c>
      <c r="S17">
        <v>1.55E-2</v>
      </c>
      <c r="T17">
        <v>155</v>
      </c>
    </row>
    <row r="18" spans="1:20" x14ac:dyDescent="0.25">
      <c r="A18">
        <v>16</v>
      </c>
      <c r="B18" t="s">
        <v>88</v>
      </c>
      <c r="C18" t="s">
        <v>69</v>
      </c>
      <c r="D18" t="s">
        <v>6</v>
      </c>
      <c r="E18" s="50">
        <v>44484.43953703704</v>
      </c>
      <c r="F18" t="s">
        <v>80</v>
      </c>
      <c r="G18" t="s">
        <v>71</v>
      </c>
      <c r="H18" s="51">
        <v>102000</v>
      </c>
      <c r="I18" s="51">
        <v>8130</v>
      </c>
      <c r="J18">
        <v>0.05</v>
      </c>
      <c r="K18">
        <v>1.45</v>
      </c>
      <c r="L18" t="s">
        <v>72</v>
      </c>
      <c r="M18" s="51">
        <v>2310000</v>
      </c>
      <c r="N18" s="51">
        <v>222000</v>
      </c>
      <c r="O18">
        <v>1</v>
      </c>
      <c r="P18">
        <v>1.45</v>
      </c>
      <c r="Q18">
        <v>1</v>
      </c>
      <c r="R18">
        <v>1</v>
      </c>
      <c r="S18">
        <v>5.8500000000000003E-2</v>
      </c>
      <c r="T18">
        <v>117</v>
      </c>
    </row>
    <row r="19" spans="1:20" x14ac:dyDescent="0.25">
      <c r="A19">
        <v>17</v>
      </c>
      <c r="B19" t="s">
        <v>89</v>
      </c>
      <c r="C19" t="s">
        <v>69</v>
      </c>
      <c r="D19" t="s">
        <v>6</v>
      </c>
      <c r="E19" s="50">
        <v>44484.461342592593</v>
      </c>
      <c r="F19" t="s">
        <v>80</v>
      </c>
      <c r="G19" t="s">
        <v>71</v>
      </c>
      <c r="H19" s="51">
        <v>193000</v>
      </c>
      <c r="I19" s="51">
        <v>17600</v>
      </c>
      <c r="J19">
        <v>0.1</v>
      </c>
      <c r="K19">
        <v>1.46</v>
      </c>
      <c r="L19" t="s">
        <v>72</v>
      </c>
      <c r="M19" s="51">
        <v>2380000</v>
      </c>
      <c r="N19" s="51">
        <v>241000</v>
      </c>
      <c r="O19">
        <v>1</v>
      </c>
      <c r="P19">
        <v>1.45</v>
      </c>
      <c r="Q19">
        <v>1</v>
      </c>
      <c r="R19">
        <v>1</v>
      </c>
      <c r="S19">
        <v>9.8199999999999996E-2</v>
      </c>
      <c r="T19">
        <v>98.2</v>
      </c>
    </row>
    <row r="20" spans="1:20" x14ac:dyDescent="0.25">
      <c r="A20">
        <v>18</v>
      </c>
      <c r="B20" t="s">
        <v>90</v>
      </c>
      <c r="C20" t="s">
        <v>69</v>
      </c>
      <c r="D20" t="s">
        <v>6</v>
      </c>
      <c r="E20" s="50">
        <v>44484.483148148145</v>
      </c>
      <c r="F20" t="s">
        <v>80</v>
      </c>
      <c r="G20" t="s">
        <v>71</v>
      </c>
      <c r="H20" s="51">
        <v>1000000</v>
      </c>
      <c r="I20" s="51">
        <v>92100</v>
      </c>
      <c r="J20">
        <v>0.5</v>
      </c>
      <c r="K20">
        <v>1.45</v>
      </c>
      <c r="L20" t="s">
        <v>72</v>
      </c>
      <c r="M20" s="51">
        <v>2190000</v>
      </c>
      <c r="N20" s="51">
        <v>205000</v>
      </c>
      <c r="O20">
        <v>1</v>
      </c>
      <c r="P20">
        <v>1.44</v>
      </c>
      <c r="Q20">
        <v>1</v>
      </c>
      <c r="R20">
        <v>1</v>
      </c>
      <c r="S20">
        <v>0.50800000000000001</v>
      </c>
      <c r="T20">
        <v>102</v>
      </c>
    </row>
    <row r="21" spans="1:20" x14ac:dyDescent="0.25">
      <c r="A21">
        <v>19</v>
      </c>
      <c r="B21" t="s">
        <v>91</v>
      </c>
      <c r="C21" t="s">
        <v>69</v>
      </c>
      <c r="D21" t="s">
        <v>6</v>
      </c>
      <c r="E21" s="50">
        <v>44484.504953703705</v>
      </c>
      <c r="F21" t="s">
        <v>80</v>
      </c>
      <c r="G21" t="s">
        <v>71</v>
      </c>
      <c r="H21" s="51">
        <v>1780000</v>
      </c>
      <c r="I21" s="51">
        <v>162000</v>
      </c>
      <c r="J21">
        <v>1</v>
      </c>
      <c r="K21">
        <v>1.46</v>
      </c>
      <c r="L21" t="s">
        <v>72</v>
      </c>
      <c r="M21" s="51">
        <v>1930000</v>
      </c>
      <c r="N21" s="51">
        <v>178000</v>
      </c>
      <c r="O21">
        <v>1</v>
      </c>
      <c r="P21">
        <v>1.43</v>
      </c>
      <c r="Q21">
        <v>1</v>
      </c>
      <c r="R21">
        <v>1</v>
      </c>
      <c r="S21">
        <v>1.01</v>
      </c>
      <c r="T21">
        <v>101</v>
      </c>
    </row>
    <row r="22" spans="1:20" x14ac:dyDescent="0.25">
      <c r="A22">
        <v>20</v>
      </c>
      <c r="B22" t="s">
        <v>92</v>
      </c>
      <c r="C22" t="s">
        <v>69</v>
      </c>
      <c r="D22" t="s">
        <v>6</v>
      </c>
      <c r="E22" s="50">
        <v>44484.526759259257</v>
      </c>
      <c r="F22" t="s">
        <v>80</v>
      </c>
      <c r="G22" t="s">
        <v>71</v>
      </c>
      <c r="H22" s="51">
        <v>3010000</v>
      </c>
      <c r="I22" s="51">
        <v>279000</v>
      </c>
      <c r="J22">
        <v>2</v>
      </c>
      <c r="K22">
        <v>1.44</v>
      </c>
      <c r="L22" t="s">
        <v>72</v>
      </c>
      <c r="M22" s="51">
        <v>1640000</v>
      </c>
      <c r="N22" s="51">
        <v>157000</v>
      </c>
      <c r="O22">
        <v>1</v>
      </c>
      <c r="P22">
        <v>1.43</v>
      </c>
      <c r="Q22">
        <v>1</v>
      </c>
      <c r="R22">
        <v>1</v>
      </c>
      <c r="S22">
        <v>2</v>
      </c>
      <c r="T22">
        <v>100</v>
      </c>
    </row>
    <row r="23" spans="1:20" x14ac:dyDescent="0.25">
      <c r="A23">
        <v>21</v>
      </c>
      <c r="B23" t="s">
        <v>93</v>
      </c>
      <c r="C23" t="s">
        <v>69</v>
      </c>
      <c r="D23" t="s">
        <v>6</v>
      </c>
      <c r="E23" s="50">
        <v>44484.548576388886</v>
      </c>
      <c r="F23" t="s">
        <v>80</v>
      </c>
      <c r="G23" t="s">
        <v>71</v>
      </c>
      <c r="H23" s="51">
        <v>5530000</v>
      </c>
      <c r="I23" s="51">
        <v>473000</v>
      </c>
      <c r="J23">
        <v>5</v>
      </c>
      <c r="K23">
        <v>1.43</v>
      </c>
      <c r="L23" t="s">
        <v>72</v>
      </c>
      <c r="M23" s="51">
        <v>1220000</v>
      </c>
      <c r="N23" s="51">
        <v>104000</v>
      </c>
      <c r="O23">
        <v>1</v>
      </c>
      <c r="P23">
        <v>1.42</v>
      </c>
      <c r="Q23">
        <v>1</v>
      </c>
      <c r="R23">
        <v>1</v>
      </c>
      <c r="S23">
        <v>4.9400000000000004</v>
      </c>
      <c r="T23">
        <v>98.9</v>
      </c>
    </row>
    <row r="25" spans="1:20" x14ac:dyDescent="0.25">
      <c r="B25" t="s">
        <v>49</v>
      </c>
      <c r="C25" t="s">
        <v>50</v>
      </c>
      <c r="D25" t="s">
        <v>51</v>
      </c>
      <c r="E25" t="s">
        <v>52</v>
      </c>
      <c r="F25" t="s">
        <v>53</v>
      </c>
      <c r="G25" t="s">
        <v>54</v>
      </c>
      <c r="H25" t="s">
        <v>55</v>
      </c>
      <c r="I25" t="s">
        <v>56</v>
      </c>
      <c r="J25" t="s">
        <v>57</v>
      </c>
      <c r="K25" t="s">
        <v>58</v>
      </c>
      <c r="L25" t="s">
        <v>59</v>
      </c>
      <c r="M25" t="s">
        <v>60</v>
      </c>
      <c r="N25" t="s">
        <v>61</v>
      </c>
      <c r="O25" t="s">
        <v>62</v>
      </c>
      <c r="P25" t="s">
        <v>63</v>
      </c>
      <c r="Q25" t="s">
        <v>64</v>
      </c>
      <c r="R25" t="s">
        <v>65</v>
      </c>
      <c r="S25" t="s">
        <v>66</v>
      </c>
      <c r="T25" t="s">
        <v>67</v>
      </c>
    </row>
    <row r="26" spans="1:20" x14ac:dyDescent="0.25">
      <c r="A26">
        <v>1</v>
      </c>
      <c r="B26" t="s">
        <v>94</v>
      </c>
      <c r="C26" t="s">
        <v>95</v>
      </c>
      <c r="D26" t="s">
        <v>6</v>
      </c>
      <c r="E26" s="50">
        <v>44482.628101851849</v>
      </c>
      <c r="F26" t="s">
        <v>70</v>
      </c>
      <c r="G26" t="s">
        <v>71</v>
      </c>
      <c r="H26" s="51">
        <v>1510000</v>
      </c>
      <c r="I26" s="51">
        <v>145000</v>
      </c>
      <c r="J26">
        <v>1</v>
      </c>
      <c r="K26">
        <v>1.44</v>
      </c>
      <c r="L26" t="s">
        <v>72</v>
      </c>
      <c r="M26" s="51">
        <v>1860000</v>
      </c>
      <c r="N26" s="51">
        <v>179000</v>
      </c>
      <c r="O26">
        <v>1</v>
      </c>
      <c r="P26">
        <v>1.43</v>
      </c>
      <c r="Q26">
        <v>1</v>
      </c>
      <c r="R26">
        <v>1</v>
      </c>
      <c r="S26">
        <v>0.89700000000000002</v>
      </c>
      <c r="T26">
        <v>89.7</v>
      </c>
    </row>
    <row r="27" spans="1:20" x14ac:dyDescent="0.25">
      <c r="A27">
        <v>2</v>
      </c>
      <c r="B27" t="s">
        <v>96</v>
      </c>
      <c r="C27" t="s">
        <v>95</v>
      </c>
      <c r="D27" t="s">
        <v>6</v>
      </c>
      <c r="E27" s="50">
        <v>44483.042974537035</v>
      </c>
      <c r="F27" t="s">
        <v>80</v>
      </c>
      <c r="G27" t="s">
        <v>71</v>
      </c>
      <c r="H27" s="51">
        <v>1490000</v>
      </c>
      <c r="I27" s="51">
        <v>141000</v>
      </c>
      <c r="J27">
        <v>1</v>
      </c>
      <c r="K27">
        <v>1.45</v>
      </c>
      <c r="L27" t="s">
        <v>72</v>
      </c>
      <c r="M27" s="51">
        <v>1860000</v>
      </c>
      <c r="N27" s="51">
        <v>176000</v>
      </c>
      <c r="O27">
        <v>1</v>
      </c>
      <c r="P27">
        <v>1.43</v>
      </c>
      <c r="Q27">
        <v>1</v>
      </c>
      <c r="R27">
        <v>1</v>
      </c>
      <c r="S27">
        <v>0.88100000000000001</v>
      </c>
      <c r="T27">
        <v>88.1</v>
      </c>
    </row>
    <row r="28" spans="1:20" x14ac:dyDescent="0.25">
      <c r="A28">
        <v>3</v>
      </c>
      <c r="B28" t="s">
        <v>97</v>
      </c>
      <c r="C28" t="s">
        <v>95</v>
      </c>
      <c r="D28" t="s">
        <v>6</v>
      </c>
      <c r="E28" s="50">
        <v>44483.610196759262</v>
      </c>
      <c r="F28" t="s">
        <v>80</v>
      </c>
      <c r="G28" t="s">
        <v>71</v>
      </c>
      <c r="H28" s="51">
        <v>1830000</v>
      </c>
      <c r="I28" s="51">
        <v>174000</v>
      </c>
      <c r="J28">
        <v>1</v>
      </c>
      <c r="K28">
        <v>1.44</v>
      </c>
      <c r="L28" t="s">
        <v>72</v>
      </c>
      <c r="M28" s="51">
        <v>2230000</v>
      </c>
      <c r="N28" s="51">
        <v>218000</v>
      </c>
      <c r="O28">
        <v>1</v>
      </c>
      <c r="P28">
        <v>1.43</v>
      </c>
      <c r="Q28">
        <v>1</v>
      </c>
      <c r="R28">
        <v>1</v>
      </c>
      <c r="S28">
        <v>0.90200000000000002</v>
      </c>
      <c r="T28">
        <v>90.2</v>
      </c>
    </row>
    <row r="29" spans="1:20" x14ac:dyDescent="0.25">
      <c r="A29">
        <v>4</v>
      </c>
      <c r="B29" t="s">
        <v>98</v>
      </c>
      <c r="C29" t="s">
        <v>95</v>
      </c>
      <c r="D29" t="s">
        <v>6</v>
      </c>
      <c r="E29" s="50">
        <v>44484.003067129626</v>
      </c>
      <c r="F29" t="s">
        <v>80</v>
      </c>
      <c r="G29" t="s">
        <v>71</v>
      </c>
      <c r="H29" s="51">
        <v>1680000</v>
      </c>
      <c r="I29" s="51">
        <v>157000</v>
      </c>
      <c r="J29">
        <v>1</v>
      </c>
      <c r="K29">
        <v>1.44</v>
      </c>
      <c r="L29" t="s">
        <v>72</v>
      </c>
      <c r="M29" s="51">
        <v>2030000</v>
      </c>
      <c r="N29" s="51">
        <v>192000</v>
      </c>
      <c r="O29">
        <v>1</v>
      </c>
      <c r="P29">
        <v>1.43</v>
      </c>
      <c r="Q29">
        <v>1</v>
      </c>
      <c r="R29">
        <v>1</v>
      </c>
      <c r="S29">
        <v>0.90900000000000003</v>
      </c>
      <c r="T29">
        <v>90.9</v>
      </c>
    </row>
    <row r="30" spans="1:20" x14ac:dyDescent="0.25">
      <c r="A30">
        <v>5</v>
      </c>
      <c r="B30" t="s">
        <v>99</v>
      </c>
      <c r="C30" t="s">
        <v>95</v>
      </c>
      <c r="D30" t="s">
        <v>6</v>
      </c>
      <c r="E30" s="50">
        <v>44484.592187499999</v>
      </c>
      <c r="F30" t="s">
        <v>80</v>
      </c>
      <c r="G30" t="s">
        <v>71</v>
      </c>
      <c r="H30" s="51">
        <v>1640000</v>
      </c>
      <c r="I30" s="51">
        <v>153000</v>
      </c>
      <c r="J30">
        <v>1</v>
      </c>
      <c r="K30">
        <v>1.44</v>
      </c>
      <c r="L30" t="s">
        <v>72</v>
      </c>
      <c r="M30" s="51">
        <v>2020000</v>
      </c>
      <c r="N30" s="51">
        <v>200000</v>
      </c>
      <c r="O30">
        <v>1</v>
      </c>
      <c r="P30">
        <v>1.43</v>
      </c>
      <c r="Q30">
        <v>1</v>
      </c>
      <c r="R30">
        <v>1</v>
      </c>
      <c r="S30">
        <v>0.89100000000000001</v>
      </c>
      <c r="T30">
        <v>89.1</v>
      </c>
    </row>
    <row r="32" spans="1:20" x14ac:dyDescent="0.25">
      <c r="B32" t="s">
        <v>49</v>
      </c>
      <c r="C32" t="s">
        <v>50</v>
      </c>
      <c r="D32" t="s">
        <v>51</v>
      </c>
      <c r="E32" t="s">
        <v>52</v>
      </c>
      <c r="F32" t="s">
        <v>53</v>
      </c>
      <c r="G32" t="s">
        <v>54</v>
      </c>
      <c r="H32" t="s">
        <v>55</v>
      </c>
      <c r="I32" t="s">
        <v>56</v>
      </c>
      <c r="J32" t="s">
        <v>57</v>
      </c>
      <c r="K32" t="s">
        <v>58</v>
      </c>
      <c r="L32" t="s">
        <v>59</v>
      </c>
      <c r="M32" t="s">
        <v>60</v>
      </c>
      <c r="N32" t="s">
        <v>61</v>
      </c>
      <c r="O32" t="s">
        <v>62</v>
      </c>
      <c r="P32" t="s">
        <v>63</v>
      </c>
      <c r="Q32" t="s">
        <v>64</v>
      </c>
      <c r="R32" t="s">
        <v>65</v>
      </c>
      <c r="S32" t="s">
        <v>66</v>
      </c>
      <c r="T32" t="s">
        <v>67</v>
      </c>
    </row>
    <row r="33" spans="1:20" x14ac:dyDescent="0.25">
      <c r="A33">
        <v>1</v>
      </c>
      <c r="B33" t="s">
        <v>100</v>
      </c>
      <c r="C33" t="s">
        <v>101</v>
      </c>
      <c r="D33" s="50" t="s">
        <v>6</v>
      </c>
      <c r="E33" s="50">
        <v>44482.911874999998</v>
      </c>
      <c r="F33" t="s">
        <v>102</v>
      </c>
      <c r="G33" s="51" t="s">
        <v>71</v>
      </c>
      <c r="H33" s="51">
        <v>1270</v>
      </c>
      <c r="I33" s="51">
        <v>763</v>
      </c>
      <c r="J33" t="s">
        <v>72</v>
      </c>
      <c r="K33">
        <v>1.41</v>
      </c>
      <c r="L33" s="51" t="s">
        <v>72</v>
      </c>
      <c r="M33" s="51">
        <v>466000</v>
      </c>
      <c r="N33" s="51">
        <v>60000</v>
      </c>
      <c r="O33">
        <v>1</v>
      </c>
      <c r="P33">
        <v>1.45</v>
      </c>
      <c r="R33">
        <v>1</v>
      </c>
      <c r="S33">
        <v>1.3299999999999999E-2</v>
      </c>
      <c r="T33" t="s">
        <v>72</v>
      </c>
    </row>
    <row r="34" spans="1:20" x14ac:dyDescent="0.25">
      <c r="A34">
        <v>2</v>
      </c>
      <c r="B34" t="s">
        <v>103</v>
      </c>
      <c r="C34" t="s">
        <v>101</v>
      </c>
      <c r="D34" t="s">
        <v>6</v>
      </c>
      <c r="E34" s="50">
        <v>44482.933819444443</v>
      </c>
      <c r="F34" t="s">
        <v>102</v>
      </c>
      <c r="G34" t="s">
        <v>71</v>
      </c>
      <c r="H34" s="51">
        <v>2930000</v>
      </c>
      <c r="I34" s="51">
        <v>320000</v>
      </c>
      <c r="J34" t="s">
        <v>72</v>
      </c>
      <c r="K34">
        <v>1.49</v>
      </c>
      <c r="L34" t="s">
        <v>72</v>
      </c>
      <c r="M34" s="51">
        <v>1660000</v>
      </c>
      <c r="N34" s="51">
        <v>193000</v>
      </c>
      <c r="O34">
        <v>1</v>
      </c>
      <c r="P34">
        <v>1.46</v>
      </c>
      <c r="R34">
        <v>1</v>
      </c>
      <c r="S34">
        <v>1.93</v>
      </c>
      <c r="T34" t="s">
        <v>72</v>
      </c>
    </row>
    <row r="35" spans="1:20" x14ac:dyDescent="0.25">
      <c r="A35">
        <v>3</v>
      </c>
      <c r="B35" t="s">
        <v>104</v>
      </c>
      <c r="C35" t="s">
        <v>101</v>
      </c>
      <c r="D35" t="s">
        <v>6</v>
      </c>
      <c r="E35" s="50">
        <v>44482.955625000002</v>
      </c>
      <c r="F35" t="s">
        <v>102</v>
      </c>
      <c r="G35" t="s">
        <v>71</v>
      </c>
      <c r="H35" s="51">
        <v>2340000</v>
      </c>
      <c r="I35" s="51">
        <v>252000</v>
      </c>
      <c r="J35" t="s">
        <v>72</v>
      </c>
      <c r="K35">
        <v>1.48</v>
      </c>
      <c r="L35" t="s">
        <v>72</v>
      </c>
      <c r="M35" s="51">
        <v>1370000</v>
      </c>
      <c r="N35" s="51">
        <v>149000</v>
      </c>
      <c r="O35">
        <v>1</v>
      </c>
      <c r="P35">
        <v>1.47</v>
      </c>
      <c r="R35">
        <v>1</v>
      </c>
      <c r="S35">
        <v>1.86</v>
      </c>
      <c r="T35" t="s">
        <v>72</v>
      </c>
    </row>
    <row r="36" spans="1:20" x14ac:dyDescent="0.25">
      <c r="A36">
        <v>4</v>
      </c>
      <c r="B36" t="s">
        <v>105</v>
      </c>
      <c r="C36" t="s">
        <v>101</v>
      </c>
      <c r="D36" t="s">
        <v>6</v>
      </c>
      <c r="E36" s="50">
        <v>44482.977418981478</v>
      </c>
      <c r="F36" t="s">
        <v>102</v>
      </c>
      <c r="G36" t="s">
        <v>71</v>
      </c>
      <c r="H36" s="51">
        <v>2540000</v>
      </c>
      <c r="I36" s="51">
        <v>272000</v>
      </c>
      <c r="J36" t="s">
        <v>72</v>
      </c>
      <c r="K36">
        <v>1.48</v>
      </c>
      <c r="L36" t="s">
        <v>72</v>
      </c>
      <c r="M36" s="51">
        <v>1500000</v>
      </c>
      <c r="N36" s="51">
        <v>179000</v>
      </c>
      <c r="O36">
        <v>1</v>
      </c>
      <c r="P36">
        <v>1.48</v>
      </c>
      <c r="R36">
        <v>1</v>
      </c>
      <c r="S36">
        <v>1.86</v>
      </c>
      <c r="T36" t="s">
        <v>72</v>
      </c>
    </row>
    <row r="37" spans="1:20" x14ac:dyDescent="0.25">
      <c r="A37">
        <v>5</v>
      </c>
      <c r="B37" t="s">
        <v>106</v>
      </c>
      <c r="C37" t="s">
        <v>101</v>
      </c>
      <c r="D37" t="s">
        <v>6</v>
      </c>
      <c r="E37" s="50">
        <v>44482.999224537038</v>
      </c>
      <c r="F37" t="s">
        <v>102</v>
      </c>
      <c r="G37" t="s">
        <v>71</v>
      </c>
      <c r="H37" s="51">
        <v>2590000</v>
      </c>
      <c r="I37" s="51">
        <v>288000</v>
      </c>
      <c r="J37" t="s">
        <v>72</v>
      </c>
      <c r="K37">
        <v>1.48</v>
      </c>
      <c r="L37" t="s">
        <v>72</v>
      </c>
      <c r="M37" s="51">
        <v>1580000</v>
      </c>
      <c r="N37" s="51">
        <v>174000</v>
      </c>
      <c r="O37">
        <v>1</v>
      </c>
      <c r="P37">
        <v>1.46</v>
      </c>
      <c r="R37">
        <v>1</v>
      </c>
      <c r="S37">
        <v>1.79</v>
      </c>
      <c r="T37" t="s">
        <v>72</v>
      </c>
    </row>
    <row r="38" spans="1:20" x14ac:dyDescent="0.25">
      <c r="A38">
        <v>6</v>
      </c>
      <c r="B38" t="s">
        <v>107</v>
      </c>
      <c r="C38" t="s">
        <v>101</v>
      </c>
      <c r="D38" t="s">
        <v>6</v>
      </c>
      <c r="E38" s="50">
        <v>44483.086597222224</v>
      </c>
      <c r="F38" t="s">
        <v>102</v>
      </c>
      <c r="G38" t="s">
        <v>71</v>
      </c>
      <c r="H38" s="51">
        <v>2700000</v>
      </c>
      <c r="I38" s="51">
        <v>297000</v>
      </c>
      <c r="J38" t="s">
        <v>72</v>
      </c>
      <c r="K38">
        <v>1.48</v>
      </c>
      <c r="L38" t="s">
        <v>72</v>
      </c>
      <c r="M38" s="51">
        <v>1550000</v>
      </c>
      <c r="N38" s="51">
        <v>169000</v>
      </c>
      <c r="O38">
        <v>1</v>
      </c>
      <c r="P38">
        <v>1.47</v>
      </c>
      <c r="R38">
        <v>1</v>
      </c>
      <c r="S38">
        <v>1.9</v>
      </c>
      <c r="T38" t="s">
        <v>72</v>
      </c>
    </row>
    <row r="39" spans="1:20" x14ac:dyDescent="0.25">
      <c r="A39">
        <v>7</v>
      </c>
      <c r="B39" t="s">
        <v>108</v>
      </c>
      <c r="C39" t="s">
        <v>101</v>
      </c>
      <c r="D39" t="s">
        <v>6</v>
      </c>
      <c r="E39" s="50">
        <v>44483.108541666668</v>
      </c>
      <c r="F39" t="s">
        <v>102</v>
      </c>
      <c r="G39" t="s">
        <v>71</v>
      </c>
      <c r="H39" s="51">
        <v>2620000</v>
      </c>
      <c r="I39" s="51">
        <v>293000</v>
      </c>
      <c r="J39" t="s">
        <v>72</v>
      </c>
      <c r="K39">
        <v>1.49</v>
      </c>
      <c r="L39" t="s">
        <v>72</v>
      </c>
      <c r="M39" s="51">
        <v>1570000</v>
      </c>
      <c r="N39" s="51">
        <v>175000</v>
      </c>
      <c r="O39">
        <v>1</v>
      </c>
      <c r="P39">
        <v>1.47</v>
      </c>
      <c r="R39">
        <v>1</v>
      </c>
      <c r="S39">
        <v>1.82</v>
      </c>
      <c r="T39" t="s">
        <v>72</v>
      </c>
    </row>
    <row r="40" spans="1:20" x14ac:dyDescent="0.25">
      <c r="A40">
        <v>8</v>
      </c>
      <c r="B40" t="s">
        <v>109</v>
      </c>
      <c r="C40" t="s">
        <v>101</v>
      </c>
      <c r="D40" t="s">
        <v>6</v>
      </c>
      <c r="E40" s="50">
        <v>44483.130347222221</v>
      </c>
      <c r="F40" t="s">
        <v>102</v>
      </c>
      <c r="G40" t="s">
        <v>71</v>
      </c>
      <c r="H40" s="51">
        <v>2480000</v>
      </c>
      <c r="I40" s="51">
        <v>281000</v>
      </c>
      <c r="J40" t="s">
        <v>72</v>
      </c>
      <c r="K40">
        <v>1.48</v>
      </c>
      <c r="L40" t="s">
        <v>72</v>
      </c>
      <c r="M40" s="51">
        <v>1460000</v>
      </c>
      <c r="N40" s="51">
        <v>167000</v>
      </c>
      <c r="O40">
        <v>1</v>
      </c>
      <c r="P40">
        <v>1.47</v>
      </c>
      <c r="R40">
        <v>1</v>
      </c>
      <c r="S40">
        <v>1.86</v>
      </c>
      <c r="T40" t="s">
        <v>72</v>
      </c>
    </row>
    <row r="41" spans="1:20" x14ac:dyDescent="0.25">
      <c r="A41">
        <v>9</v>
      </c>
      <c r="B41" t="s">
        <v>110</v>
      </c>
      <c r="C41" t="s">
        <v>101</v>
      </c>
      <c r="D41" t="s">
        <v>6</v>
      </c>
      <c r="E41" s="50">
        <v>44483.15215277778</v>
      </c>
      <c r="F41" t="s">
        <v>102</v>
      </c>
      <c r="G41" t="s">
        <v>71</v>
      </c>
      <c r="H41" s="51">
        <v>2280000</v>
      </c>
      <c r="I41" s="51">
        <v>243000</v>
      </c>
      <c r="J41" t="s">
        <v>72</v>
      </c>
      <c r="K41">
        <v>1.49</v>
      </c>
      <c r="L41" t="s">
        <v>72</v>
      </c>
      <c r="M41" s="51">
        <v>1300000</v>
      </c>
      <c r="N41" s="51">
        <v>144000</v>
      </c>
      <c r="O41">
        <v>1</v>
      </c>
      <c r="P41">
        <v>1.47</v>
      </c>
      <c r="R41">
        <v>1</v>
      </c>
      <c r="S41">
        <v>1.92</v>
      </c>
      <c r="T41" t="s">
        <v>72</v>
      </c>
    </row>
    <row r="42" spans="1:20" x14ac:dyDescent="0.25">
      <c r="A42">
        <v>10</v>
      </c>
      <c r="B42" t="s">
        <v>111</v>
      </c>
      <c r="C42" t="s">
        <v>101</v>
      </c>
      <c r="D42" t="s">
        <v>6</v>
      </c>
      <c r="E42" s="50">
        <v>44483.173958333333</v>
      </c>
      <c r="F42" t="s">
        <v>102</v>
      </c>
      <c r="G42" t="s">
        <v>71</v>
      </c>
      <c r="H42" s="51">
        <v>-112000</v>
      </c>
      <c r="I42" s="51">
        <v>7110</v>
      </c>
      <c r="J42" t="s">
        <v>72</v>
      </c>
      <c r="K42">
        <v>1.33</v>
      </c>
      <c r="L42" t="s">
        <v>72</v>
      </c>
      <c r="M42" s="51">
        <v>2290000</v>
      </c>
      <c r="N42" s="51">
        <v>245000</v>
      </c>
      <c r="O42">
        <v>1</v>
      </c>
      <c r="P42">
        <v>1.48</v>
      </c>
      <c r="R42">
        <v>1</v>
      </c>
      <c r="S42" t="s">
        <v>44</v>
      </c>
      <c r="T42" t="s">
        <v>72</v>
      </c>
    </row>
    <row r="43" spans="1:20" x14ac:dyDescent="0.25">
      <c r="A43">
        <v>11</v>
      </c>
      <c r="B43" t="s">
        <v>112</v>
      </c>
      <c r="C43" t="s">
        <v>101</v>
      </c>
      <c r="D43" t="s">
        <v>6</v>
      </c>
      <c r="E43" s="50">
        <v>44483.195763888885</v>
      </c>
      <c r="F43" t="s">
        <v>102</v>
      </c>
      <c r="G43" t="s">
        <v>71</v>
      </c>
      <c r="H43" s="51">
        <v>2940000</v>
      </c>
      <c r="I43" s="51">
        <v>298000</v>
      </c>
      <c r="J43" t="s">
        <v>72</v>
      </c>
      <c r="K43">
        <v>1.49</v>
      </c>
      <c r="L43" t="s">
        <v>72</v>
      </c>
      <c r="M43" s="51">
        <v>1720000</v>
      </c>
      <c r="N43" s="51">
        <v>175000</v>
      </c>
      <c r="O43">
        <v>1</v>
      </c>
      <c r="P43">
        <v>1.49</v>
      </c>
      <c r="R43">
        <v>1</v>
      </c>
      <c r="S43">
        <v>1.86</v>
      </c>
      <c r="T43" t="s">
        <v>72</v>
      </c>
    </row>
    <row r="44" spans="1:20" x14ac:dyDescent="0.25">
      <c r="A44">
        <v>12</v>
      </c>
      <c r="B44" t="s">
        <v>113</v>
      </c>
      <c r="C44" t="s">
        <v>101</v>
      </c>
      <c r="D44" t="s">
        <v>6</v>
      </c>
      <c r="E44" s="50">
        <v>44483.217557870368</v>
      </c>
      <c r="F44" t="s">
        <v>102</v>
      </c>
      <c r="G44" t="s">
        <v>71</v>
      </c>
      <c r="H44" s="51">
        <v>3110000</v>
      </c>
      <c r="I44" s="51">
        <v>292000</v>
      </c>
      <c r="J44" t="s">
        <v>72</v>
      </c>
      <c r="K44">
        <v>1.48</v>
      </c>
      <c r="L44" t="s">
        <v>72</v>
      </c>
      <c r="M44" s="51">
        <v>1840000</v>
      </c>
      <c r="N44" s="51">
        <v>174000</v>
      </c>
      <c r="O44">
        <v>1</v>
      </c>
      <c r="P44">
        <v>1.48</v>
      </c>
      <c r="R44">
        <v>1</v>
      </c>
      <c r="S44">
        <v>1.84</v>
      </c>
      <c r="T44" t="s">
        <v>72</v>
      </c>
    </row>
    <row r="45" spans="1:20" x14ac:dyDescent="0.25">
      <c r="A45">
        <v>13</v>
      </c>
      <c r="B45" t="s">
        <v>114</v>
      </c>
      <c r="C45" t="s">
        <v>101</v>
      </c>
      <c r="D45" t="s">
        <v>6</v>
      </c>
      <c r="E45" s="50">
        <v>44483.239363425928</v>
      </c>
      <c r="F45" t="s">
        <v>102</v>
      </c>
      <c r="G45" t="s">
        <v>71</v>
      </c>
      <c r="H45" s="51">
        <v>3050000</v>
      </c>
      <c r="I45" s="51">
        <v>292000</v>
      </c>
      <c r="J45" t="s">
        <v>72</v>
      </c>
      <c r="K45">
        <v>1.49</v>
      </c>
      <c r="L45" t="s">
        <v>72</v>
      </c>
      <c r="M45" s="51">
        <v>1820000</v>
      </c>
      <c r="N45" s="51">
        <v>175000</v>
      </c>
      <c r="O45">
        <v>1</v>
      </c>
      <c r="P45">
        <v>1.48</v>
      </c>
      <c r="R45">
        <v>1</v>
      </c>
      <c r="S45">
        <v>1.84</v>
      </c>
      <c r="T45" t="s">
        <v>72</v>
      </c>
    </row>
    <row r="46" spans="1:20" x14ac:dyDescent="0.25">
      <c r="A46">
        <v>14</v>
      </c>
      <c r="B46" t="s">
        <v>115</v>
      </c>
      <c r="C46" t="s">
        <v>101</v>
      </c>
      <c r="D46" t="s">
        <v>6</v>
      </c>
      <c r="E46" s="50">
        <v>44483.26116898148</v>
      </c>
      <c r="F46" t="s">
        <v>102</v>
      </c>
      <c r="G46" t="s">
        <v>71</v>
      </c>
      <c r="H46" s="51">
        <v>3090000</v>
      </c>
      <c r="I46" s="51">
        <v>294000</v>
      </c>
      <c r="J46" t="s">
        <v>72</v>
      </c>
      <c r="K46">
        <v>1.49</v>
      </c>
      <c r="L46" t="s">
        <v>72</v>
      </c>
      <c r="M46" s="51">
        <v>1860000</v>
      </c>
      <c r="N46" s="51">
        <v>180000</v>
      </c>
      <c r="O46">
        <v>1</v>
      </c>
      <c r="P46">
        <v>1.48</v>
      </c>
      <c r="R46">
        <v>1</v>
      </c>
      <c r="S46">
        <v>1.82</v>
      </c>
      <c r="T46" t="s">
        <v>72</v>
      </c>
    </row>
    <row r="47" spans="1:20" x14ac:dyDescent="0.25">
      <c r="A47">
        <v>15</v>
      </c>
      <c r="B47" t="s">
        <v>116</v>
      </c>
      <c r="C47" t="s">
        <v>101</v>
      </c>
      <c r="D47" t="s">
        <v>6</v>
      </c>
      <c r="E47" s="50">
        <v>44483.28297453704</v>
      </c>
      <c r="F47" t="s">
        <v>102</v>
      </c>
      <c r="G47" t="s">
        <v>71</v>
      </c>
      <c r="H47" s="51">
        <v>1410000</v>
      </c>
      <c r="I47" s="51">
        <v>136000</v>
      </c>
      <c r="J47" t="s">
        <v>72</v>
      </c>
      <c r="K47">
        <v>1.5</v>
      </c>
      <c r="L47" t="s">
        <v>72</v>
      </c>
      <c r="M47" s="51">
        <v>890000</v>
      </c>
      <c r="N47" s="51">
        <v>87000</v>
      </c>
      <c r="O47">
        <v>1</v>
      </c>
      <c r="P47">
        <v>1.5</v>
      </c>
      <c r="R47">
        <v>1</v>
      </c>
      <c r="S47">
        <v>1.73</v>
      </c>
      <c r="T47" t="s">
        <v>72</v>
      </c>
    </row>
    <row r="48" spans="1:20" x14ac:dyDescent="0.25">
      <c r="A48">
        <v>16</v>
      </c>
      <c r="B48" t="s">
        <v>117</v>
      </c>
      <c r="C48" t="s">
        <v>101</v>
      </c>
      <c r="D48" t="s">
        <v>6</v>
      </c>
      <c r="E48" s="50">
        <v>44483.304780092592</v>
      </c>
      <c r="F48" t="s">
        <v>102</v>
      </c>
      <c r="G48" t="s">
        <v>71</v>
      </c>
      <c r="H48" s="51">
        <v>2910000</v>
      </c>
      <c r="I48" s="51">
        <v>291000</v>
      </c>
      <c r="J48" t="s">
        <v>72</v>
      </c>
      <c r="K48">
        <v>1.49</v>
      </c>
      <c r="L48" t="s">
        <v>72</v>
      </c>
      <c r="M48" s="51">
        <v>1760000</v>
      </c>
      <c r="N48" s="51">
        <v>172000</v>
      </c>
      <c r="O48">
        <v>1</v>
      </c>
      <c r="P48">
        <v>1.48</v>
      </c>
      <c r="R48">
        <v>1</v>
      </c>
      <c r="S48">
        <v>1.8</v>
      </c>
      <c r="T48" t="s">
        <v>72</v>
      </c>
    </row>
    <row r="49" spans="1:20" x14ac:dyDescent="0.25">
      <c r="A49">
        <v>17</v>
      </c>
      <c r="B49" t="s">
        <v>118</v>
      </c>
      <c r="C49" t="s">
        <v>101</v>
      </c>
      <c r="D49" t="s">
        <v>6</v>
      </c>
      <c r="E49" s="50">
        <v>44483.326585648145</v>
      </c>
      <c r="F49" t="s">
        <v>102</v>
      </c>
      <c r="G49" t="s">
        <v>71</v>
      </c>
      <c r="H49" s="51">
        <v>3040000</v>
      </c>
      <c r="I49" s="51">
        <v>291000</v>
      </c>
      <c r="J49" t="s">
        <v>72</v>
      </c>
      <c r="K49">
        <v>1.49</v>
      </c>
      <c r="L49" t="s">
        <v>72</v>
      </c>
      <c r="M49" s="51">
        <v>1870000</v>
      </c>
      <c r="N49" s="51">
        <v>183000</v>
      </c>
      <c r="O49">
        <v>1</v>
      </c>
      <c r="P49">
        <v>1.47</v>
      </c>
      <c r="R49">
        <v>1</v>
      </c>
      <c r="S49">
        <v>1.78</v>
      </c>
      <c r="T49" t="s">
        <v>72</v>
      </c>
    </row>
    <row r="50" spans="1:20" x14ac:dyDescent="0.25">
      <c r="A50">
        <v>18</v>
      </c>
      <c r="B50" t="s">
        <v>119</v>
      </c>
      <c r="C50" t="s">
        <v>101</v>
      </c>
      <c r="D50" t="s">
        <v>6</v>
      </c>
      <c r="E50" s="50">
        <v>44483.348391203705</v>
      </c>
      <c r="F50" t="s">
        <v>102</v>
      </c>
      <c r="G50" t="s">
        <v>71</v>
      </c>
      <c r="H50" s="51">
        <v>2590000</v>
      </c>
      <c r="I50" s="51">
        <v>273000</v>
      </c>
      <c r="J50" t="s">
        <v>72</v>
      </c>
      <c r="K50">
        <v>1.49</v>
      </c>
      <c r="L50" t="s">
        <v>72</v>
      </c>
      <c r="M50" s="51">
        <v>1600000</v>
      </c>
      <c r="N50" s="51">
        <v>165000</v>
      </c>
      <c r="O50">
        <v>1</v>
      </c>
      <c r="P50">
        <v>1.48</v>
      </c>
      <c r="R50">
        <v>1</v>
      </c>
      <c r="S50">
        <v>1.77</v>
      </c>
      <c r="T50" t="s">
        <v>72</v>
      </c>
    </row>
    <row r="51" spans="1:20" x14ac:dyDescent="0.25">
      <c r="A51">
        <v>19</v>
      </c>
      <c r="B51" t="s">
        <v>120</v>
      </c>
      <c r="C51" t="s">
        <v>101</v>
      </c>
      <c r="D51" t="s">
        <v>6</v>
      </c>
      <c r="E51" s="50">
        <v>44483.370196759257</v>
      </c>
      <c r="F51" t="s">
        <v>102</v>
      </c>
      <c r="G51" t="s">
        <v>71</v>
      </c>
      <c r="H51" s="51">
        <v>91500</v>
      </c>
      <c r="I51" s="51">
        <v>11900</v>
      </c>
      <c r="J51" t="s">
        <v>72</v>
      </c>
      <c r="K51">
        <v>1.49</v>
      </c>
      <c r="L51" t="s">
        <v>72</v>
      </c>
      <c r="M51" s="51">
        <v>297000</v>
      </c>
      <c r="N51" s="51">
        <v>38300</v>
      </c>
      <c r="O51">
        <v>1</v>
      </c>
      <c r="P51">
        <v>1.47</v>
      </c>
      <c r="R51">
        <v>1</v>
      </c>
      <c r="S51">
        <v>0.34599999999999997</v>
      </c>
      <c r="T51" t="s">
        <v>72</v>
      </c>
    </row>
    <row r="52" spans="1:20" x14ac:dyDescent="0.25">
      <c r="A52">
        <v>20</v>
      </c>
      <c r="B52" t="s">
        <v>121</v>
      </c>
      <c r="C52" t="s">
        <v>101</v>
      </c>
      <c r="D52" t="s">
        <v>6</v>
      </c>
      <c r="E52" s="50">
        <v>44483.392002314817</v>
      </c>
      <c r="F52" t="s">
        <v>102</v>
      </c>
      <c r="G52" t="s">
        <v>71</v>
      </c>
      <c r="H52" s="51">
        <v>716000</v>
      </c>
      <c r="I52" s="51">
        <v>84700</v>
      </c>
      <c r="J52" t="s">
        <v>72</v>
      </c>
      <c r="K52">
        <v>1.49</v>
      </c>
      <c r="L52" t="s">
        <v>72</v>
      </c>
      <c r="M52" s="51">
        <v>323000</v>
      </c>
      <c r="N52" s="51">
        <v>42800</v>
      </c>
      <c r="O52">
        <v>1</v>
      </c>
      <c r="P52">
        <v>1.47</v>
      </c>
      <c r="R52">
        <v>1</v>
      </c>
      <c r="S52">
        <v>2.42</v>
      </c>
      <c r="T52" t="s">
        <v>72</v>
      </c>
    </row>
    <row r="53" spans="1:20" x14ac:dyDescent="0.25">
      <c r="A53">
        <v>21</v>
      </c>
      <c r="B53" t="s">
        <v>122</v>
      </c>
      <c r="C53" t="s">
        <v>101</v>
      </c>
      <c r="D53" t="s">
        <v>6</v>
      </c>
      <c r="E53" s="50">
        <v>44483.65384259259</v>
      </c>
      <c r="F53" t="s">
        <v>102</v>
      </c>
      <c r="G53" t="s">
        <v>71</v>
      </c>
      <c r="H53" s="51">
        <v>669000</v>
      </c>
      <c r="I53" s="51">
        <v>79500</v>
      </c>
      <c r="J53" t="s">
        <v>72</v>
      </c>
      <c r="K53">
        <v>1.49</v>
      </c>
      <c r="L53" t="s">
        <v>72</v>
      </c>
      <c r="M53" s="51">
        <v>322000</v>
      </c>
      <c r="N53" s="51">
        <v>39300</v>
      </c>
      <c r="O53">
        <v>1</v>
      </c>
      <c r="P53">
        <v>1.47</v>
      </c>
      <c r="R53">
        <v>1</v>
      </c>
      <c r="S53">
        <v>2.27</v>
      </c>
      <c r="T53" t="s">
        <v>72</v>
      </c>
    </row>
    <row r="54" spans="1:20" x14ac:dyDescent="0.25">
      <c r="A54">
        <v>22</v>
      </c>
      <c r="B54" t="s">
        <v>123</v>
      </c>
      <c r="C54" t="s">
        <v>101</v>
      </c>
      <c r="D54" t="s">
        <v>6</v>
      </c>
      <c r="E54" s="50">
        <v>44483.675787037035</v>
      </c>
      <c r="F54" t="s">
        <v>102</v>
      </c>
      <c r="G54" t="s">
        <v>71</v>
      </c>
      <c r="H54" s="51">
        <v>468000</v>
      </c>
      <c r="I54" s="51">
        <v>52400</v>
      </c>
      <c r="J54" t="s">
        <v>72</v>
      </c>
      <c r="K54">
        <v>1.49</v>
      </c>
      <c r="L54" t="s">
        <v>72</v>
      </c>
      <c r="M54" s="51">
        <v>212000</v>
      </c>
      <c r="N54" s="51">
        <v>25500</v>
      </c>
      <c r="O54">
        <v>1</v>
      </c>
      <c r="P54">
        <v>1.47</v>
      </c>
      <c r="R54">
        <v>1</v>
      </c>
      <c r="S54">
        <v>2.41</v>
      </c>
      <c r="T54" t="s">
        <v>72</v>
      </c>
    </row>
    <row r="55" spans="1:20" x14ac:dyDescent="0.25">
      <c r="A55">
        <v>23</v>
      </c>
      <c r="B55" t="s">
        <v>124</v>
      </c>
      <c r="C55" t="s">
        <v>101</v>
      </c>
      <c r="D55" t="s">
        <v>6</v>
      </c>
      <c r="E55" s="50">
        <v>44483.697592592594</v>
      </c>
      <c r="F55" t="s">
        <v>102</v>
      </c>
      <c r="G55" t="s">
        <v>71</v>
      </c>
      <c r="H55" s="51">
        <v>678000</v>
      </c>
      <c r="I55" s="51">
        <v>77000</v>
      </c>
      <c r="J55" t="s">
        <v>72</v>
      </c>
      <c r="K55">
        <v>1.49</v>
      </c>
      <c r="L55" t="s">
        <v>72</v>
      </c>
      <c r="M55" s="51">
        <v>304000</v>
      </c>
      <c r="N55" s="51">
        <v>34200</v>
      </c>
      <c r="O55">
        <v>1</v>
      </c>
      <c r="P55">
        <v>1.48</v>
      </c>
      <c r="R55">
        <v>1</v>
      </c>
      <c r="S55">
        <v>2.44</v>
      </c>
      <c r="T55" t="s">
        <v>72</v>
      </c>
    </row>
    <row r="56" spans="1:20" x14ac:dyDescent="0.25">
      <c r="A56">
        <v>24</v>
      </c>
      <c r="B56" t="s">
        <v>125</v>
      </c>
      <c r="C56" t="s">
        <v>101</v>
      </c>
      <c r="D56" t="s">
        <v>6</v>
      </c>
      <c r="E56" s="50">
        <v>44483.719398148147</v>
      </c>
      <c r="F56" t="s">
        <v>102</v>
      </c>
      <c r="G56" t="s">
        <v>71</v>
      </c>
      <c r="H56" s="51">
        <v>598000</v>
      </c>
      <c r="I56" s="51">
        <v>68000</v>
      </c>
      <c r="J56" t="s">
        <v>72</v>
      </c>
      <c r="K56">
        <v>1.48</v>
      </c>
      <c r="L56" t="s">
        <v>72</v>
      </c>
      <c r="M56" s="51">
        <v>276000</v>
      </c>
      <c r="N56" s="51">
        <v>31100</v>
      </c>
      <c r="O56">
        <v>1</v>
      </c>
      <c r="P56">
        <v>1.48</v>
      </c>
      <c r="R56">
        <v>1</v>
      </c>
      <c r="S56">
        <v>2.37</v>
      </c>
      <c r="T56" t="s">
        <v>72</v>
      </c>
    </row>
    <row r="57" spans="1:20" x14ac:dyDescent="0.25">
      <c r="A57">
        <v>25</v>
      </c>
      <c r="B57" t="s">
        <v>126</v>
      </c>
      <c r="C57" t="s">
        <v>101</v>
      </c>
      <c r="D57" t="s">
        <v>6</v>
      </c>
      <c r="E57" s="50">
        <v>44483.741203703707</v>
      </c>
      <c r="F57" t="s">
        <v>102</v>
      </c>
      <c r="G57" t="s">
        <v>71</v>
      </c>
      <c r="H57" s="51">
        <v>675000</v>
      </c>
      <c r="I57" s="51">
        <v>74800</v>
      </c>
      <c r="J57" t="s">
        <v>72</v>
      </c>
      <c r="K57">
        <v>1.49</v>
      </c>
      <c r="L57" t="s">
        <v>72</v>
      </c>
      <c r="M57" s="51">
        <v>286000</v>
      </c>
      <c r="N57" s="51">
        <v>35200</v>
      </c>
      <c r="O57">
        <v>1</v>
      </c>
      <c r="P57">
        <v>1.47</v>
      </c>
      <c r="R57">
        <v>1</v>
      </c>
      <c r="S57">
        <v>2.58</v>
      </c>
      <c r="T57" t="s">
        <v>72</v>
      </c>
    </row>
    <row r="58" spans="1:20" x14ac:dyDescent="0.25">
      <c r="A58">
        <v>26</v>
      </c>
      <c r="B58" t="s">
        <v>127</v>
      </c>
      <c r="C58" t="s">
        <v>101</v>
      </c>
      <c r="D58" t="s">
        <v>6</v>
      </c>
      <c r="E58" s="50">
        <v>44483.763009259259</v>
      </c>
      <c r="F58" t="s">
        <v>102</v>
      </c>
      <c r="G58" t="s">
        <v>71</v>
      </c>
      <c r="H58" s="51">
        <v>676000</v>
      </c>
      <c r="I58" s="51">
        <v>71100</v>
      </c>
      <c r="J58" t="s">
        <v>72</v>
      </c>
      <c r="K58">
        <v>1.48</v>
      </c>
      <c r="L58" t="s">
        <v>72</v>
      </c>
      <c r="M58" s="51">
        <v>271000</v>
      </c>
      <c r="N58" s="51">
        <v>29700</v>
      </c>
      <c r="O58">
        <v>1</v>
      </c>
      <c r="P58">
        <v>1.46</v>
      </c>
      <c r="R58">
        <v>1</v>
      </c>
      <c r="S58">
        <v>2.72</v>
      </c>
      <c r="T58" t="s">
        <v>72</v>
      </c>
    </row>
    <row r="59" spans="1:20" x14ac:dyDescent="0.25">
      <c r="A59">
        <v>27</v>
      </c>
      <c r="B59" t="s">
        <v>128</v>
      </c>
      <c r="C59" t="s">
        <v>101</v>
      </c>
      <c r="D59" t="s">
        <v>6</v>
      </c>
      <c r="E59" s="50">
        <v>44483.784814814811</v>
      </c>
      <c r="F59" t="s">
        <v>102</v>
      </c>
      <c r="G59" t="s">
        <v>71</v>
      </c>
      <c r="H59" s="51">
        <v>638000</v>
      </c>
      <c r="I59" s="51">
        <v>63700</v>
      </c>
      <c r="J59" t="s">
        <v>72</v>
      </c>
      <c r="K59">
        <v>1.49</v>
      </c>
      <c r="L59" t="s">
        <v>72</v>
      </c>
      <c r="M59" s="51">
        <v>258000</v>
      </c>
      <c r="N59" s="51">
        <v>27000</v>
      </c>
      <c r="O59">
        <v>1</v>
      </c>
      <c r="P59">
        <v>1.48</v>
      </c>
      <c r="R59">
        <v>1</v>
      </c>
      <c r="S59">
        <v>2.7</v>
      </c>
      <c r="T59" t="s">
        <v>72</v>
      </c>
    </row>
    <row r="60" spans="1:20" x14ac:dyDescent="0.25">
      <c r="A60">
        <v>28</v>
      </c>
      <c r="B60" t="s">
        <v>129</v>
      </c>
      <c r="C60" t="s">
        <v>101</v>
      </c>
      <c r="D60" t="s">
        <v>6</v>
      </c>
      <c r="E60" s="50">
        <v>44483.806620370371</v>
      </c>
      <c r="F60" t="s">
        <v>102</v>
      </c>
      <c r="G60" t="s">
        <v>71</v>
      </c>
      <c r="H60" s="51">
        <v>2770000</v>
      </c>
      <c r="I60" s="51">
        <v>294000</v>
      </c>
      <c r="J60" t="s">
        <v>72</v>
      </c>
      <c r="K60">
        <v>1.48</v>
      </c>
      <c r="L60" t="s">
        <v>72</v>
      </c>
      <c r="M60" s="51">
        <v>1670000</v>
      </c>
      <c r="N60" s="51">
        <v>181000</v>
      </c>
      <c r="O60">
        <v>1</v>
      </c>
      <c r="P60">
        <v>1.46</v>
      </c>
      <c r="R60">
        <v>1</v>
      </c>
      <c r="S60">
        <v>1.81</v>
      </c>
      <c r="T60" t="s">
        <v>72</v>
      </c>
    </row>
    <row r="61" spans="1:20" x14ac:dyDescent="0.25">
      <c r="A61">
        <v>29</v>
      </c>
      <c r="B61" t="s">
        <v>130</v>
      </c>
      <c r="C61" t="s">
        <v>101</v>
      </c>
      <c r="D61" t="s">
        <v>6</v>
      </c>
      <c r="E61" s="50">
        <v>44483.8284375</v>
      </c>
      <c r="F61" t="s">
        <v>102</v>
      </c>
      <c r="G61" t="s">
        <v>71</v>
      </c>
      <c r="H61" s="51">
        <v>775000</v>
      </c>
      <c r="I61" s="51">
        <v>94400</v>
      </c>
      <c r="J61" t="s">
        <v>72</v>
      </c>
      <c r="K61">
        <v>1.46</v>
      </c>
      <c r="L61" t="s">
        <v>72</v>
      </c>
      <c r="M61" s="51">
        <v>493000</v>
      </c>
      <c r="N61" s="51">
        <v>60900</v>
      </c>
      <c r="O61">
        <v>1</v>
      </c>
      <c r="P61">
        <v>1.45</v>
      </c>
      <c r="R61">
        <v>1</v>
      </c>
      <c r="S61">
        <v>1.72</v>
      </c>
      <c r="T61" t="s">
        <v>72</v>
      </c>
    </row>
    <row r="62" spans="1:20" x14ac:dyDescent="0.25">
      <c r="A62">
        <v>30</v>
      </c>
      <c r="B62" t="s">
        <v>131</v>
      </c>
      <c r="C62" t="s">
        <v>101</v>
      </c>
      <c r="D62" t="s">
        <v>6</v>
      </c>
      <c r="E62" s="50">
        <v>44483.850243055553</v>
      </c>
      <c r="F62" t="s">
        <v>102</v>
      </c>
      <c r="G62" t="s">
        <v>71</v>
      </c>
      <c r="H62" s="51">
        <v>772000</v>
      </c>
      <c r="I62" s="51">
        <v>96800</v>
      </c>
      <c r="J62" t="s">
        <v>72</v>
      </c>
      <c r="K62">
        <v>1.46</v>
      </c>
      <c r="L62" t="s">
        <v>72</v>
      </c>
      <c r="M62" s="51">
        <v>490000</v>
      </c>
      <c r="N62" s="51">
        <v>61900</v>
      </c>
      <c r="O62">
        <v>1</v>
      </c>
      <c r="P62">
        <v>1.45</v>
      </c>
      <c r="R62">
        <v>1</v>
      </c>
      <c r="S62">
        <v>1.72</v>
      </c>
      <c r="T62" t="s">
        <v>72</v>
      </c>
    </row>
    <row r="63" spans="1:20" x14ac:dyDescent="0.25">
      <c r="A63">
        <v>31</v>
      </c>
      <c r="B63" t="s">
        <v>132</v>
      </c>
      <c r="C63" t="s">
        <v>101</v>
      </c>
      <c r="D63" t="s">
        <v>6</v>
      </c>
      <c r="E63" s="50">
        <v>44483.872048611112</v>
      </c>
      <c r="F63" t="s">
        <v>102</v>
      </c>
      <c r="G63" t="s">
        <v>71</v>
      </c>
      <c r="H63" s="51">
        <v>2100000</v>
      </c>
      <c r="I63" s="51">
        <v>215000</v>
      </c>
      <c r="J63" t="s">
        <v>72</v>
      </c>
      <c r="K63">
        <v>1.48</v>
      </c>
      <c r="L63" t="s">
        <v>72</v>
      </c>
      <c r="M63" s="51">
        <v>1310000</v>
      </c>
      <c r="N63" s="51">
        <v>138000</v>
      </c>
      <c r="O63">
        <v>1</v>
      </c>
      <c r="P63">
        <v>1.48</v>
      </c>
      <c r="R63">
        <v>1</v>
      </c>
      <c r="S63">
        <v>1.76</v>
      </c>
      <c r="T63" t="s">
        <v>72</v>
      </c>
    </row>
    <row r="64" spans="1:20" x14ac:dyDescent="0.25">
      <c r="A64">
        <v>32</v>
      </c>
      <c r="B64" t="s">
        <v>133</v>
      </c>
      <c r="C64" t="s">
        <v>101</v>
      </c>
      <c r="D64" t="s">
        <v>6</v>
      </c>
      <c r="E64" s="50">
        <v>44483.893854166665</v>
      </c>
      <c r="F64" t="s">
        <v>102</v>
      </c>
      <c r="G64" t="s">
        <v>71</v>
      </c>
      <c r="H64" s="51">
        <v>1740000</v>
      </c>
      <c r="I64" s="51">
        <v>188000</v>
      </c>
      <c r="J64" t="s">
        <v>72</v>
      </c>
      <c r="K64">
        <v>1.48</v>
      </c>
      <c r="L64" t="s">
        <v>72</v>
      </c>
      <c r="M64" s="51">
        <v>887000</v>
      </c>
      <c r="N64" s="51">
        <v>92100</v>
      </c>
      <c r="O64">
        <v>1</v>
      </c>
      <c r="P64">
        <v>1.46</v>
      </c>
      <c r="R64">
        <v>1</v>
      </c>
      <c r="S64">
        <v>2.15</v>
      </c>
      <c r="T64" t="s">
        <v>72</v>
      </c>
    </row>
    <row r="65" spans="1:20" x14ac:dyDescent="0.25">
      <c r="A65">
        <v>33</v>
      </c>
      <c r="B65" t="s">
        <v>134</v>
      </c>
      <c r="C65" t="s">
        <v>101</v>
      </c>
      <c r="D65" t="s">
        <v>6</v>
      </c>
      <c r="E65" s="50">
        <v>44483.915659722225</v>
      </c>
      <c r="F65" t="s">
        <v>102</v>
      </c>
      <c r="G65" t="s">
        <v>71</v>
      </c>
      <c r="H65" s="51">
        <v>558000</v>
      </c>
      <c r="I65" s="51">
        <v>56200</v>
      </c>
      <c r="J65" t="s">
        <v>72</v>
      </c>
      <c r="K65">
        <v>1.47</v>
      </c>
      <c r="L65" t="s">
        <v>72</v>
      </c>
      <c r="M65" s="51">
        <v>343000</v>
      </c>
      <c r="N65" s="51">
        <v>39200</v>
      </c>
      <c r="O65">
        <v>1</v>
      </c>
      <c r="P65">
        <v>1.45</v>
      </c>
      <c r="R65">
        <v>1</v>
      </c>
      <c r="S65">
        <v>1.78</v>
      </c>
      <c r="T65" t="s">
        <v>72</v>
      </c>
    </row>
    <row r="66" spans="1:20" x14ac:dyDescent="0.25">
      <c r="A66">
        <v>34</v>
      </c>
      <c r="B66" t="s">
        <v>135</v>
      </c>
      <c r="C66" t="s">
        <v>101</v>
      </c>
      <c r="D66" t="s">
        <v>6</v>
      </c>
      <c r="E66" s="50">
        <v>44483.937465277777</v>
      </c>
      <c r="F66" t="s">
        <v>102</v>
      </c>
      <c r="G66" t="s">
        <v>71</v>
      </c>
      <c r="H66" s="51">
        <v>1460000</v>
      </c>
      <c r="I66" s="51">
        <v>142000</v>
      </c>
      <c r="J66" t="s">
        <v>72</v>
      </c>
      <c r="K66">
        <v>1.5</v>
      </c>
      <c r="L66" t="s">
        <v>72</v>
      </c>
      <c r="M66" s="51">
        <v>941000</v>
      </c>
      <c r="N66" s="51">
        <v>98100</v>
      </c>
      <c r="O66">
        <v>1</v>
      </c>
      <c r="P66">
        <v>1.47</v>
      </c>
      <c r="R66">
        <v>1</v>
      </c>
      <c r="S66">
        <v>1.69</v>
      </c>
      <c r="T66" t="s">
        <v>72</v>
      </c>
    </row>
    <row r="67" spans="1:20" x14ac:dyDescent="0.25">
      <c r="A67">
        <v>35</v>
      </c>
      <c r="B67" t="s">
        <v>136</v>
      </c>
      <c r="C67" t="s">
        <v>101</v>
      </c>
      <c r="D67" t="s">
        <v>6</v>
      </c>
      <c r="E67" s="50">
        <v>44483.959282407406</v>
      </c>
      <c r="F67" t="s">
        <v>102</v>
      </c>
      <c r="G67" t="s">
        <v>71</v>
      </c>
      <c r="H67" s="51">
        <v>486000</v>
      </c>
      <c r="I67" s="51">
        <v>52600</v>
      </c>
      <c r="J67" t="s">
        <v>72</v>
      </c>
      <c r="K67">
        <v>1.47</v>
      </c>
      <c r="L67" t="s">
        <v>72</v>
      </c>
      <c r="M67" s="51">
        <v>341000</v>
      </c>
      <c r="N67" s="51">
        <v>37100</v>
      </c>
      <c r="O67">
        <v>1</v>
      </c>
      <c r="P67">
        <v>1.46</v>
      </c>
      <c r="R67">
        <v>1</v>
      </c>
      <c r="S67">
        <v>1.56</v>
      </c>
      <c r="T67" t="s">
        <v>72</v>
      </c>
    </row>
    <row r="68" spans="1:20" x14ac:dyDescent="0.25">
      <c r="A68">
        <v>36</v>
      </c>
      <c r="B68" t="s">
        <v>137</v>
      </c>
      <c r="C68" t="s">
        <v>101</v>
      </c>
      <c r="D68" t="s">
        <v>6</v>
      </c>
      <c r="E68" s="50">
        <v>44484.046689814815</v>
      </c>
      <c r="F68" t="s">
        <v>102</v>
      </c>
      <c r="G68" t="s">
        <v>71</v>
      </c>
      <c r="H68" s="51">
        <v>3170000</v>
      </c>
      <c r="I68" s="51">
        <v>303000</v>
      </c>
      <c r="J68" t="s">
        <v>72</v>
      </c>
      <c r="K68">
        <v>1.43</v>
      </c>
      <c r="L68" t="s">
        <v>72</v>
      </c>
      <c r="M68" s="51">
        <v>1810000</v>
      </c>
      <c r="N68" s="51">
        <v>172000</v>
      </c>
      <c r="O68">
        <v>1</v>
      </c>
      <c r="P68">
        <v>1.42</v>
      </c>
      <c r="R68">
        <v>1</v>
      </c>
      <c r="S68">
        <v>1.91</v>
      </c>
      <c r="T68" t="s">
        <v>72</v>
      </c>
    </row>
    <row r="69" spans="1:20" x14ac:dyDescent="0.25">
      <c r="A69">
        <v>37</v>
      </c>
      <c r="B69" t="s">
        <v>138</v>
      </c>
      <c r="C69" t="s">
        <v>101</v>
      </c>
      <c r="D69" t="s">
        <v>6</v>
      </c>
      <c r="E69" s="50">
        <v>44484.068645833337</v>
      </c>
      <c r="F69" t="s">
        <v>102</v>
      </c>
      <c r="G69" t="s">
        <v>71</v>
      </c>
      <c r="H69" s="51">
        <v>2640000</v>
      </c>
      <c r="I69" s="51">
        <v>244000</v>
      </c>
      <c r="J69" t="s">
        <v>72</v>
      </c>
      <c r="K69">
        <v>1.5</v>
      </c>
      <c r="L69" t="s">
        <v>72</v>
      </c>
      <c r="M69" s="51">
        <v>1730000</v>
      </c>
      <c r="N69" s="51">
        <v>159000</v>
      </c>
      <c r="O69">
        <v>1</v>
      </c>
      <c r="P69">
        <v>1.49</v>
      </c>
      <c r="R69">
        <v>1</v>
      </c>
      <c r="S69">
        <v>1.67</v>
      </c>
      <c r="T69" t="s">
        <v>72</v>
      </c>
    </row>
    <row r="70" spans="1:20" x14ac:dyDescent="0.25">
      <c r="A70">
        <v>38</v>
      </c>
      <c r="B70" t="s">
        <v>139</v>
      </c>
      <c r="C70" t="s">
        <v>101</v>
      </c>
      <c r="D70" t="s">
        <v>6</v>
      </c>
      <c r="E70" s="50">
        <v>44484.090439814812</v>
      </c>
      <c r="F70" t="s">
        <v>102</v>
      </c>
      <c r="G70" t="s">
        <v>71</v>
      </c>
      <c r="H70" s="51">
        <v>2890000</v>
      </c>
      <c r="I70" s="51">
        <v>280000</v>
      </c>
      <c r="J70" t="s">
        <v>72</v>
      </c>
      <c r="K70">
        <v>1.5</v>
      </c>
      <c r="L70" t="s">
        <v>72</v>
      </c>
      <c r="M70" s="51">
        <v>1910000</v>
      </c>
      <c r="N70" s="51">
        <v>191000</v>
      </c>
      <c r="O70">
        <v>1</v>
      </c>
      <c r="P70">
        <v>1.49</v>
      </c>
      <c r="R70">
        <v>1</v>
      </c>
      <c r="S70">
        <v>1.66</v>
      </c>
      <c r="T70" t="s">
        <v>72</v>
      </c>
    </row>
    <row r="71" spans="1:20" x14ac:dyDescent="0.25">
      <c r="A71">
        <v>39</v>
      </c>
      <c r="B71" t="s">
        <v>140</v>
      </c>
      <c r="C71" t="s">
        <v>101</v>
      </c>
      <c r="D71" t="s">
        <v>6</v>
      </c>
      <c r="E71" s="50">
        <v>44484.112256944441</v>
      </c>
      <c r="F71" t="s">
        <v>102</v>
      </c>
      <c r="G71" t="s">
        <v>71</v>
      </c>
      <c r="H71" s="51">
        <v>2730000</v>
      </c>
      <c r="I71" s="51">
        <v>263000</v>
      </c>
      <c r="J71" t="s">
        <v>72</v>
      </c>
      <c r="K71">
        <v>1.49</v>
      </c>
      <c r="L71" t="s">
        <v>72</v>
      </c>
      <c r="M71" s="51">
        <v>1960000</v>
      </c>
      <c r="N71" s="51">
        <v>186000</v>
      </c>
      <c r="O71">
        <v>1</v>
      </c>
      <c r="P71">
        <v>1.49</v>
      </c>
      <c r="R71">
        <v>1</v>
      </c>
      <c r="S71">
        <v>1.52</v>
      </c>
      <c r="T71" t="s">
        <v>72</v>
      </c>
    </row>
    <row r="72" spans="1:20" x14ac:dyDescent="0.25">
      <c r="A72">
        <v>40</v>
      </c>
      <c r="B72" t="s">
        <v>141</v>
      </c>
      <c r="C72" t="s">
        <v>101</v>
      </c>
      <c r="D72" t="s">
        <v>6</v>
      </c>
      <c r="E72" s="50">
        <v>44484.134062500001</v>
      </c>
      <c r="F72" t="s">
        <v>102</v>
      </c>
      <c r="G72" t="s">
        <v>71</v>
      </c>
      <c r="H72" s="51">
        <v>2450000</v>
      </c>
      <c r="I72" s="51">
        <v>238000</v>
      </c>
      <c r="J72" t="s">
        <v>72</v>
      </c>
      <c r="K72">
        <v>1.49</v>
      </c>
      <c r="L72" t="s">
        <v>72</v>
      </c>
      <c r="M72" s="51">
        <v>1950000</v>
      </c>
      <c r="N72" s="51">
        <v>187000</v>
      </c>
      <c r="O72">
        <v>1</v>
      </c>
      <c r="P72">
        <v>1.49</v>
      </c>
      <c r="R72">
        <v>1</v>
      </c>
      <c r="S72">
        <v>1.38</v>
      </c>
      <c r="T72" t="s">
        <v>72</v>
      </c>
    </row>
    <row r="73" spans="1:20" x14ac:dyDescent="0.25">
      <c r="A73">
        <v>41</v>
      </c>
      <c r="B73" t="s">
        <v>142</v>
      </c>
      <c r="C73" t="s">
        <v>101</v>
      </c>
      <c r="D73" t="s">
        <v>6</v>
      </c>
      <c r="E73" s="50">
        <v>44484.155868055554</v>
      </c>
      <c r="F73" t="s">
        <v>102</v>
      </c>
      <c r="G73" t="s">
        <v>71</v>
      </c>
      <c r="H73" s="51">
        <v>2130000</v>
      </c>
      <c r="I73" s="51">
        <v>207000</v>
      </c>
      <c r="J73" t="s">
        <v>72</v>
      </c>
      <c r="K73">
        <v>1.49</v>
      </c>
      <c r="L73" t="s">
        <v>72</v>
      </c>
      <c r="M73" s="51">
        <v>1990000</v>
      </c>
      <c r="N73" s="51">
        <v>195000</v>
      </c>
      <c r="O73">
        <v>1</v>
      </c>
      <c r="P73">
        <v>1.47</v>
      </c>
      <c r="R73">
        <v>1</v>
      </c>
      <c r="S73">
        <v>1.17</v>
      </c>
      <c r="T73" t="s">
        <v>72</v>
      </c>
    </row>
    <row r="74" spans="1:20" x14ac:dyDescent="0.25">
      <c r="A74">
        <v>42</v>
      </c>
      <c r="B74" t="s">
        <v>143</v>
      </c>
      <c r="C74" t="s">
        <v>101</v>
      </c>
      <c r="D74" t="s">
        <v>6</v>
      </c>
      <c r="E74" s="50">
        <v>44484.177673611113</v>
      </c>
      <c r="F74" t="s">
        <v>102</v>
      </c>
      <c r="G74" t="s">
        <v>71</v>
      </c>
      <c r="H74" s="51">
        <v>1840000</v>
      </c>
      <c r="I74" s="51">
        <v>182000</v>
      </c>
      <c r="J74" t="s">
        <v>72</v>
      </c>
      <c r="K74">
        <v>1.48</v>
      </c>
      <c r="L74" t="s">
        <v>72</v>
      </c>
      <c r="M74" s="51">
        <v>2070000</v>
      </c>
      <c r="N74" s="51">
        <v>204000</v>
      </c>
      <c r="O74">
        <v>1</v>
      </c>
      <c r="P74">
        <v>1.49</v>
      </c>
      <c r="R74">
        <v>1</v>
      </c>
      <c r="S74">
        <v>0.97799999999999998</v>
      </c>
      <c r="T74" t="s">
        <v>72</v>
      </c>
    </row>
    <row r="75" spans="1:20" x14ac:dyDescent="0.25">
      <c r="A75">
        <v>43</v>
      </c>
      <c r="B75" t="s">
        <v>144</v>
      </c>
      <c r="C75" t="s">
        <v>101</v>
      </c>
      <c r="D75" t="s">
        <v>6</v>
      </c>
      <c r="E75" s="50">
        <v>44484.199490740742</v>
      </c>
      <c r="F75" t="s">
        <v>102</v>
      </c>
      <c r="G75" t="s">
        <v>71</v>
      </c>
      <c r="H75" s="51">
        <v>1160000</v>
      </c>
      <c r="I75" s="51">
        <v>113000</v>
      </c>
      <c r="J75" t="s">
        <v>72</v>
      </c>
      <c r="K75">
        <v>1.43</v>
      </c>
      <c r="L75" t="s">
        <v>72</v>
      </c>
      <c r="M75" s="51">
        <v>1870000</v>
      </c>
      <c r="N75" s="51">
        <v>183000</v>
      </c>
      <c r="O75">
        <v>1</v>
      </c>
      <c r="P75">
        <v>1.41</v>
      </c>
      <c r="R75">
        <v>1</v>
      </c>
      <c r="S75">
        <v>0.68799999999999994</v>
      </c>
      <c r="T75" t="s">
        <v>72</v>
      </c>
    </row>
    <row r="76" spans="1:20" x14ac:dyDescent="0.25">
      <c r="A76">
        <v>44</v>
      </c>
      <c r="B76" t="s">
        <v>145</v>
      </c>
      <c r="C76" t="s">
        <v>101</v>
      </c>
      <c r="D76" t="s">
        <v>6</v>
      </c>
      <c r="E76" s="50">
        <v>44484.221296296295</v>
      </c>
      <c r="F76" t="s">
        <v>102</v>
      </c>
      <c r="G76" t="s">
        <v>71</v>
      </c>
      <c r="H76" s="51">
        <v>769000</v>
      </c>
      <c r="I76" s="51">
        <v>87500</v>
      </c>
      <c r="J76" t="s">
        <v>72</v>
      </c>
      <c r="K76">
        <v>1.48</v>
      </c>
      <c r="L76" t="s">
        <v>72</v>
      </c>
      <c r="M76" s="51">
        <v>349000</v>
      </c>
      <c r="N76" s="51">
        <v>40400</v>
      </c>
      <c r="O76">
        <v>1</v>
      </c>
      <c r="P76">
        <v>1.46</v>
      </c>
      <c r="R76">
        <v>1</v>
      </c>
      <c r="S76">
        <v>2.41</v>
      </c>
      <c r="T76" t="s">
        <v>72</v>
      </c>
    </row>
    <row r="77" spans="1:20" x14ac:dyDescent="0.25">
      <c r="A77">
        <v>45</v>
      </c>
      <c r="B77" t="s">
        <v>146</v>
      </c>
      <c r="C77" t="s">
        <v>101</v>
      </c>
      <c r="D77" t="s">
        <v>6</v>
      </c>
      <c r="E77" s="50">
        <v>44484.243101851855</v>
      </c>
      <c r="F77" t="s">
        <v>102</v>
      </c>
      <c r="G77" t="s">
        <v>71</v>
      </c>
      <c r="H77" s="51">
        <v>728000</v>
      </c>
      <c r="I77" s="51">
        <v>79500</v>
      </c>
      <c r="J77" t="s">
        <v>72</v>
      </c>
      <c r="K77">
        <v>1.48</v>
      </c>
      <c r="L77" t="s">
        <v>72</v>
      </c>
      <c r="M77" s="51">
        <v>351000</v>
      </c>
      <c r="N77" s="51">
        <v>41100</v>
      </c>
      <c r="O77">
        <v>1</v>
      </c>
      <c r="P77">
        <v>1.47</v>
      </c>
      <c r="R77">
        <v>1</v>
      </c>
      <c r="S77">
        <v>2.27</v>
      </c>
      <c r="T77" t="s">
        <v>72</v>
      </c>
    </row>
    <row r="78" spans="1:20" x14ac:dyDescent="0.25">
      <c r="A78">
        <v>46</v>
      </c>
      <c r="B78" t="s">
        <v>147</v>
      </c>
      <c r="C78" t="s">
        <v>101</v>
      </c>
      <c r="D78" t="s">
        <v>6</v>
      </c>
      <c r="E78" s="50">
        <v>44484.264907407407</v>
      </c>
      <c r="F78" t="s">
        <v>102</v>
      </c>
      <c r="G78" t="s">
        <v>71</v>
      </c>
      <c r="H78" s="51">
        <v>698000</v>
      </c>
      <c r="I78" s="51">
        <v>74600</v>
      </c>
      <c r="J78" t="s">
        <v>72</v>
      </c>
      <c r="K78">
        <v>1.48</v>
      </c>
      <c r="L78" t="s">
        <v>72</v>
      </c>
      <c r="M78" s="51">
        <v>322000</v>
      </c>
      <c r="N78" s="51">
        <v>36300</v>
      </c>
      <c r="O78">
        <v>1</v>
      </c>
      <c r="P78">
        <v>1.46</v>
      </c>
      <c r="R78">
        <v>1</v>
      </c>
      <c r="S78">
        <v>2.37</v>
      </c>
      <c r="T78" t="s">
        <v>72</v>
      </c>
    </row>
    <row r="79" spans="1:20" x14ac:dyDescent="0.25">
      <c r="A79">
        <v>47</v>
      </c>
      <c r="B79" t="s">
        <v>148</v>
      </c>
      <c r="C79" t="s">
        <v>101</v>
      </c>
      <c r="D79" t="s">
        <v>6</v>
      </c>
      <c r="E79" s="50">
        <v>44484.286712962959</v>
      </c>
      <c r="F79" t="s">
        <v>102</v>
      </c>
      <c r="G79" t="s">
        <v>71</v>
      </c>
      <c r="H79" s="51">
        <v>688000</v>
      </c>
      <c r="I79" s="51">
        <v>74800</v>
      </c>
      <c r="J79" t="s">
        <v>72</v>
      </c>
      <c r="K79">
        <v>1.48</v>
      </c>
      <c r="L79" t="s">
        <v>72</v>
      </c>
      <c r="M79" s="51">
        <v>304000</v>
      </c>
      <c r="N79" s="51">
        <v>34900</v>
      </c>
      <c r="O79">
        <v>1</v>
      </c>
      <c r="P79">
        <v>1.46</v>
      </c>
      <c r="R79">
        <v>1</v>
      </c>
      <c r="S79">
        <v>2.4700000000000002</v>
      </c>
      <c r="T79" t="s">
        <v>72</v>
      </c>
    </row>
    <row r="80" spans="1:20" x14ac:dyDescent="0.25">
      <c r="A80">
        <v>48</v>
      </c>
      <c r="B80" t="s">
        <v>149</v>
      </c>
      <c r="C80" t="s">
        <v>101</v>
      </c>
      <c r="D80" t="s">
        <v>6</v>
      </c>
      <c r="E80" s="50">
        <v>44484.308530092596</v>
      </c>
      <c r="F80" t="s">
        <v>102</v>
      </c>
      <c r="G80" t="s">
        <v>71</v>
      </c>
      <c r="H80" s="51">
        <v>648000</v>
      </c>
      <c r="I80" s="51">
        <v>66300</v>
      </c>
      <c r="J80" t="s">
        <v>72</v>
      </c>
      <c r="K80">
        <v>1.48</v>
      </c>
      <c r="L80" t="s">
        <v>72</v>
      </c>
      <c r="M80" s="51">
        <v>285000</v>
      </c>
      <c r="N80" s="51">
        <v>29900</v>
      </c>
      <c r="O80">
        <v>1</v>
      </c>
      <c r="P80">
        <v>1.46</v>
      </c>
      <c r="R80">
        <v>1</v>
      </c>
      <c r="S80">
        <v>2.48</v>
      </c>
      <c r="T80" t="s">
        <v>72</v>
      </c>
    </row>
    <row r="81" spans="1:20" x14ac:dyDescent="0.25">
      <c r="A81">
        <v>49</v>
      </c>
      <c r="B81" t="s">
        <v>150</v>
      </c>
      <c r="C81" t="s">
        <v>101</v>
      </c>
      <c r="D81" t="s">
        <v>6</v>
      </c>
      <c r="E81" s="50">
        <v>44484.330335648148</v>
      </c>
      <c r="F81" t="s">
        <v>102</v>
      </c>
      <c r="G81" t="s">
        <v>71</v>
      </c>
      <c r="H81" s="51">
        <v>536000</v>
      </c>
      <c r="I81" s="51">
        <v>52700</v>
      </c>
      <c r="J81" t="s">
        <v>72</v>
      </c>
      <c r="K81">
        <v>1.5</v>
      </c>
      <c r="L81" t="s">
        <v>72</v>
      </c>
      <c r="M81" s="51">
        <v>219000</v>
      </c>
      <c r="N81" s="51">
        <v>21600</v>
      </c>
      <c r="O81">
        <v>1</v>
      </c>
      <c r="P81">
        <v>1.48</v>
      </c>
      <c r="R81">
        <v>1</v>
      </c>
      <c r="S81">
        <v>2.67</v>
      </c>
      <c r="T81" t="s">
        <v>72</v>
      </c>
    </row>
    <row r="82" spans="1:20" x14ac:dyDescent="0.25">
      <c r="A82">
        <v>50</v>
      </c>
      <c r="B82" t="s">
        <v>151</v>
      </c>
      <c r="C82" t="s">
        <v>101</v>
      </c>
      <c r="D82" t="s">
        <v>6</v>
      </c>
      <c r="E82" s="50">
        <v>44484.352152777778</v>
      </c>
      <c r="F82" t="s">
        <v>102</v>
      </c>
      <c r="G82" t="s">
        <v>71</v>
      </c>
      <c r="H82" s="51">
        <v>522000</v>
      </c>
      <c r="I82" s="51">
        <v>52000</v>
      </c>
      <c r="J82" t="s">
        <v>72</v>
      </c>
      <c r="K82">
        <v>1.49</v>
      </c>
      <c r="L82" t="s">
        <v>72</v>
      </c>
      <c r="M82" s="51">
        <v>213000</v>
      </c>
      <c r="N82" s="51">
        <v>21200</v>
      </c>
      <c r="O82">
        <v>1</v>
      </c>
      <c r="P82">
        <v>1.47</v>
      </c>
      <c r="R82">
        <v>1</v>
      </c>
      <c r="S82">
        <v>2.67</v>
      </c>
      <c r="T82" t="s">
        <v>72</v>
      </c>
    </row>
    <row r="83" spans="1:20" x14ac:dyDescent="0.25">
      <c r="A83">
        <v>51</v>
      </c>
      <c r="B83" t="s">
        <v>152</v>
      </c>
      <c r="C83" t="s">
        <v>101</v>
      </c>
      <c r="D83" t="s">
        <v>6</v>
      </c>
      <c r="E83" s="50">
        <v>44484.373969907407</v>
      </c>
      <c r="F83" t="s">
        <v>102</v>
      </c>
      <c r="G83" t="s">
        <v>71</v>
      </c>
      <c r="H83" s="51">
        <v>498000</v>
      </c>
      <c r="I83" s="51">
        <v>47300</v>
      </c>
      <c r="J83" t="s">
        <v>72</v>
      </c>
      <c r="K83">
        <v>1.49</v>
      </c>
      <c r="L83" t="s">
        <v>72</v>
      </c>
      <c r="M83" s="51">
        <v>193000</v>
      </c>
      <c r="N83" s="51">
        <v>20300</v>
      </c>
      <c r="O83">
        <v>1</v>
      </c>
      <c r="P83">
        <v>1.48</v>
      </c>
      <c r="R83">
        <v>1</v>
      </c>
      <c r="S83">
        <v>2.82</v>
      </c>
      <c r="T83" t="s">
        <v>72</v>
      </c>
    </row>
    <row r="86" spans="1:20" x14ac:dyDescent="0.25">
      <c r="B86" t="s">
        <v>49</v>
      </c>
      <c r="C86" t="s">
        <v>50</v>
      </c>
      <c r="D86" t="s">
        <v>51</v>
      </c>
      <c r="E86" t="s">
        <v>52</v>
      </c>
      <c r="F86" t="s">
        <v>53</v>
      </c>
      <c r="G86" t="s">
        <v>54</v>
      </c>
      <c r="H86" t="s">
        <v>55</v>
      </c>
      <c r="I86" t="s">
        <v>56</v>
      </c>
      <c r="J86" t="s">
        <v>57</v>
      </c>
      <c r="K86" t="s">
        <v>58</v>
      </c>
      <c r="L86" t="s">
        <v>59</v>
      </c>
      <c r="M86" t="s">
        <v>60</v>
      </c>
      <c r="N86" t="s">
        <v>61</v>
      </c>
      <c r="O86" t="s">
        <v>62</v>
      </c>
      <c r="P86" t="s">
        <v>63</v>
      </c>
      <c r="Q86" t="s">
        <v>64</v>
      </c>
      <c r="R86" t="s">
        <v>65</v>
      </c>
      <c r="S86" t="s">
        <v>66</v>
      </c>
      <c r="T86" t="s">
        <v>67</v>
      </c>
    </row>
    <row r="87" spans="1:20" x14ac:dyDescent="0.25">
      <c r="A87">
        <v>1</v>
      </c>
      <c r="B87" t="s">
        <v>68</v>
      </c>
      <c r="C87" t="s">
        <v>69</v>
      </c>
      <c r="D87" t="s">
        <v>6</v>
      </c>
      <c r="E87" s="50">
        <v>44482.453692129631</v>
      </c>
      <c r="F87" t="s">
        <v>70</v>
      </c>
      <c r="G87" t="s">
        <v>153</v>
      </c>
      <c r="H87" s="51">
        <v>260000</v>
      </c>
      <c r="I87" s="51">
        <v>29400</v>
      </c>
      <c r="J87">
        <v>0.01</v>
      </c>
      <c r="K87">
        <v>9.94</v>
      </c>
      <c r="L87" t="s">
        <v>72</v>
      </c>
      <c r="M87" s="51">
        <v>1450000</v>
      </c>
      <c r="N87" s="51">
        <v>182000</v>
      </c>
      <c r="O87">
        <v>0.5</v>
      </c>
      <c r="P87">
        <v>9.84</v>
      </c>
      <c r="Q87">
        <v>1</v>
      </c>
      <c r="R87">
        <v>1</v>
      </c>
      <c r="S87">
        <v>1.06E-2</v>
      </c>
      <c r="T87">
        <v>106</v>
      </c>
    </row>
    <row r="88" spans="1:20" x14ac:dyDescent="0.25">
      <c r="A88">
        <v>2</v>
      </c>
      <c r="B88" t="s">
        <v>73</v>
      </c>
      <c r="C88" t="s">
        <v>69</v>
      </c>
      <c r="D88" t="s">
        <v>6</v>
      </c>
      <c r="E88" s="50">
        <v>44482.475474537037</v>
      </c>
      <c r="F88" t="s">
        <v>70</v>
      </c>
      <c r="G88" t="s">
        <v>153</v>
      </c>
      <c r="H88" s="51">
        <v>521000</v>
      </c>
      <c r="I88" s="51">
        <v>60100</v>
      </c>
      <c r="J88">
        <v>0.05</v>
      </c>
      <c r="K88">
        <v>9.91</v>
      </c>
      <c r="L88" t="s">
        <v>72</v>
      </c>
      <c r="M88" s="51">
        <v>1490000</v>
      </c>
      <c r="N88" s="51">
        <v>192000</v>
      </c>
      <c r="O88">
        <v>0.5</v>
      </c>
      <c r="P88">
        <v>9.84</v>
      </c>
      <c r="Q88">
        <v>1</v>
      </c>
      <c r="R88">
        <v>1</v>
      </c>
      <c r="S88">
        <v>4.4499999999999998E-2</v>
      </c>
      <c r="T88">
        <v>89</v>
      </c>
    </row>
    <row r="89" spans="1:20" x14ac:dyDescent="0.25">
      <c r="A89">
        <v>3</v>
      </c>
      <c r="B89" t="s">
        <v>74</v>
      </c>
      <c r="C89" t="s">
        <v>69</v>
      </c>
      <c r="D89" t="s">
        <v>6</v>
      </c>
      <c r="E89" s="50">
        <v>44482.497256944444</v>
      </c>
      <c r="F89" t="s">
        <v>70</v>
      </c>
      <c r="G89" t="s">
        <v>153</v>
      </c>
      <c r="H89" s="51">
        <v>891000</v>
      </c>
      <c r="I89" s="51">
        <v>109000</v>
      </c>
      <c r="J89">
        <v>0.1</v>
      </c>
      <c r="K89">
        <v>9.92</v>
      </c>
      <c r="L89" t="s">
        <v>72</v>
      </c>
      <c r="M89" s="51">
        <v>1500000</v>
      </c>
      <c r="N89" s="51">
        <v>192000</v>
      </c>
      <c r="O89">
        <v>0.5</v>
      </c>
      <c r="P89">
        <v>9.85</v>
      </c>
      <c r="Q89">
        <v>1</v>
      </c>
      <c r="R89">
        <v>1</v>
      </c>
      <c r="S89">
        <v>9.2999999999999999E-2</v>
      </c>
      <c r="T89">
        <v>93</v>
      </c>
    </row>
    <row r="90" spans="1:20" x14ac:dyDescent="0.25">
      <c r="A90">
        <v>4</v>
      </c>
      <c r="B90" t="s">
        <v>75</v>
      </c>
      <c r="C90" t="s">
        <v>69</v>
      </c>
      <c r="D90" t="s">
        <v>6</v>
      </c>
      <c r="E90" s="50">
        <v>44482.519050925926</v>
      </c>
      <c r="F90" t="s">
        <v>70</v>
      </c>
      <c r="G90" t="s">
        <v>153</v>
      </c>
      <c r="H90" s="51">
        <v>3850000</v>
      </c>
      <c r="I90" s="51">
        <v>482000</v>
      </c>
      <c r="J90">
        <v>0.5</v>
      </c>
      <c r="K90">
        <v>9.91</v>
      </c>
      <c r="L90" t="s">
        <v>72</v>
      </c>
      <c r="M90" s="51">
        <v>1500000</v>
      </c>
      <c r="N90" s="51">
        <v>189000</v>
      </c>
      <c r="O90">
        <v>0.5</v>
      </c>
      <c r="P90">
        <v>9.84</v>
      </c>
      <c r="Q90">
        <v>1</v>
      </c>
      <c r="R90">
        <v>1</v>
      </c>
      <c r="S90">
        <v>0.48499999999999999</v>
      </c>
      <c r="T90">
        <v>97.1</v>
      </c>
    </row>
    <row r="91" spans="1:20" x14ac:dyDescent="0.25">
      <c r="A91">
        <v>5</v>
      </c>
      <c r="B91" t="s">
        <v>76</v>
      </c>
      <c r="C91" t="s">
        <v>69</v>
      </c>
      <c r="D91" t="s">
        <v>6</v>
      </c>
      <c r="E91" s="50">
        <v>44482.540879629632</v>
      </c>
      <c r="F91" t="s">
        <v>70</v>
      </c>
      <c r="G91" t="s">
        <v>153</v>
      </c>
      <c r="H91" s="51">
        <v>7770000</v>
      </c>
      <c r="I91" s="51">
        <v>1010000</v>
      </c>
      <c r="J91">
        <v>1</v>
      </c>
      <c r="K91">
        <v>9.91</v>
      </c>
      <c r="L91" t="s">
        <v>72</v>
      </c>
      <c r="M91" s="51">
        <v>1490000</v>
      </c>
      <c r="N91" s="51">
        <v>196000</v>
      </c>
      <c r="O91">
        <v>0.5</v>
      </c>
      <c r="P91">
        <v>9.84</v>
      </c>
      <c r="Q91">
        <v>1</v>
      </c>
      <c r="R91">
        <v>1</v>
      </c>
      <c r="S91">
        <v>1.02</v>
      </c>
      <c r="T91">
        <v>102</v>
      </c>
    </row>
    <row r="92" spans="1:20" x14ac:dyDescent="0.25">
      <c r="A92">
        <v>6</v>
      </c>
      <c r="B92" t="s">
        <v>77</v>
      </c>
      <c r="C92" t="s">
        <v>69</v>
      </c>
      <c r="D92" t="s">
        <v>6</v>
      </c>
      <c r="E92" s="50">
        <v>44482.562696759262</v>
      </c>
      <c r="F92" t="s">
        <v>70</v>
      </c>
      <c r="G92" t="s">
        <v>153</v>
      </c>
      <c r="H92" s="51">
        <v>15200000</v>
      </c>
      <c r="I92" s="51">
        <v>2000000</v>
      </c>
      <c r="J92">
        <v>2</v>
      </c>
      <c r="K92">
        <v>9.91</v>
      </c>
      <c r="L92" t="s">
        <v>72</v>
      </c>
      <c r="M92" s="51">
        <v>1500000</v>
      </c>
      <c r="N92" s="51">
        <v>193000</v>
      </c>
      <c r="O92">
        <v>0.5</v>
      </c>
      <c r="P92">
        <v>9.84</v>
      </c>
      <c r="Q92">
        <v>1</v>
      </c>
      <c r="R92">
        <v>1</v>
      </c>
      <c r="S92">
        <v>2.0299999999999998</v>
      </c>
      <c r="T92">
        <v>101</v>
      </c>
    </row>
    <row r="93" spans="1:20" x14ac:dyDescent="0.25">
      <c r="A93">
        <v>7</v>
      </c>
      <c r="B93" t="s">
        <v>78</v>
      </c>
      <c r="C93" t="s">
        <v>69</v>
      </c>
      <c r="D93" t="s">
        <v>6</v>
      </c>
      <c r="E93" s="50">
        <v>44482.584467592591</v>
      </c>
      <c r="F93" t="s">
        <v>70</v>
      </c>
      <c r="G93" t="s">
        <v>153</v>
      </c>
      <c r="H93" s="51">
        <v>35500000</v>
      </c>
      <c r="I93" s="51">
        <v>4310000</v>
      </c>
      <c r="J93">
        <v>5</v>
      </c>
      <c r="K93">
        <v>9.9</v>
      </c>
      <c r="L93" t="s">
        <v>72</v>
      </c>
      <c r="M93" s="51">
        <v>1470000</v>
      </c>
      <c r="N93" s="51">
        <v>187000</v>
      </c>
      <c r="O93">
        <v>0.5</v>
      </c>
      <c r="P93">
        <v>9.83</v>
      </c>
      <c r="Q93">
        <v>1</v>
      </c>
      <c r="R93">
        <v>1</v>
      </c>
      <c r="S93">
        <v>5.0599999999999996</v>
      </c>
      <c r="T93">
        <v>101</v>
      </c>
    </row>
    <row r="94" spans="1:20" x14ac:dyDescent="0.25">
      <c r="A94">
        <v>8</v>
      </c>
      <c r="B94" t="s">
        <v>79</v>
      </c>
      <c r="C94" t="s">
        <v>69</v>
      </c>
      <c r="D94" t="s">
        <v>6</v>
      </c>
      <c r="E94" s="50">
        <v>44483.435763888891</v>
      </c>
      <c r="F94" t="s">
        <v>80</v>
      </c>
      <c r="G94" t="s">
        <v>153</v>
      </c>
      <c r="H94" s="51">
        <v>242000</v>
      </c>
      <c r="I94" s="51">
        <v>28700</v>
      </c>
      <c r="J94">
        <v>0.01</v>
      </c>
      <c r="K94">
        <v>9.94</v>
      </c>
      <c r="L94" t="s">
        <v>72</v>
      </c>
      <c r="M94" s="51">
        <v>1410000</v>
      </c>
      <c r="N94" s="51">
        <v>169000</v>
      </c>
      <c r="O94">
        <v>0.5</v>
      </c>
      <c r="P94">
        <v>9.84</v>
      </c>
      <c r="Q94">
        <v>1</v>
      </c>
      <c r="R94">
        <v>1</v>
      </c>
      <c r="S94">
        <v>8.8800000000000007E-3</v>
      </c>
      <c r="T94">
        <v>88.8</v>
      </c>
    </row>
    <row r="95" spans="1:20" x14ac:dyDescent="0.25">
      <c r="A95">
        <v>9</v>
      </c>
      <c r="B95" t="s">
        <v>81</v>
      </c>
      <c r="C95" t="s">
        <v>69</v>
      </c>
      <c r="D95" t="s">
        <v>6</v>
      </c>
      <c r="E95" s="50">
        <v>44483.457557870373</v>
      </c>
      <c r="F95" t="s">
        <v>80</v>
      </c>
      <c r="G95" t="s">
        <v>153</v>
      </c>
      <c r="H95" s="51">
        <v>498000</v>
      </c>
      <c r="I95" s="51">
        <v>57100</v>
      </c>
      <c r="J95">
        <v>0.05</v>
      </c>
      <c r="K95">
        <v>9.91</v>
      </c>
      <c r="L95" t="s">
        <v>72</v>
      </c>
      <c r="M95" s="51">
        <v>1400000</v>
      </c>
      <c r="N95" s="51">
        <v>173000</v>
      </c>
      <c r="O95">
        <v>0.5</v>
      </c>
      <c r="P95">
        <v>9.83</v>
      </c>
      <c r="Q95">
        <v>1</v>
      </c>
      <c r="R95">
        <v>1</v>
      </c>
      <c r="S95">
        <v>4.5600000000000002E-2</v>
      </c>
      <c r="T95">
        <v>91.2</v>
      </c>
    </row>
    <row r="96" spans="1:20" x14ac:dyDescent="0.25">
      <c r="A96">
        <v>10</v>
      </c>
      <c r="B96" t="s">
        <v>82</v>
      </c>
      <c r="C96" t="s">
        <v>69</v>
      </c>
      <c r="D96" t="s">
        <v>6</v>
      </c>
      <c r="E96" s="50">
        <v>44483.479363425926</v>
      </c>
      <c r="F96" t="s">
        <v>80</v>
      </c>
      <c r="G96" t="s">
        <v>153</v>
      </c>
      <c r="H96" s="51">
        <v>795000</v>
      </c>
      <c r="I96" s="51">
        <v>93000</v>
      </c>
      <c r="J96">
        <v>0.1</v>
      </c>
      <c r="K96">
        <v>9.9</v>
      </c>
      <c r="L96" t="s">
        <v>72</v>
      </c>
      <c r="M96" s="51">
        <v>1400000</v>
      </c>
      <c r="N96" s="51">
        <v>174000</v>
      </c>
      <c r="O96">
        <v>0.5</v>
      </c>
      <c r="P96">
        <v>9.83</v>
      </c>
      <c r="Q96">
        <v>1</v>
      </c>
      <c r="R96">
        <v>1</v>
      </c>
      <c r="S96">
        <v>8.7599999999999997E-2</v>
      </c>
      <c r="T96">
        <v>87.6</v>
      </c>
    </row>
    <row r="97" spans="1:20" x14ac:dyDescent="0.25">
      <c r="A97">
        <v>11</v>
      </c>
      <c r="B97" t="s">
        <v>83</v>
      </c>
      <c r="C97" t="s">
        <v>69</v>
      </c>
      <c r="D97" t="s">
        <v>6</v>
      </c>
      <c r="E97" s="50">
        <v>44483.501157407409</v>
      </c>
      <c r="F97" t="s">
        <v>80</v>
      </c>
      <c r="G97" t="s">
        <v>153</v>
      </c>
      <c r="H97" s="51">
        <v>3570000</v>
      </c>
      <c r="I97" s="51">
        <v>439000</v>
      </c>
      <c r="J97">
        <v>0.5</v>
      </c>
      <c r="K97">
        <v>9.9</v>
      </c>
      <c r="L97" t="s">
        <v>72</v>
      </c>
      <c r="M97" s="51">
        <v>1390000</v>
      </c>
      <c r="N97" s="51">
        <v>167000</v>
      </c>
      <c r="O97">
        <v>0.5</v>
      </c>
      <c r="P97">
        <v>9.83</v>
      </c>
      <c r="Q97">
        <v>1</v>
      </c>
      <c r="R97">
        <v>1</v>
      </c>
      <c r="S97">
        <v>0.48599999999999999</v>
      </c>
      <c r="T97">
        <v>97.1</v>
      </c>
    </row>
    <row r="98" spans="1:20" x14ac:dyDescent="0.25">
      <c r="A98">
        <v>12</v>
      </c>
      <c r="B98" t="s">
        <v>84</v>
      </c>
      <c r="C98" t="s">
        <v>69</v>
      </c>
      <c r="D98" t="s">
        <v>6</v>
      </c>
      <c r="E98" s="50">
        <v>44483.522962962961</v>
      </c>
      <c r="F98" t="s">
        <v>80</v>
      </c>
      <c r="G98" t="s">
        <v>153</v>
      </c>
      <c r="H98" s="51">
        <v>7130000</v>
      </c>
      <c r="I98" s="51">
        <v>889000</v>
      </c>
      <c r="J98">
        <v>1</v>
      </c>
      <c r="K98">
        <v>9.9</v>
      </c>
      <c r="L98" t="s">
        <v>72</v>
      </c>
      <c r="M98" s="51">
        <v>1450000</v>
      </c>
      <c r="N98" s="51">
        <v>180000</v>
      </c>
      <c r="O98">
        <v>0.5</v>
      </c>
      <c r="P98">
        <v>9.83</v>
      </c>
      <c r="Q98">
        <v>1</v>
      </c>
      <c r="R98">
        <v>1</v>
      </c>
      <c r="S98">
        <v>0.96</v>
      </c>
      <c r="T98">
        <v>96</v>
      </c>
    </row>
    <row r="99" spans="1:20" x14ac:dyDescent="0.25">
      <c r="A99">
        <v>13</v>
      </c>
      <c r="B99" t="s">
        <v>85</v>
      </c>
      <c r="C99" t="s">
        <v>69</v>
      </c>
      <c r="D99" t="s">
        <v>6</v>
      </c>
      <c r="E99" s="50">
        <v>44483.54478009259</v>
      </c>
      <c r="F99" t="s">
        <v>80</v>
      </c>
      <c r="G99" t="s">
        <v>153</v>
      </c>
      <c r="H99" s="51">
        <v>14600000</v>
      </c>
      <c r="I99" s="51">
        <v>1860000</v>
      </c>
      <c r="J99">
        <v>2</v>
      </c>
      <c r="K99">
        <v>9.9</v>
      </c>
      <c r="L99" t="s">
        <v>72</v>
      </c>
      <c r="M99" s="51">
        <v>1450000</v>
      </c>
      <c r="N99" s="51">
        <v>178000</v>
      </c>
      <c r="O99">
        <v>0.5</v>
      </c>
      <c r="P99">
        <v>9.83</v>
      </c>
      <c r="Q99">
        <v>1</v>
      </c>
      <c r="R99">
        <v>1</v>
      </c>
      <c r="S99">
        <v>2.02</v>
      </c>
      <c r="T99">
        <v>101</v>
      </c>
    </row>
    <row r="100" spans="1:20" x14ac:dyDescent="0.25">
      <c r="A100">
        <v>14</v>
      </c>
      <c r="B100" t="s">
        <v>86</v>
      </c>
      <c r="C100" t="s">
        <v>69</v>
      </c>
      <c r="D100" t="s">
        <v>6</v>
      </c>
      <c r="E100" s="50">
        <v>44483.56658564815</v>
      </c>
      <c r="F100" t="s">
        <v>80</v>
      </c>
      <c r="G100" t="s">
        <v>153</v>
      </c>
      <c r="H100" s="51">
        <v>33700000</v>
      </c>
      <c r="I100" s="51">
        <v>3990000</v>
      </c>
      <c r="J100">
        <v>5</v>
      </c>
      <c r="K100">
        <v>9.9</v>
      </c>
      <c r="L100" t="s">
        <v>72</v>
      </c>
      <c r="M100" s="51">
        <v>1410000</v>
      </c>
      <c r="N100" s="51">
        <v>178000</v>
      </c>
      <c r="O100">
        <v>0.5</v>
      </c>
      <c r="P100">
        <v>9.83</v>
      </c>
      <c r="Q100">
        <v>1</v>
      </c>
      <c r="R100">
        <v>1</v>
      </c>
      <c r="S100">
        <v>4.9800000000000004</v>
      </c>
      <c r="T100">
        <v>99.6</v>
      </c>
    </row>
    <row r="101" spans="1:20" x14ac:dyDescent="0.25">
      <c r="A101">
        <v>15</v>
      </c>
      <c r="B101" t="s">
        <v>87</v>
      </c>
      <c r="C101" t="s">
        <v>69</v>
      </c>
      <c r="D101" t="s">
        <v>6</v>
      </c>
      <c r="E101" s="50">
        <v>44484.417731481481</v>
      </c>
      <c r="F101" t="s">
        <v>80</v>
      </c>
      <c r="G101" t="s">
        <v>153</v>
      </c>
      <c r="H101" s="51">
        <v>292000</v>
      </c>
      <c r="I101" s="51">
        <v>28500</v>
      </c>
      <c r="J101">
        <v>0.01</v>
      </c>
      <c r="K101">
        <v>9.93</v>
      </c>
      <c r="L101" t="s">
        <v>72</v>
      </c>
      <c r="M101" s="51">
        <v>1470000</v>
      </c>
      <c r="N101" s="51">
        <v>177000</v>
      </c>
      <c r="O101">
        <v>0.5</v>
      </c>
      <c r="P101">
        <v>9.83</v>
      </c>
      <c r="Q101">
        <v>1</v>
      </c>
      <c r="R101">
        <v>1</v>
      </c>
      <c r="S101">
        <v>1.44E-2</v>
      </c>
      <c r="T101">
        <v>144</v>
      </c>
    </row>
    <row r="102" spans="1:20" x14ac:dyDescent="0.25">
      <c r="A102">
        <v>16</v>
      </c>
      <c r="B102" t="s">
        <v>88</v>
      </c>
      <c r="C102" t="s">
        <v>69</v>
      </c>
      <c r="D102" t="s">
        <v>6</v>
      </c>
      <c r="E102" s="50">
        <v>44484.43953703704</v>
      </c>
      <c r="F102" t="s">
        <v>80</v>
      </c>
      <c r="G102" t="s">
        <v>153</v>
      </c>
      <c r="H102" s="51">
        <v>573000</v>
      </c>
      <c r="I102" s="51">
        <v>61800</v>
      </c>
      <c r="J102">
        <v>0.05</v>
      </c>
      <c r="K102">
        <v>9.91</v>
      </c>
      <c r="L102" t="s">
        <v>72</v>
      </c>
      <c r="M102" s="51">
        <v>1490000</v>
      </c>
      <c r="N102" s="51">
        <v>181000</v>
      </c>
      <c r="O102">
        <v>0.5</v>
      </c>
      <c r="P102">
        <v>9.83</v>
      </c>
      <c r="Q102">
        <v>1</v>
      </c>
      <c r="R102">
        <v>1</v>
      </c>
      <c r="S102">
        <v>5.1400000000000001E-2</v>
      </c>
      <c r="T102">
        <v>103</v>
      </c>
    </row>
    <row r="103" spans="1:20" x14ac:dyDescent="0.25">
      <c r="A103">
        <v>17</v>
      </c>
      <c r="B103" t="s">
        <v>89</v>
      </c>
      <c r="C103" t="s">
        <v>69</v>
      </c>
      <c r="D103" t="s">
        <v>6</v>
      </c>
      <c r="E103" s="50">
        <v>44484.461342592593</v>
      </c>
      <c r="F103" t="s">
        <v>80</v>
      </c>
      <c r="G103" t="s">
        <v>153</v>
      </c>
      <c r="H103" s="51">
        <v>937000</v>
      </c>
      <c r="I103" s="51">
        <v>106000</v>
      </c>
      <c r="J103">
        <v>0.1</v>
      </c>
      <c r="K103">
        <v>9.9</v>
      </c>
      <c r="L103" t="s">
        <v>72</v>
      </c>
      <c r="M103" s="51">
        <v>1490000</v>
      </c>
      <c r="N103" s="51">
        <v>175000</v>
      </c>
      <c r="O103">
        <v>0.5</v>
      </c>
      <c r="P103">
        <v>9.83</v>
      </c>
      <c r="Q103">
        <v>1</v>
      </c>
      <c r="R103">
        <v>1</v>
      </c>
      <c r="S103">
        <v>9.9699999999999997E-2</v>
      </c>
      <c r="T103">
        <v>99.7</v>
      </c>
    </row>
    <row r="104" spans="1:20" x14ac:dyDescent="0.25">
      <c r="A104">
        <v>18</v>
      </c>
      <c r="B104" t="s">
        <v>90</v>
      </c>
      <c r="C104" t="s">
        <v>69</v>
      </c>
      <c r="D104" t="s">
        <v>6</v>
      </c>
      <c r="E104" s="50">
        <v>44484.483148148145</v>
      </c>
      <c r="F104" t="s">
        <v>80</v>
      </c>
      <c r="G104" t="s">
        <v>153</v>
      </c>
      <c r="H104" s="51">
        <v>3830000</v>
      </c>
      <c r="I104" s="51">
        <v>463000</v>
      </c>
      <c r="J104">
        <v>0.5</v>
      </c>
      <c r="K104">
        <v>9.9</v>
      </c>
      <c r="L104" t="s">
        <v>72</v>
      </c>
      <c r="M104" s="51">
        <v>1490000</v>
      </c>
      <c r="N104" s="51">
        <v>181000</v>
      </c>
      <c r="O104">
        <v>0.5</v>
      </c>
      <c r="P104">
        <v>9.83</v>
      </c>
      <c r="Q104">
        <v>1</v>
      </c>
      <c r="R104">
        <v>1</v>
      </c>
      <c r="S104">
        <v>0.48699999999999999</v>
      </c>
      <c r="T104">
        <v>97.4</v>
      </c>
    </row>
    <row r="105" spans="1:20" x14ac:dyDescent="0.25">
      <c r="A105">
        <v>19</v>
      </c>
      <c r="B105" t="s">
        <v>91</v>
      </c>
      <c r="C105" t="s">
        <v>69</v>
      </c>
      <c r="D105" t="s">
        <v>6</v>
      </c>
      <c r="E105" s="50">
        <v>44484.504953703705</v>
      </c>
      <c r="F105" t="s">
        <v>80</v>
      </c>
      <c r="G105" t="s">
        <v>153</v>
      </c>
      <c r="H105" s="51">
        <v>7920000</v>
      </c>
      <c r="I105" s="51">
        <v>966000</v>
      </c>
      <c r="J105">
        <v>1</v>
      </c>
      <c r="K105">
        <v>9.9</v>
      </c>
      <c r="L105" t="s">
        <v>72</v>
      </c>
      <c r="M105" s="51">
        <v>1450000</v>
      </c>
      <c r="N105" s="51">
        <v>178000</v>
      </c>
      <c r="O105">
        <v>0.5</v>
      </c>
      <c r="P105">
        <v>9.83</v>
      </c>
      <c r="Q105">
        <v>1</v>
      </c>
      <c r="R105">
        <v>1</v>
      </c>
      <c r="S105">
        <v>1.07</v>
      </c>
      <c r="T105">
        <v>107</v>
      </c>
    </row>
    <row r="106" spans="1:20" x14ac:dyDescent="0.25">
      <c r="A106">
        <v>20</v>
      </c>
      <c r="B106" t="s">
        <v>92</v>
      </c>
      <c r="C106" t="s">
        <v>69</v>
      </c>
      <c r="D106" t="s">
        <v>6</v>
      </c>
      <c r="E106" s="50">
        <v>44484.526759259257</v>
      </c>
      <c r="F106" t="s">
        <v>80</v>
      </c>
      <c r="G106" t="s">
        <v>153</v>
      </c>
      <c r="H106" s="51">
        <v>15300000</v>
      </c>
      <c r="I106" s="51">
        <v>1890000</v>
      </c>
      <c r="J106">
        <v>2</v>
      </c>
      <c r="K106">
        <v>9.9</v>
      </c>
      <c r="L106" t="s">
        <v>72</v>
      </c>
      <c r="M106" s="51">
        <v>1540000</v>
      </c>
      <c r="N106" s="51">
        <v>185000</v>
      </c>
      <c r="O106">
        <v>0.5</v>
      </c>
      <c r="P106">
        <v>9.83</v>
      </c>
      <c r="Q106">
        <v>1</v>
      </c>
      <c r="R106">
        <v>1</v>
      </c>
      <c r="S106">
        <v>1.99</v>
      </c>
      <c r="T106">
        <v>99.7</v>
      </c>
    </row>
    <row r="107" spans="1:20" x14ac:dyDescent="0.25">
      <c r="A107">
        <v>21</v>
      </c>
      <c r="B107" t="s">
        <v>93</v>
      </c>
      <c r="C107" t="s">
        <v>69</v>
      </c>
      <c r="D107" t="s">
        <v>6</v>
      </c>
      <c r="E107" s="50">
        <v>44484.548576388886</v>
      </c>
      <c r="F107" t="s">
        <v>80</v>
      </c>
      <c r="G107" t="s">
        <v>153</v>
      </c>
      <c r="H107" s="51">
        <v>35100000</v>
      </c>
      <c r="I107" s="51">
        <v>4040000</v>
      </c>
      <c r="J107">
        <v>5</v>
      </c>
      <c r="K107">
        <v>9.9</v>
      </c>
      <c r="L107" t="s">
        <v>72</v>
      </c>
      <c r="M107" s="51">
        <v>1480000</v>
      </c>
      <c r="N107" s="51">
        <v>177000</v>
      </c>
      <c r="O107">
        <v>0.5</v>
      </c>
      <c r="P107">
        <v>9.83</v>
      </c>
      <c r="Q107">
        <v>1</v>
      </c>
      <c r="R107">
        <v>1</v>
      </c>
      <c r="S107">
        <v>4.9400000000000004</v>
      </c>
      <c r="T107">
        <v>98.7</v>
      </c>
    </row>
    <row r="109" spans="1:20" x14ac:dyDescent="0.25">
      <c r="B109" t="s">
        <v>49</v>
      </c>
      <c r="C109" t="s">
        <v>50</v>
      </c>
      <c r="D109" t="s">
        <v>51</v>
      </c>
      <c r="E109" t="s">
        <v>52</v>
      </c>
      <c r="F109" t="s">
        <v>53</v>
      </c>
      <c r="G109" t="s">
        <v>54</v>
      </c>
      <c r="H109" t="s">
        <v>55</v>
      </c>
      <c r="I109" t="s">
        <v>56</v>
      </c>
      <c r="J109" t="s">
        <v>57</v>
      </c>
      <c r="K109" t="s">
        <v>58</v>
      </c>
      <c r="L109" t="s">
        <v>59</v>
      </c>
      <c r="M109" t="s">
        <v>60</v>
      </c>
      <c r="N109" t="s">
        <v>61</v>
      </c>
      <c r="O109" t="s">
        <v>62</v>
      </c>
      <c r="P109" t="s">
        <v>63</v>
      </c>
      <c r="Q109" t="s">
        <v>64</v>
      </c>
      <c r="R109" t="s">
        <v>65</v>
      </c>
      <c r="S109" t="s">
        <v>66</v>
      </c>
      <c r="T109" t="s">
        <v>67</v>
      </c>
    </row>
    <row r="110" spans="1:20" x14ac:dyDescent="0.25">
      <c r="A110">
        <v>1</v>
      </c>
      <c r="B110" t="s">
        <v>94</v>
      </c>
      <c r="C110" t="s">
        <v>95</v>
      </c>
      <c r="D110" t="s">
        <v>6</v>
      </c>
      <c r="E110" s="50">
        <v>44482.628101851849</v>
      </c>
      <c r="F110" t="s">
        <v>70</v>
      </c>
      <c r="G110" t="s">
        <v>153</v>
      </c>
      <c r="H110" s="51">
        <v>7560000</v>
      </c>
      <c r="I110" s="51">
        <v>962000</v>
      </c>
      <c r="J110">
        <v>1</v>
      </c>
      <c r="K110">
        <v>9.91</v>
      </c>
      <c r="L110" t="s">
        <v>72</v>
      </c>
      <c r="M110" s="51">
        <v>1520000</v>
      </c>
      <c r="N110" s="51">
        <v>200000</v>
      </c>
      <c r="O110">
        <v>0.5</v>
      </c>
      <c r="P110">
        <v>9.84</v>
      </c>
      <c r="Q110">
        <v>1</v>
      </c>
      <c r="R110">
        <v>1</v>
      </c>
      <c r="S110">
        <v>0.97</v>
      </c>
      <c r="T110">
        <v>97</v>
      </c>
    </row>
    <row r="111" spans="1:20" x14ac:dyDescent="0.25">
      <c r="A111">
        <v>2</v>
      </c>
      <c r="B111" t="s">
        <v>96</v>
      </c>
      <c r="C111" t="s">
        <v>95</v>
      </c>
      <c r="D111" t="s">
        <v>6</v>
      </c>
      <c r="E111" s="50">
        <v>44483.042974537035</v>
      </c>
      <c r="F111" t="s">
        <v>80</v>
      </c>
      <c r="G111" t="s">
        <v>153</v>
      </c>
      <c r="H111" s="51">
        <v>8230000</v>
      </c>
      <c r="I111" s="51">
        <v>1060000</v>
      </c>
      <c r="J111">
        <v>1</v>
      </c>
      <c r="K111">
        <v>9.91</v>
      </c>
      <c r="L111" t="s">
        <v>72</v>
      </c>
      <c r="M111" s="51">
        <v>1580000</v>
      </c>
      <c r="N111" s="51">
        <v>197000</v>
      </c>
      <c r="O111">
        <v>0.5</v>
      </c>
      <c r="P111">
        <v>9.84</v>
      </c>
      <c r="Q111">
        <v>1</v>
      </c>
      <c r="R111">
        <v>1</v>
      </c>
      <c r="S111">
        <v>1.02</v>
      </c>
      <c r="T111">
        <v>102</v>
      </c>
    </row>
    <row r="112" spans="1:20" x14ac:dyDescent="0.25">
      <c r="A112">
        <v>3</v>
      </c>
      <c r="B112" t="s">
        <v>97</v>
      </c>
      <c r="C112" t="s">
        <v>95</v>
      </c>
      <c r="D112" t="s">
        <v>6</v>
      </c>
      <c r="E112" s="50">
        <v>44483.610196759262</v>
      </c>
      <c r="F112" t="s">
        <v>80</v>
      </c>
      <c r="G112" t="s">
        <v>153</v>
      </c>
      <c r="H112" s="51">
        <v>7060000</v>
      </c>
      <c r="I112" s="51">
        <v>877000</v>
      </c>
      <c r="J112">
        <v>1</v>
      </c>
      <c r="K112">
        <v>9.9</v>
      </c>
      <c r="L112" t="s">
        <v>72</v>
      </c>
      <c r="M112" s="51">
        <v>1460000</v>
      </c>
      <c r="N112" s="51">
        <v>182000</v>
      </c>
      <c r="O112">
        <v>0.5</v>
      </c>
      <c r="P112">
        <v>9.83</v>
      </c>
      <c r="Q112">
        <v>1</v>
      </c>
      <c r="R112">
        <v>1</v>
      </c>
      <c r="S112">
        <v>0.94399999999999995</v>
      </c>
      <c r="T112">
        <v>94.4</v>
      </c>
    </row>
    <row r="113" spans="1:20" x14ac:dyDescent="0.25">
      <c r="A113">
        <v>4</v>
      </c>
      <c r="B113" t="s">
        <v>98</v>
      </c>
      <c r="C113" t="s">
        <v>95</v>
      </c>
      <c r="D113" t="s">
        <v>6</v>
      </c>
      <c r="E113" s="50">
        <v>44484.003067129626</v>
      </c>
      <c r="F113" t="s">
        <v>80</v>
      </c>
      <c r="G113" t="s">
        <v>153</v>
      </c>
      <c r="H113" s="51">
        <v>7640000</v>
      </c>
      <c r="I113" s="51">
        <v>927000</v>
      </c>
      <c r="J113">
        <v>1</v>
      </c>
      <c r="K113">
        <v>9.9</v>
      </c>
      <c r="L113" t="s">
        <v>72</v>
      </c>
      <c r="M113" s="51">
        <v>1480000</v>
      </c>
      <c r="N113" s="51">
        <v>179000</v>
      </c>
      <c r="O113">
        <v>0.5</v>
      </c>
      <c r="P113">
        <v>9.83</v>
      </c>
      <c r="Q113">
        <v>1</v>
      </c>
      <c r="R113">
        <v>1</v>
      </c>
      <c r="S113">
        <v>1.01</v>
      </c>
      <c r="T113">
        <v>101</v>
      </c>
    </row>
    <row r="114" spans="1:20" x14ac:dyDescent="0.25">
      <c r="A114">
        <v>5</v>
      </c>
      <c r="B114" t="s">
        <v>99</v>
      </c>
      <c r="C114" t="s">
        <v>95</v>
      </c>
      <c r="D114" t="s">
        <v>6</v>
      </c>
      <c r="E114" s="50">
        <v>44484.592187499999</v>
      </c>
      <c r="F114" t="s">
        <v>80</v>
      </c>
      <c r="G114" t="s">
        <v>153</v>
      </c>
      <c r="H114" s="51">
        <v>7530000</v>
      </c>
      <c r="I114" s="51">
        <v>915000</v>
      </c>
      <c r="J114">
        <v>1</v>
      </c>
      <c r="K114">
        <v>9.89</v>
      </c>
      <c r="L114" t="s">
        <v>72</v>
      </c>
      <c r="M114" s="51">
        <v>1540000</v>
      </c>
      <c r="N114" s="51">
        <v>189000</v>
      </c>
      <c r="O114">
        <v>0.5</v>
      </c>
      <c r="P114">
        <v>9.82</v>
      </c>
      <c r="Q114">
        <v>1</v>
      </c>
      <c r="R114">
        <v>1</v>
      </c>
      <c r="S114">
        <v>0.95299999999999996</v>
      </c>
      <c r="T114">
        <v>95.3</v>
      </c>
    </row>
    <row r="116" spans="1:20" x14ac:dyDescent="0.25">
      <c r="B116" t="s">
        <v>49</v>
      </c>
      <c r="C116" t="s">
        <v>50</v>
      </c>
      <c r="D116" t="s">
        <v>51</v>
      </c>
      <c r="E116" t="s">
        <v>52</v>
      </c>
      <c r="F116" t="s">
        <v>53</v>
      </c>
      <c r="G116" t="s">
        <v>54</v>
      </c>
      <c r="H116" t="s">
        <v>55</v>
      </c>
      <c r="I116" t="s">
        <v>56</v>
      </c>
      <c r="J116" t="s">
        <v>57</v>
      </c>
      <c r="K116" t="s">
        <v>58</v>
      </c>
      <c r="L116" t="s">
        <v>59</v>
      </c>
      <c r="M116" t="s">
        <v>60</v>
      </c>
      <c r="N116" t="s">
        <v>61</v>
      </c>
      <c r="O116" t="s">
        <v>62</v>
      </c>
      <c r="P116" t="s">
        <v>63</v>
      </c>
      <c r="Q116" t="s">
        <v>64</v>
      </c>
      <c r="R116" t="s">
        <v>65</v>
      </c>
      <c r="S116" t="s">
        <v>66</v>
      </c>
      <c r="T116" t="s">
        <v>67</v>
      </c>
    </row>
    <row r="117" spans="1:20" x14ac:dyDescent="0.25">
      <c r="A117">
        <v>1</v>
      </c>
      <c r="B117" t="s">
        <v>100</v>
      </c>
      <c r="C117" t="s">
        <v>101</v>
      </c>
      <c r="D117" t="s">
        <v>6</v>
      </c>
      <c r="E117" s="50">
        <v>44482.911874999998</v>
      </c>
      <c r="F117" t="s">
        <v>102</v>
      </c>
      <c r="G117" t="s">
        <v>153</v>
      </c>
      <c r="H117" s="51">
        <v>3450000</v>
      </c>
      <c r="I117" s="51">
        <v>338000</v>
      </c>
      <c r="J117" t="s">
        <v>72</v>
      </c>
      <c r="K117">
        <v>9.92</v>
      </c>
      <c r="L117" t="s">
        <v>72</v>
      </c>
      <c r="M117" s="51">
        <v>1520000</v>
      </c>
      <c r="N117" s="51">
        <v>195000</v>
      </c>
      <c r="O117">
        <v>0.5</v>
      </c>
      <c r="P117">
        <v>9.84</v>
      </c>
      <c r="R117">
        <v>1</v>
      </c>
      <c r="S117">
        <v>0.42799999999999999</v>
      </c>
      <c r="T117" t="s">
        <v>72</v>
      </c>
    </row>
    <row r="118" spans="1:20" x14ac:dyDescent="0.25">
      <c r="A118">
        <v>2</v>
      </c>
      <c r="B118" t="s">
        <v>103</v>
      </c>
      <c r="C118" t="s">
        <v>101</v>
      </c>
      <c r="D118" t="s">
        <v>6</v>
      </c>
      <c r="E118" s="50">
        <v>44482.933819444443</v>
      </c>
      <c r="F118" t="s">
        <v>102</v>
      </c>
      <c r="G118" t="s">
        <v>153</v>
      </c>
      <c r="H118" s="51">
        <v>10500000</v>
      </c>
      <c r="I118" s="51">
        <v>1350000</v>
      </c>
      <c r="J118" t="s">
        <v>72</v>
      </c>
      <c r="K118">
        <v>9.91</v>
      </c>
      <c r="L118" t="s">
        <v>72</v>
      </c>
      <c r="M118" s="51">
        <v>1500000</v>
      </c>
      <c r="N118" s="51">
        <v>193000</v>
      </c>
      <c r="O118">
        <v>0.5</v>
      </c>
      <c r="P118">
        <v>9.84</v>
      </c>
      <c r="R118">
        <v>1</v>
      </c>
      <c r="S118">
        <v>1.37</v>
      </c>
      <c r="T118" t="s">
        <v>72</v>
      </c>
    </row>
    <row r="119" spans="1:20" x14ac:dyDescent="0.25">
      <c r="A119">
        <v>3</v>
      </c>
      <c r="B119" t="s">
        <v>104</v>
      </c>
      <c r="C119" t="s">
        <v>101</v>
      </c>
      <c r="D119" t="s">
        <v>6</v>
      </c>
      <c r="E119" s="50">
        <v>44482.955625000002</v>
      </c>
      <c r="F119" t="s">
        <v>102</v>
      </c>
      <c r="G119" t="s">
        <v>153</v>
      </c>
      <c r="H119" s="51">
        <v>6050000</v>
      </c>
      <c r="I119" s="51">
        <v>777000</v>
      </c>
      <c r="J119" t="s">
        <v>72</v>
      </c>
      <c r="K119">
        <v>9.9</v>
      </c>
      <c r="L119" t="s">
        <v>72</v>
      </c>
      <c r="M119" s="51">
        <v>1480000</v>
      </c>
      <c r="N119" s="51">
        <v>189000</v>
      </c>
      <c r="O119">
        <v>0.5</v>
      </c>
      <c r="P119">
        <v>9.84</v>
      </c>
      <c r="R119">
        <v>1</v>
      </c>
      <c r="S119">
        <v>0.78900000000000003</v>
      </c>
      <c r="T119" t="s">
        <v>72</v>
      </c>
    </row>
    <row r="120" spans="1:20" x14ac:dyDescent="0.25">
      <c r="A120">
        <v>4</v>
      </c>
      <c r="B120" t="s">
        <v>105</v>
      </c>
      <c r="C120" t="s">
        <v>101</v>
      </c>
      <c r="D120" t="s">
        <v>6</v>
      </c>
      <c r="E120" s="50">
        <v>44482.977418981478</v>
      </c>
      <c r="F120" t="s">
        <v>102</v>
      </c>
      <c r="G120" t="s">
        <v>153</v>
      </c>
      <c r="H120" s="51">
        <v>6650000</v>
      </c>
      <c r="I120" s="51">
        <v>851000</v>
      </c>
      <c r="J120" t="s">
        <v>72</v>
      </c>
      <c r="K120">
        <v>9.91</v>
      </c>
      <c r="L120" t="s">
        <v>72</v>
      </c>
      <c r="M120" s="51">
        <v>1450000</v>
      </c>
      <c r="N120" s="51">
        <v>183000</v>
      </c>
      <c r="O120">
        <v>0.5</v>
      </c>
      <c r="P120">
        <v>9.84</v>
      </c>
      <c r="R120">
        <v>1</v>
      </c>
      <c r="S120">
        <v>0.89</v>
      </c>
      <c r="T120" t="s">
        <v>72</v>
      </c>
    </row>
    <row r="121" spans="1:20" x14ac:dyDescent="0.25">
      <c r="A121">
        <v>5</v>
      </c>
      <c r="B121" t="s">
        <v>106</v>
      </c>
      <c r="C121" t="s">
        <v>101</v>
      </c>
      <c r="D121" t="s">
        <v>6</v>
      </c>
      <c r="E121" s="50">
        <v>44482.999224537038</v>
      </c>
      <c r="F121" t="s">
        <v>102</v>
      </c>
      <c r="G121" t="s">
        <v>153</v>
      </c>
      <c r="H121" s="51">
        <v>5000000</v>
      </c>
      <c r="I121" s="51">
        <v>633000</v>
      </c>
      <c r="J121" t="s">
        <v>72</v>
      </c>
      <c r="K121">
        <v>9.91</v>
      </c>
      <c r="L121" t="s">
        <v>72</v>
      </c>
      <c r="M121" s="51">
        <v>1470000</v>
      </c>
      <c r="N121" s="51">
        <v>176000</v>
      </c>
      <c r="O121">
        <v>0.5</v>
      </c>
      <c r="P121">
        <v>9.84</v>
      </c>
      <c r="R121">
        <v>1</v>
      </c>
      <c r="S121">
        <v>0.65600000000000003</v>
      </c>
      <c r="T121" t="s">
        <v>72</v>
      </c>
    </row>
    <row r="122" spans="1:20" x14ac:dyDescent="0.25">
      <c r="A122">
        <v>6</v>
      </c>
      <c r="B122" t="s">
        <v>107</v>
      </c>
      <c r="C122" t="s">
        <v>101</v>
      </c>
      <c r="D122" t="s">
        <v>6</v>
      </c>
      <c r="E122" s="50">
        <v>44483.086597222224</v>
      </c>
      <c r="F122" t="s">
        <v>102</v>
      </c>
      <c r="G122" t="s">
        <v>153</v>
      </c>
      <c r="H122" s="51">
        <v>3480000</v>
      </c>
      <c r="I122" s="51">
        <v>434000</v>
      </c>
      <c r="J122" t="s">
        <v>72</v>
      </c>
      <c r="K122">
        <v>9.9</v>
      </c>
      <c r="L122" t="s">
        <v>72</v>
      </c>
      <c r="M122" s="51">
        <v>1390000</v>
      </c>
      <c r="N122" s="51">
        <v>171000</v>
      </c>
      <c r="O122">
        <v>0.5</v>
      </c>
      <c r="P122">
        <v>9.84</v>
      </c>
      <c r="R122">
        <v>1</v>
      </c>
      <c r="S122">
        <v>0.47399999999999998</v>
      </c>
      <c r="T122" t="s">
        <v>72</v>
      </c>
    </row>
    <row r="123" spans="1:20" x14ac:dyDescent="0.25">
      <c r="A123">
        <v>7</v>
      </c>
      <c r="B123" t="s">
        <v>108</v>
      </c>
      <c r="C123" t="s">
        <v>101</v>
      </c>
      <c r="D123" t="s">
        <v>6</v>
      </c>
      <c r="E123" s="50">
        <v>44483.108541666668</v>
      </c>
      <c r="F123" t="s">
        <v>102</v>
      </c>
      <c r="G123" t="s">
        <v>153</v>
      </c>
      <c r="H123" s="51">
        <v>2470000</v>
      </c>
      <c r="I123" s="51">
        <v>308000</v>
      </c>
      <c r="J123" t="s">
        <v>72</v>
      </c>
      <c r="K123">
        <v>9.91</v>
      </c>
      <c r="L123" t="s">
        <v>72</v>
      </c>
      <c r="M123" s="51">
        <v>1370000</v>
      </c>
      <c r="N123" s="51">
        <v>171000</v>
      </c>
      <c r="O123">
        <v>0.5</v>
      </c>
      <c r="P123">
        <v>9.84</v>
      </c>
      <c r="R123">
        <v>1</v>
      </c>
      <c r="S123">
        <v>0.33400000000000002</v>
      </c>
      <c r="T123" t="s">
        <v>72</v>
      </c>
    </row>
    <row r="124" spans="1:20" x14ac:dyDescent="0.25">
      <c r="A124">
        <v>8</v>
      </c>
      <c r="B124" t="s">
        <v>109</v>
      </c>
      <c r="C124" t="s">
        <v>101</v>
      </c>
      <c r="D124" t="s">
        <v>6</v>
      </c>
      <c r="E124" s="50">
        <v>44483.130347222221</v>
      </c>
      <c r="F124" t="s">
        <v>102</v>
      </c>
      <c r="G124" t="s">
        <v>153</v>
      </c>
      <c r="H124" s="51">
        <v>2010000</v>
      </c>
      <c r="I124" s="51">
        <v>241000</v>
      </c>
      <c r="J124" t="s">
        <v>72</v>
      </c>
      <c r="K124">
        <v>9.91</v>
      </c>
      <c r="L124" t="s">
        <v>72</v>
      </c>
      <c r="M124" s="51">
        <v>1350000</v>
      </c>
      <c r="N124" s="51">
        <v>169000</v>
      </c>
      <c r="O124">
        <v>0.5</v>
      </c>
      <c r="P124">
        <v>9.84</v>
      </c>
      <c r="R124">
        <v>1</v>
      </c>
      <c r="S124">
        <v>0.27</v>
      </c>
      <c r="T124" t="s">
        <v>72</v>
      </c>
    </row>
    <row r="125" spans="1:20" x14ac:dyDescent="0.25">
      <c r="A125">
        <v>9</v>
      </c>
      <c r="B125" t="s">
        <v>110</v>
      </c>
      <c r="C125" t="s">
        <v>101</v>
      </c>
      <c r="D125" t="s">
        <v>6</v>
      </c>
      <c r="E125" s="50">
        <v>44483.15215277778</v>
      </c>
      <c r="F125" t="s">
        <v>102</v>
      </c>
      <c r="G125" t="s">
        <v>153</v>
      </c>
      <c r="H125" s="51">
        <v>943000</v>
      </c>
      <c r="I125" s="51">
        <v>113000</v>
      </c>
      <c r="J125" t="s">
        <v>72</v>
      </c>
      <c r="K125">
        <v>9.91</v>
      </c>
      <c r="L125" t="s">
        <v>72</v>
      </c>
      <c r="M125" s="51">
        <v>1260000</v>
      </c>
      <c r="N125" s="51">
        <v>158000</v>
      </c>
      <c r="O125">
        <v>0.5</v>
      </c>
      <c r="P125">
        <v>9.84</v>
      </c>
      <c r="R125">
        <v>1</v>
      </c>
      <c r="S125">
        <v>0.123</v>
      </c>
      <c r="T125" t="s">
        <v>72</v>
      </c>
    </row>
    <row r="126" spans="1:20" x14ac:dyDescent="0.25">
      <c r="A126">
        <v>10</v>
      </c>
      <c r="B126" t="s">
        <v>111</v>
      </c>
      <c r="C126" t="s">
        <v>101</v>
      </c>
      <c r="D126" t="s">
        <v>6</v>
      </c>
      <c r="E126" s="50">
        <v>44483.173958333333</v>
      </c>
      <c r="F126" t="s">
        <v>102</v>
      </c>
      <c r="G126" t="s">
        <v>153</v>
      </c>
      <c r="H126" s="51">
        <v>224000</v>
      </c>
      <c r="I126" s="51">
        <v>24500</v>
      </c>
      <c r="J126" t="s">
        <v>72</v>
      </c>
      <c r="K126">
        <v>9.93</v>
      </c>
      <c r="L126" t="s">
        <v>72</v>
      </c>
      <c r="M126" s="51">
        <v>1570000</v>
      </c>
      <c r="N126" s="51">
        <v>195000</v>
      </c>
      <c r="O126">
        <v>0.5</v>
      </c>
      <c r="P126">
        <v>9.84</v>
      </c>
      <c r="R126">
        <v>1</v>
      </c>
      <c r="S126">
        <v>3.2200000000000002E-3</v>
      </c>
      <c r="T126" t="s">
        <v>72</v>
      </c>
    </row>
    <row r="127" spans="1:20" x14ac:dyDescent="0.25">
      <c r="A127">
        <v>11</v>
      </c>
      <c r="B127" t="s">
        <v>112</v>
      </c>
      <c r="C127" t="s">
        <v>101</v>
      </c>
      <c r="D127" t="s">
        <v>6</v>
      </c>
      <c r="E127" s="50">
        <v>44483.195763888885</v>
      </c>
      <c r="F127" t="s">
        <v>102</v>
      </c>
      <c r="G127" t="s">
        <v>153</v>
      </c>
      <c r="H127" s="51">
        <v>15200000</v>
      </c>
      <c r="I127" s="51">
        <v>1920000</v>
      </c>
      <c r="J127" t="s">
        <v>72</v>
      </c>
      <c r="K127">
        <v>9.91</v>
      </c>
      <c r="L127" t="s">
        <v>72</v>
      </c>
      <c r="M127" s="51">
        <v>1600000</v>
      </c>
      <c r="N127" s="51">
        <v>201000</v>
      </c>
      <c r="O127">
        <v>0.5</v>
      </c>
      <c r="P127">
        <v>9.84</v>
      </c>
      <c r="R127">
        <v>1</v>
      </c>
      <c r="S127">
        <v>1.9</v>
      </c>
      <c r="T127" t="s">
        <v>72</v>
      </c>
    </row>
    <row r="128" spans="1:20" x14ac:dyDescent="0.25">
      <c r="A128">
        <v>12</v>
      </c>
      <c r="B128" t="s">
        <v>113</v>
      </c>
      <c r="C128" t="s">
        <v>101</v>
      </c>
      <c r="D128" t="s">
        <v>6</v>
      </c>
      <c r="E128" s="50">
        <v>44483.217557870368</v>
      </c>
      <c r="F128" t="s">
        <v>102</v>
      </c>
      <c r="G128" t="s">
        <v>153</v>
      </c>
      <c r="H128" s="51">
        <v>6580000</v>
      </c>
      <c r="I128" s="51">
        <v>832000</v>
      </c>
      <c r="J128" t="s">
        <v>72</v>
      </c>
      <c r="K128">
        <v>9.91</v>
      </c>
      <c r="L128" t="s">
        <v>72</v>
      </c>
      <c r="M128" s="51">
        <v>1550000</v>
      </c>
      <c r="N128" s="51">
        <v>194000</v>
      </c>
      <c r="O128">
        <v>0.5</v>
      </c>
      <c r="P128">
        <v>9.84</v>
      </c>
      <c r="R128">
        <v>1</v>
      </c>
      <c r="S128">
        <v>0.82299999999999995</v>
      </c>
      <c r="T128" t="s">
        <v>72</v>
      </c>
    </row>
    <row r="129" spans="1:20" x14ac:dyDescent="0.25">
      <c r="A129">
        <v>13</v>
      </c>
      <c r="B129" t="s">
        <v>114</v>
      </c>
      <c r="C129" t="s">
        <v>101</v>
      </c>
      <c r="D129" t="s">
        <v>6</v>
      </c>
      <c r="E129" s="50">
        <v>44483.239363425928</v>
      </c>
      <c r="F129" t="s">
        <v>102</v>
      </c>
      <c r="G129" t="s">
        <v>153</v>
      </c>
      <c r="H129" s="51">
        <v>3570000</v>
      </c>
      <c r="I129" s="51">
        <v>469000</v>
      </c>
      <c r="J129" t="s">
        <v>72</v>
      </c>
      <c r="K129">
        <v>9.91</v>
      </c>
      <c r="L129" t="s">
        <v>72</v>
      </c>
      <c r="M129" s="51">
        <v>1560000</v>
      </c>
      <c r="N129" s="51">
        <v>192000</v>
      </c>
      <c r="O129">
        <v>0.5</v>
      </c>
      <c r="P129">
        <v>9.84</v>
      </c>
      <c r="R129">
        <v>1</v>
      </c>
      <c r="S129">
        <v>0.43099999999999999</v>
      </c>
      <c r="T129" t="s">
        <v>72</v>
      </c>
    </row>
    <row r="130" spans="1:20" x14ac:dyDescent="0.25">
      <c r="A130">
        <v>14</v>
      </c>
      <c r="B130" t="s">
        <v>115</v>
      </c>
      <c r="C130" t="s">
        <v>101</v>
      </c>
      <c r="D130" t="s">
        <v>6</v>
      </c>
      <c r="E130" s="50">
        <v>44483.26116898148</v>
      </c>
      <c r="F130" t="s">
        <v>102</v>
      </c>
      <c r="G130" t="s">
        <v>153</v>
      </c>
      <c r="H130" s="51">
        <v>1050000</v>
      </c>
      <c r="I130" s="51">
        <v>124000</v>
      </c>
      <c r="J130" t="s">
        <v>72</v>
      </c>
      <c r="K130">
        <v>9.91</v>
      </c>
      <c r="L130" t="s">
        <v>72</v>
      </c>
      <c r="M130" s="51">
        <v>1570000</v>
      </c>
      <c r="N130" s="51">
        <v>196000</v>
      </c>
      <c r="O130">
        <v>0.5</v>
      </c>
      <c r="P130">
        <v>9.84</v>
      </c>
      <c r="R130">
        <v>1</v>
      </c>
      <c r="S130">
        <v>0.108</v>
      </c>
      <c r="T130" t="s">
        <v>72</v>
      </c>
    </row>
    <row r="131" spans="1:20" x14ac:dyDescent="0.25">
      <c r="A131">
        <v>15</v>
      </c>
      <c r="B131" t="s">
        <v>116</v>
      </c>
      <c r="C131" t="s">
        <v>101</v>
      </c>
      <c r="D131" t="s">
        <v>6</v>
      </c>
      <c r="E131" s="50">
        <v>44483.28297453704</v>
      </c>
      <c r="F131" t="s">
        <v>102</v>
      </c>
      <c r="G131" t="s">
        <v>153</v>
      </c>
      <c r="H131" s="51">
        <v>476000</v>
      </c>
      <c r="I131" s="51">
        <v>53500</v>
      </c>
      <c r="J131" t="s">
        <v>72</v>
      </c>
      <c r="K131">
        <v>9.92</v>
      </c>
      <c r="L131" t="s">
        <v>72</v>
      </c>
      <c r="M131" s="51">
        <v>1570000</v>
      </c>
      <c r="N131" s="51">
        <v>193000</v>
      </c>
      <c r="O131">
        <v>0.5</v>
      </c>
      <c r="P131">
        <v>9.84</v>
      </c>
      <c r="R131">
        <v>1</v>
      </c>
      <c r="S131">
        <v>3.5200000000000002E-2</v>
      </c>
      <c r="T131" t="s">
        <v>72</v>
      </c>
    </row>
    <row r="132" spans="1:20" x14ac:dyDescent="0.25">
      <c r="A132">
        <v>16</v>
      </c>
      <c r="B132" t="s">
        <v>117</v>
      </c>
      <c r="C132" t="s">
        <v>101</v>
      </c>
      <c r="D132" t="s">
        <v>6</v>
      </c>
      <c r="E132" s="50">
        <v>44483.304780092592</v>
      </c>
      <c r="F132" t="s">
        <v>102</v>
      </c>
      <c r="G132" t="s">
        <v>153</v>
      </c>
      <c r="H132" s="51">
        <v>388000</v>
      </c>
      <c r="I132" s="51">
        <v>36800</v>
      </c>
      <c r="J132" t="s">
        <v>72</v>
      </c>
      <c r="K132">
        <v>9.94</v>
      </c>
      <c r="L132" t="s">
        <v>72</v>
      </c>
      <c r="M132" s="51">
        <v>1580000</v>
      </c>
      <c r="N132" s="51">
        <v>189000</v>
      </c>
      <c r="O132">
        <v>0.5</v>
      </c>
      <c r="P132">
        <v>9.84</v>
      </c>
      <c r="R132">
        <v>1</v>
      </c>
      <c r="S132">
        <v>2.3699999999999999E-2</v>
      </c>
      <c r="T132" t="s">
        <v>72</v>
      </c>
    </row>
    <row r="133" spans="1:20" x14ac:dyDescent="0.25">
      <c r="A133">
        <v>17</v>
      </c>
      <c r="B133" t="s">
        <v>118</v>
      </c>
      <c r="C133" t="s">
        <v>101</v>
      </c>
      <c r="D133" t="s">
        <v>6</v>
      </c>
      <c r="E133" s="50">
        <v>44483.326585648145</v>
      </c>
      <c r="F133" t="s">
        <v>102</v>
      </c>
      <c r="G133" t="s">
        <v>153</v>
      </c>
      <c r="H133" s="51">
        <v>221000</v>
      </c>
      <c r="I133" s="51">
        <v>23500</v>
      </c>
      <c r="J133" t="s">
        <v>72</v>
      </c>
      <c r="K133">
        <v>9.9499999999999993</v>
      </c>
      <c r="L133" t="s">
        <v>72</v>
      </c>
      <c r="M133" s="51">
        <v>1550000</v>
      </c>
      <c r="N133" s="51">
        <v>185000</v>
      </c>
      <c r="O133">
        <v>0.5</v>
      </c>
      <c r="P133">
        <v>9.85</v>
      </c>
      <c r="R133">
        <v>1</v>
      </c>
      <c r="S133">
        <v>3.1900000000000001E-3</v>
      </c>
      <c r="T133" t="s">
        <v>72</v>
      </c>
    </row>
    <row r="134" spans="1:20" x14ac:dyDescent="0.25">
      <c r="A134">
        <v>18</v>
      </c>
      <c r="B134" t="s">
        <v>119</v>
      </c>
      <c r="C134" t="s">
        <v>101</v>
      </c>
      <c r="D134" t="s">
        <v>6</v>
      </c>
      <c r="E134" s="50">
        <v>44483.348391203705</v>
      </c>
      <c r="F134" t="s">
        <v>102</v>
      </c>
      <c r="G134" t="s">
        <v>153</v>
      </c>
      <c r="H134" s="51">
        <v>211000</v>
      </c>
      <c r="I134" s="51">
        <v>24000</v>
      </c>
      <c r="J134" t="s">
        <v>72</v>
      </c>
      <c r="K134">
        <v>9.94</v>
      </c>
      <c r="L134" t="s">
        <v>72</v>
      </c>
      <c r="M134" s="51">
        <v>1580000</v>
      </c>
      <c r="N134" s="51">
        <v>195000</v>
      </c>
      <c r="O134">
        <v>0.5</v>
      </c>
      <c r="P134">
        <v>9.84</v>
      </c>
      <c r="R134">
        <v>1</v>
      </c>
      <c r="S134">
        <v>1.3699999999999999E-3</v>
      </c>
      <c r="T134" t="s">
        <v>72</v>
      </c>
    </row>
    <row r="135" spans="1:20" x14ac:dyDescent="0.25">
      <c r="A135">
        <v>19</v>
      </c>
      <c r="B135" t="s">
        <v>120</v>
      </c>
      <c r="C135" t="s">
        <v>101</v>
      </c>
      <c r="D135" t="s">
        <v>6</v>
      </c>
      <c r="E135" s="50">
        <v>44483.370196759257</v>
      </c>
      <c r="F135" t="s">
        <v>102</v>
      </c>
      <c r="G135" t="s">
        <v>153</v>
      </c>
      <c r="H135" s="51">
        <v>40500000</v>
      </c>
      <c r="I135" s="51">
        <v>4720000</v>
      </c>
      <c r="J135" t="s">
        <v>72</v>
      </c>
      <c r="K135">
        <v>9.9</v>
      </c>
      <c r="L135" t="s">
        <v>72</v>
      </c>
      <c r="M135" s="51">
        <v>1450000</v>
      </c>
      <c r="N135" s="51">
        <v>182000</v>
      </c>
      <c r="O135">
        <v>0.5</v>
      </c>
      <c r="P135">
        <v>9.83</v>
      </c>
      <c r="R135">
        <v>1</v>
      </c>
      <c r="S135">
        <v>5.91</v>
      </c>
      <c r="T135" t="s">
        <v>72</v>
      </c>
    </row>
    <row r="136" spans="1:20" x14ac:dyDescent="0.25">
      <c r="A136">
        <v>20</v>
      </c>
      <c r="B136" t="s">
        <v>121</v>
      </c>
      <c r="C136" t="s">
        <v>101</v>
      </c>
      <c r="D136" t="s">
        <v>6</v>
      </c>
      <c r="E136" s="50">
        <v>44483.392002314817</v>
      </c>
      <c r="F136" t="s">
        <v>102</v>
      </c>
      <c r="G136" t="s">
        <v>153</v>
      </c>
      <c r="H136" s="51">
        <v>52400000</v>
      </c>
      <c r="I136" s="51">
        <v>6050000</v>
      </c>
      <c r="J136" t="s">
        <v>72</v>
      </c>
      <c r="K136">
        <v>9.9</v>
      </c>
      <c r="L136" t="s">
        <v>72</v>
      </c>
      <c r="M136" s="51">
        <v>1390000</v>
      </c>
      <c r="N136" s="51">
        <v>173000</v>
      </c>
      <c r="O136">
        <v>0.5</v>
      </c>
      <c r="P136">
        <v>9.83</v>
      </c>
      <c r="R136">
        <v>1</v>
      </c>
      <c r="S136">
        <v>8.2200000000000006</v>
      </c>
      <c r="T136" t="s">
        <v>72</v>
      </c>
    </row>
    <row r="137" spans="1:20" x14ac:dyDescent="0.25">
      <c r="A137">
        <v>21</v>
      </c>
      <c r="B137" t="s">
        <v>122</v>
      </c>
      <c r="C137" t="s">
        <v>101</v>
      </c>
      <c r="D137" t="s">
        <v>6</v>
      </c>
      <c r="E137" s="50">
        <v>44483.65384259259</v>
      </c>
      <c r="F137" t="s">
        <v>102</v>
      </c>
      <c r="G137" t="s">
        <v>153</v>
      </c>
      <c r="H137" s="51">
        <v>42300000</v>
      </c>
      <c r="I137" s="51">
        <v>4920000</v>
      </c>
      <c r="J137" t="s">
        <v>72</v>
      </c>
      <c r="K137">
        <v>9.89</v>
      </c>
      <c r="L137" t="s">
        <v>72</v>
      </c>
      <c r="M137" s="51">
        <v>1350000</v>
      </c>
      <c r="N137" s="51">
        <v>166000</v>
      </c>
      <c r="O137">
        <v>0.5</v>
      </c>
      <c r="P137">
        <v>9.83</v>
      </c>
      <c r="R137">
        <v>1</v>
      </c>
      <c r="S137">
        <v>6.68</v>
      </c>
      <c r="T137" t="s">
        <v>72</v>
      </c>
    </row>
    <row r="138" spans="1:20" x14ac:dyDescent="0.25">
      <c r="A138">
        <v>22</v>
      </c>
      <c r="B138" t="s">
        <v>123</v>
      </c>
      <c r="C138" t="s">
        <v>101</v>
      </c>
      <c r="D138" t="s">
        <v>6</v>
      </c>
      <c r="E138" s="50">
        <v>44483.675787037035</v>
      </c>
      <c r="F138" t="s">
        <v>102</v>
      </c>
      <c r="G138" t="s">
        <v>153</v>
      </c>
      <c r="H138" s="51">
        <v>35800000</v>
      </c>
      <c r="I138" s="51">
        <v>4230000</v>
      </c>
      <c r="J138" t="s">
        <v>72</v>
      </c>
      <c r="K138">
        <v>9.89</v>
      </c>
      <c r="L138" t="s">
        <v>72</v>
      </c>
      <c r="M138" s="51">
        <v>1380000</v>
      </c>
      <c r="N138" s="51">
        <v>170000</v>
      </c>
      <c r="O138">
        <v>0.5</v>
      </c>
      <c r="P138">
        <v>9.82</v>
      </c>
      <c r="R138">
        <v>1</v>
      </c>
      <c r="S138">
        <v>5.46</v>
      </c>
      <c r="T138" t="s">
        <v>72</v>
      </c>
    </row>
    <row r="139" spans="1:20" x14ac:dyDescent="0.25">
      <c r="A139">
        <v>23</v>
      </c>
      <c r="B139" t="s">
        <v>124</v>
      </c>
      <c r="C139" t="s">
        <v>101</v>
      </c>
      <c r="D139" t="s">
        <v>6</v>
      </c>
      <c r="E139" s="50">
        <v>44483.697592592594</v>
      </c>
      <c r="F139" t="s">
        <v>102</v>
      </c>
      <c r="G139" t="s">
        <v>153</v>
      </c>
      <c r="H139" s="51">
        <v>28100000</v>
      </c>
      <c r="I139" s="51">
        <v>3460000</v>
      </c>
      <c r="J139" t="s">
        <v>72</v>
      </c>
      <c r="K139">
        <v>9.89</v>
      </c>
      <c r="L139" t="s">
        <v>72</v>
      </c>
      <c r="M139" s="51">
        <v>1350000</v>
      </c>
      <c r="N139" s="51">
        <v>165000</v>
      </c>
      <c r="O139">
        <v>0.5</v>
      </c>
      <c r="P139">
        <v>9.82</v>
      </c>
      <c r="R139">
        <v>1</v>
      </c>
      <c r="S139">
        <v>4.3</v>
      </c>
      <c r="T139" t="s">
        <v>72</v>
      </c>
    </row>
    <row r="140" spans="1:20" x14ac:dyDescent="0.25">
      <c r="A140">
        <v>24</v>
      </c>
      <c r="B140" t="s">
        <v>125</v>
      </c>
      <c r="C140" t="s">
        <v>101</v>
      </c>
      <c r="D140" t="s">
        <v>6</v>
      </c>
      <c r="E140" s="50">
        <v>44483.719398148147</v>
      </c>
      <c r="F140" t="s">
        <v>102</v>
      </c>
      <c r="G140" t="s">
        <v>153</v>
      </c>
      <c r="H140" s="51">
        <v>22500000</v>
      </c>
      <c r="I140" s="51">
        <v>2820000</v>
      </c>
      <c r="J140" t="s">
        <v>72</v>
      </c>
      <c r="K140">
        <v>9.9</v>
      </c>
      <c r="L140" t="s">
        <v>72</v>
      </c>
      <c r="M140" s="51">
        <v>1330000</v>
      </c>
      <c r="N140" s="51">
        <v>166000</v>
      </c>
      <c r="O140">
        <v>0.5</v>
      </c>
      <c r="P140">
        <v>9.83</v>
      </c>
      <c r="R140">
        <v>1</v>
      </c>
      <c r="S140">
        <v>3.47</v>
      </c>
      <c r="T140" t="s">
        <v>72</v>
      </c>
    </row>
    <row r="141" spans="1:20" x14ac:dyDescent="0.25">
      <c r="A141">
        <v>25</v>
      </c>
      <c r="B141" t="s">
        <v>126</v>
      </c>
      <c r="C141" t="s">
        <v>101</v>
      </c>
      <c r="D141" t="s">
        <v>6</v>
      </c>
      <c r="E141" s="50">
        <v>44483.741203703707</v>
      </c>
      <c r="F141" t="s">
        <v>102</v>
      </c>
      <c r="G141" t="s">
        <v>153</v>
      </c>
      <c r="H141" s="51">
        <v>14900000</v>
      </c>
      <c r="I141" s="51">
        <v>1900000</v>
      </c>
      <c r="J141" t="s">
        <v>72</v>
      </c>
      <c r="K141">
        <v>9.89</v>
      </c>
      <c r="L141" t="s">
        <v>72</v>
      </c>
      <c r="M141" s="51">
        <v>1380000</v>
      </c>
      <c r="N141" s="51">
        <v>171000</v>
      </c>
      <c r="O141">
        <v>0.5</v>
      </c>
      <c r="P141">
        <v>9.82</v>
      </c>
      <c r="R141">
        <v>1</v>
      </c>
      <c r="S141">
        <v>2.16</v>
      </c>
      <c r="T141" t="s">
        <v>72</v>
      </c>
    </row>
    <row r="142" spans="1:20" x14ac:dyDescent="0.25">
      <c r="A142">
        <v>26</v>
      </c>
      <c r="B142" t="s">
        <v>127</v>
      </c>
      <c r="C142" t="s">
        <v>101</v>
      </c>
      <c r="D142" t="s">
        <v>6</v>
      </c>
      <c r="E142" s="50">
        <v>44483.763009259259</v>
      </c>
      <c r="F142" t="s">
        <v>102</v>
      </c>
      <c r="G142" t="s">
        <v>153</v>
      </c>
      <c r="H142" s="51">
        <v>10500000</v>
      </c>
      <c r="I142" s="51">
        <v>1350000</v>
      </c>
      <c r="J142" t="s">
        <v>72</v>
      </c>
      <c r="K142">
        <v>9.89</v>
      </c>
      <c r="L142" t="s">
        <v>72</v>
      </c>
      <c r="M142" s="51">
        <v>1320000</v>
      </c>
      <c r="N142" s="51">
        <v>162000</v>
      </c>
      <c r="O142">
        <v>0.5</v>
      </c>
      <c r="P142">
        <v>9.82</v>
      </c>
      <c r="R142">
        <v>1</v>
      </c>
      <c r="S142">
        <v>1.59</v>
      </c>
      <c r="T142" t="s">
        <v>72</v>
      </c>
    </row>
    <row r="143" spans="1:20" x14ac:dyDescent="0.25">
      <c r="A143">
        <v>27</v>
      </c>
      <c r="B143" t="s">
        <v>128</v>
      </c>
      <c r="C143" t="s">
        <v>101</v>
      </c>
      <c r="D143" t="s">
        <v>6</v>
      </c>
      <c r="E143" s="50">
        <v>44483.784814814811</v>
      </c>
      <c r="F143" t="s">
        <v>102</v>
      </c>
      <c r="G143" t="s">
        <v>153</v>
      </c>
      <c r="H143" s="51">
        <v>5230000</v>
      </c>
      <c r="I143" s="51">
        <v>656000</v>
      </c>
      <c r="J143" t="s">
        <v>72</v>
      </c>
      <c r="K143">
        <v>9.9</v>
      </c>
      <c r="L143" t="s">
        <v>72</v>
      </c>
      <c r="M143" s="51">
        <v>1340000</v>
      </c>
      <c r="N143" s="51">
        <v>167000</v>
      </c>
      <c r="O143">
        <v>0.5</v>
      </c>
      <c r="P143">
        <v>9.83</v>
      </c>
      <c r="R143">
        <v>1</v>
      </c>
      <c r="S143">
        <v>0.755</v>
      </c>
      <c r="T143" t="s">
        <v>72</v>
      </c>
    </row>
    <row r="144" spans="1:20" x14ac:dyDescent="0.25">
      <c r="A144">
        <v>28</v>
      </c>
      <c r="B144" t="s">
        <v>129</v>
      </c>
      <c r="C144" t="s">
        <v>101</v>
      </c>
      <c r="D144" t="s">
        <v>6</v>
      </c>
      <c r="E144" s="50">
        <v>44483.806620370371</v>
      </c>
      <c r="F144" t="s">
        <v>102</v>
      </c>
      <c r="G144" t="s">
        <v>153</v>
      </c>
      <c r="H144" s="51">
        <v>7100000</v>
      </c>
      <c r="I144" s="51">
        <v>874000</v>
      </c>
      <c r="J144" t="s">
        <v>72</v>
      </c>
      <c r="K144">
        <v>9.89</v>
      </c>
      <c r="L144" t="s">
        <v>72</v>
      </c>
      <c r="M144" s="51">
        <v>1370000</v>
      </c>
      <c r="N144" s="51">
        <v>173000</v>
      </c>
      <c r="O144">
        <v>0.5</v>
      </c>
      <c r="P144">
        <v>9.82</v>
      </c>
      <c r="R144">
        <v>1</v>
      </c>
      <c r="S144">
        <v>1.01</v>
      </c>
      <c r="T144" t="s">
        <v>72</v>
      </c>
    </row>
    <row r="145" spans="1:20" x14ac:dyDescent="0.25">
      <c r="A145">
        <v>29</v>
      </c>
      <c r="B145" t="s">
        <v>130</v>
      </c>
      <c r="C145" t="s">
        <v>101</v>
      </c>
      <c r="D145" t="s">
        <v>6</v>
      </c>
      <c r="E145" s="50">
        <v>44483.8284375</v>
      </c>
      <c r="F145" t="s">
        <v>102</v>
      </c>
      <c r="G145" t="s">
        <v>153</v>
      </c>
      <c r="H145" s="51">
        <v>11100000</v>
      </c>
      <c r="I145" s="51">
        <v>1380000</v>
      </c>
      <c r="J145" t="s">
        <v>72</v>
      </c>
      <c r="K145">
        <v>9.89</v>
      </c>
      <c r="L145" t="s">
        <v>72</v>
      </c>
      <c r="M145" s="51">
        <v>1440000</v>
      </c>
      <c r="N145" s="51">
        <v>176000</v>
      </c>
      <c r="O145">
        <v>0.5</v>
      </c>
      <c r="P145">
        <v>9.82</v>
      </c>
      <c r="R145">
        <v>1</v>
      </c>
      <c r="S145">
        <v>1.52</v>
      </c>
      <c r="T145" t="s">
        <v>72</v>
      </c>
    </row>
    <row r="146" spans="1:20" x14ac:dyDescent="0.25">
      <c r="A146">
        <v>30</v>
      </c>
      <c r="B146" t="s">
        <v>131</v>
      </c>
      <c r="C146" t="s">
        <v>101</v>
      </c>
      <c r="D146" t="s">
        <v>6</v>
      </c>
      <c r="E146" s="50">
        <v>44483.850243055553</v>
      </c>
      <c r="F146" t="s">
        <v>102</v>
      </c>
      <c r="G146" t="s">
        <v>153</v>
      </c>
      <c r="H146" s="51">
        <v>9150000</v>
      </c>
      <c r="I146" s="51">
        <v>1110000</v>
      </c>
      <c r="J146" t="s">
        <v>72</v>
      </c>
      <c r="K146">
        <v>9.9</v>
      </c>
      <c r="L146" t="s">
        <v>72</v>
      </c>
      <c r="M146" s="51">
        <v>1450000</v>
      </c>
      <c r="N146" s="51">
        <v>176000</v>
      </c>
      <c r="O146">
        <v>0.5</v>
      </c>
      <c r="P146">
        <v>9.83</v>
      </c>
      <c r="R146">
        <v>1</v>
      </c>
      <c r="S146">
        <v>1.24</v>
      </c>
      <c r="T146" t="s">
        <v>72</v>
      </c>
    </row>
    <row r="147" spans="1:20" x14ac:dyDescent="0.25">
      <c r="A147">
        <v>31</v>
      </c>
      <c r="B147" t="s">
        <v>132</v>
      </c>
      <c r="C147" t="s">
        <v>101</v>
      </c>
      <c r="D147" t="s">
        <v>6</v>
      </c>
      <c r="E147" s="50">
        <v>44483.872048611112</v>
      </c>
      <c r="F147" t="s">
        <v>102</v>
      </c>
      <c r="G147" t="s">
        <v>153</v>
      </c>
      <c r="H147" s="51">
        <v>3750000</v>
      </c>
      <c r="I147" s="51">
        <v>444000</v>
      </c>
      <c r="J147" t="s">
        <v>72</v>
      </c>
      <c r="K147">
        <v>9.9</v>
      </c>
      <c r="L147" t="s">
        <v>72</v>
      </c>
      <c r="M147" s="51">
        <v>1330000</v>
      </c>
      <c r="N147" s="51">
        <v>162000</v>
      </c>
      <c r="O147">
        <v>0.5</v>
      </c>
      <c r="P147">
        <v>9.83</v>
      </c>
      <c r="R147">
        <v>1</v>
      </c>
      <c r="S147">
        <v>0.53500000000000003</v>
      </c>
      <c r="T147" t="s">
        <v>72</v>
      </c>
    </row>
    <row r="148" spans="1:20" x14ac:dyDescent="0.25">
      <c r="A148">
        <v>32</v>
      </c>
      <c r="B148" t="s">
        <v>133</v>
      </c>
      <c r="C148" t="s">
        <v>101</v>
      </c>
      <c r="D148" t="s">
        <v>6</v>
      </c>
      <c r="E148" s="50">
        <v>44483.893854166665</v>
      </c>
      <c r="F148" t="s">
        <v>102</v>
      </c>
      <c r="G148" t="s">
        <v>153</v>
      </c>
      <c r="H148" s="51">
        <v>2560000</v>
      </c>
      <c r="I148" s="51">
        <v>295000</v>
      </c>
      <c r="J148" t="s">
        <v>72</v>
      </c>
      <c r="K148">
        <v>9.9</v>
      </c>
      <c r="L148" t="s">
        <v>72</v>
      </c>
      <c r="M148" s="51">
        <v>978000</v>
      </c>
      <c r="N148" s="51">
        <v>117000</v>
      </c>
      <c r="O148">
        <v>0.5</v>
      </c>
      <c r="P148">
        <v>9.83</v>
      </c>
      <c r="R148">
        <v>1</v>
      </c>
      <c r="S148">
        <v>0.495</v>
      </c>
      <c r="T148" t="s">
        <v>72</v>
      </c>
    </row>
    <row r="149" spans="1:20" x14ac:dyDescent="0.25">
      <c r="A149">
        <v>33</v>
      </c>
      <c r="B149" t="s">
        <v>134</v>
      </c>
      <c r="C149" t="s">
        <v>101</v>
      </c>
      <c r="D149" t="s">
        <v>6</v>
      </c>
      <c r="E149" s="50">
        <v>44483.915659722225</v>
      </c>
      <c r="F149" t="s">
        <v>102</v>
      </c>
      <c r="G149" t="s">
        <v>153</v>
      </c>
      <c r="H149" s="51">
        <v>3200000</v>
      </c>
      <c r="I149" s="51">
        <v>378000</v>
      </c>
      <c r="J149" t="s">
        <v>72</v>
      </c>
      <c r="K149">
        <v>9.9</v>
      </c>
      <c r="L149" t="s">
        <v>72</v>
      </c>
      <c r="M149" s="51">
        <v>1420000</v>
      </c>
      <c r="N149" s="51">
        <v>174000</v>
      </c>
      <c r="O149">
        <v>0.5</v>
      </c>
      <c r="P149">
        <v>9.83</v>
      </c>
      <c r="R149">
        <v>1</v>
      </c>
      <c r="S149">
        <v>0.42599999999999999</v>
      </c>
      <c r="T149" t="s">
        <v>72</v>
      </c>
    </row>
    <row r="150" spans="1:20" x14ac:dyDescent="0.25">
      <c r="A150">
        <v>34</v>
      </c>
      <c r="B150" t="s">
        <v>135</v>
      </c>
      <c r="C150" t="s">
        <v>101</v>
      </c>
      <c r="D150" t="s">
        <v>6</v>
      </c>
      <c r="E150" s="50">
        <v>44483.937465277777</v>
      </c>
      <c r="F150" t="s">
        <v>102</v>
      </c>
      <c r="G150" t="s">
        <v>153</v>
      </c>
      <c r="H150" s="51">
        <v>1050000</v>
      </c>
      <c r="I150" s="51">
        <v>117000</v>
      </c>
      <c r="J150" t="s">
        <v>72</v>
      </c>
      <c r="K150">
        <v>9.91</v>
      </c>
      <c r="L150" t="s">
        <v>72</v>
      </c>
      <c r="M150" s="51">
        <v>1260000</v>
      </c>
      <c r="N150" s="51">
        <v>151000</v>
      </c>
      <c r="O150">
        <v>0.5</v>
      </c>
      <c r="P150">
        <v>9.83</v>
      </c>
      <c r="R150">
        <v>1</v>
      </c>
      <c r="S150">
        <v>0.14099999999999999</v>
      </c>
      <c r="T150" t="s">
        <v>72</v>
      </c>
    </row>
    <row r="151" spans="1:20" x14ac:dyDescent="0.25">
      <c r="A151">
        <v>35</v>
      </c>
      <c r="B151" t="s">
        <v>136</v>
      </c>
      <c r="C151" t="s">
        <v>101</v>
      </c>
      <c r="D151" t="s">
        <v>6</v>
      </c>
      <c r="E151" s="50">
        <v>44483.959282407406</v>
      </c>
      <c r="F151" t="s">
        <v>102</v>
      </c>
      <c r="G151" t="s">
        <v>153</v>
      </c>
      <c r="H151" s="51">
        <v>1020000</v>
      </c>
      <c r="I151" s="51">
        <v>115000</v>
      </c>
      <c r="J151" t="s">
        <v>72</v>
      </c>
      <c r="K151">
        <v>9.9</v>
      </c>
      <c r="L151" t="s">
        <v>72</v>
      </c>
      <c r="M151" s="51">
        <v>1500000</v>
      </c>
      <c r="N151" s="51">
        <v>184000</v>
      </c>
      <c r="O151">
        <v>0.5</v>
      </c>
      <c r="P151">
        <v>9.83</v>
      </c>
      <c r="R151">
        <v>1</v>
      </c>
      <c r="S151">
        <v>0.109</v>
      </c>
      <c r="T151" t="s">
        <v>72</v>
      </c>
    </row>
    <row r="152" spans="1:20" x14ac:dyDescent="0.25">
      <c r="A152">
        <v>36</v>
      </c>
      <c r="B152" t="s">
        <v>137</v>
      </c>
      <c r="C152" t="s">
        <v>101</v>
      </c>
      <c r="D152" t="s">
        <v>6</v>
      </c>
      <c r="E152" s="50">
        <v>44484.046689814815</v>
      </c>
      <c r="F152" t="s">
        <v>102</v>
      </c>
      <c r="G152" t="s">
        <v>153</v>
      </c>
      <c r="H152" s="51">
        <v>14900000</v>
      </c>
      <c r="I152" s="51">
        <v>1800000</v>
      </c>
      <c r="J152" t="s">
        <v>72</v>
      </c>
      <c r="K152">
        <v>9.9</v>
      </c>
      <c r="L152" t="s">
        <v>72</v>
      </c>
      <c r="M152" s="51">
        <v>1510000</v>
      </c>
      <c r="N152" s="51">
        <v>182000</v>
      </c>
      <c r="O152">
        <v>0.5</v>
      </c>
      <c r="P152">
        <v>9.83</v>
      </c>
      <c r="R152">
        <v>1</v>
      </c>
      <c r="S152">
        <v>1.98</v>
      </c>
      <c r="T152" t="s">
        <v>72</v>
      </c>
    </row>
    <row r="153" spans="1:20" x14ac:dyDescent="0.25">
      <c r="A153">
        <v>37</v>
      </c>
      <c r="B153" t="s">
        <v>138</v>
      </c>
      <c r="C153" t="s">
        <v>101</v>
      </c>
      <c r="D153" t="s">
        <v>6</v>
      </c>
      <c r="E153" s="50">
        <v>44484.068645833337</v>
      </c>
      <c r="F153" t="s">
        <v>102</v>
      </c>
      <c r="G153" t="s">
        <v>153</v>
      </c>
      <c r="H153" s="51">
        <v>4810000</v>
      </c>
      <c r="I153" s="51">
        <v>580000</v>
      </c>
      <c r="J153" t="s">
        <v>72</v>
      </c>
      <c r="K153">
        <v>9.9</v>
      </c>
      <c r="L153" t="s">
        <v>72</v>
      </c>
      <c r="M153" s="51">
        <v>1480000</v>
      </c>
      <c r="N153" s="51">
        <v>181000</v>
      </c>
      <c r="O153">
        <v>0.5</v>
      </c>
      <c r="P153">
        <v>9.83</v>
      </c>
      <c r="R153">
        <v>1</v>
      </c>
      <c r="S153">
        <v>0.622</v>
      </c>
      <c r="T153" t="s">
        <v>72</v>
      </c>
    </row>
    <row r="154" spans="1:20" x14ac:dyDescent="0.25">
      <c r="A154">
        <v>38</v>
      </c>
      <c r="B154" t="s">
        <v>139</v>
      </c>
      <c r="C154" t="s">
        <v>101</v>
      </c>
      <c r="D154" t="s">
        <v>6</v>
      </c>
      <c r="E154" s="50">
        <v>44484.090439814812</v>
      </c>
      <c r="F154" t="s">
        <v>102</v>
      </c>
      <c r="G154" t="s">
        <v>153</v>
      </c>
      <c r="H154" s="51">
        <v>1510000</v>
      </c>
      <c r="I154" s="51">
        <v>185000</v>
      </c>
      <c r="J154" t="s">
        <v>72</v>
      </c>
      <c r="K154">
        <v>9.9</v>
      </c>
      <c r="L154" t="s">
        <v>72</v>
      </c>
      <c r="M154" s="51">
        <v>1500000</v>
      </c>
      <c r="N154" s="51">
        <v>177000</v>
      </c>
      <c r="O154">
        <v>0.5</v>
      </c>
      <c r="P154">
        <v>9.83</v>
      </c>
      <c r="R154">
        <v>1</v>
      </c>
      <c r="S154">
        <v>0.17499999999999999</v>
      </c>
      <c r="T154" t="s">
        <v>72</v>
      </c>
    </row>
    <row r="155" spans="1:20" x14ac:dyDescent="0.25">
      <c r="A155">
        <v>39</v>
      </c>
      <c r="B155" t="s">
        <v>140</v>
      </c>
      <c r="C155" t="s">
        <v>101</v>
      </c>
      <c r="D155" t="s">
        <v>6</v>
      </c>
      <c r="E155" s="50">
        <v>44484.112256944441</v>
      </c>
      <c r="F155" t="s">
        <v>102</v>
      </c>
      <c r="G155" t="s">
        <v>153</v>
      </c>
      <c r="H155" s="51">
        <v>325000</v>
      </c>
      <c r="I155" s="51">
        <v>38500</v>
      </c>
      <c r="J155" t="s">
        <v>72</v>
      </c>
      <c r="K155">
        <v>9.92</v>
      </c>
      <c r="L155" t="s">
        <v>72</v>
      </c>
      <c r="M155" s="51">
        <v>1440000</v>
      </c>
      <c r="N155" s="51">
        <v>175000</v>
      </c>
      <c r="O155">
        <v>0.5</v>
      </c>
      <c r="P155">
        <v>9.83</v>
      </c>
      <c r="R155">
        <v>1</v>
      </c>
      <c r="S155">
        <v>1.9599999999999999E-2</v>
      </c>
      <c r="T155" t="s">
        <v>72</v>
      </c>
    </row>
    <row r="156" spans="1:20" x14ac:dyDescent="0.25">
      <c r="A156">
        <v>40</v>
      </c>
      <c r="B156" t="s">
        <v>141</v>
      </c>
      <c r="C156" t="s">
        <v>101</v>
      </c>
      <c r="D156" t="s">
        <v>6</v>
      </c>
      <c r="E156" s="50">
        <v>44484.134062500001</v>
      </c>
      <c r="F156" t="s">
        <v>102</v>
      </c>
      <c r="G156" t="s">
        <v>153</v>
      </c>
      <c r="H156" s="51">
        <v>265000</v>
      </c>
      <c r="I156" s="51">
        <v>26800</v>
      </c>
      <c r="J156" t="s">
        <v>72</v>
      </c>
      <c r="K156">
        <v>9.92</v>
      </c>
      <c r="L156" t="s">
        <v>72</v>
      </c>
      <c r="M156" s="51">
        <v>1540000</v>
      </c>
      <c r="N156" s="51">
        <v>188000</v>
      </c>
      <c r="O156">
        <v>0.5</v>
      </c>
      <c r="P156">
        <v>9.83</v>
      </c>
      <c r="R156">
        <v>1</v>
      </c>
      <c r="S156">
        <v>9.2399999999999999E-3</v>
      </c>
      <c r="T156" t="s">
        <v>72</v>
      </c>
    </row>
    <row r="157" spans="1:20" x14ac:dyDescent="0.25">
      <c r="A157">
        <v>41</v>
      </c>
      <c r="B157" t="s">
        <v>142</v>
      </c>
      <c r="C157" t="s">
        <v>101</v>
      </c>
      <c r="D157" t="s">
        <v>6</v>
      </c>
      <c r="E157" s="50">
        <v>44484.155868055554</v>
      </c>
      <c r="F157" t="s">
        <v>102</v>
      </c>
      <c r="G157" t="s">
        <v>153</v>
      </c>
      <c r="H157" s="51">
        <v>244000</v>
      </c>
      <c r="I157" s="51">
        <v>26400</v>
      </c>
      <c r="J157" t="s">
        <v>72</v>
      </c>
      <c r="K157">
        <v>9.93</v>
      </c>
      <c r="L157" t="s">
        <v>72</v>
      </c>
      <c r="M157" s="51">
        <v>1480000</v>
      </c>
      <c r="N157" s="51">
        <v>180000</v>
      </c>
      <c r="O157">
        <v>0.5</v>
      </c>
      <c r="P157">
        <v>9.83</v>
      </c>
      <c r="R157">
        <v>1</v>
      </c>
      <c r="S157">
        <v>7.6E-3</v>
      </c>
      <c r="T157" t="s">
        <v>72</v>
      </c>
    </row>
    <row r="158" spans="1:20" x14ac:dyDescent="0.25">
      <c r="A158">
        <v>42</v>
      </c>
      <c r="B158" t="s">
        <v>143</v>
      </c>
      <c r="C158" t="s">
        <v>101</v>
      </c>
      <c r="D158" t="s">
        <v>6</v>
      </c>
      <c r="E158" s="50">
        <v>44484.177673611113</v>
      </c>
      <c r="F158" t="s">
        <v>102</v>
      </c>
      <c r="G158" t="s">
        <v>153</v>
      </c>
      <c r="H158" s="51">
        <v>266000</v>
      </c>
      <c r="I158" s="51">
        <v>30800</v>
      </c>
      <c r="J158" t="s">
        <v>72</v>
      </c>
      <c r="K158">
        <v>9.92</v>
      </c>
      <c r="L158" t="s">
        <v>72</v>
      </c>
      <c r="M158" s="51">
        <v>1490000</v>
      </c>
      <c r="N158" s="51">
        <v>179000</v>
      </c>
      <c r="O158">
        <v>0.5</v>
      </c>
      <c r="P158">
        <v>9.83</v>
      </c>
      <c r="R158">
        <v>1</v>
      </c>
      <c r="S158">
        <v>1.06E-2</v>
      </c>
      <c r="T158" t="s">
        <v>72</v>
      </c>
    </row>
    <row r="159" spans="1:20" x14ac:dyDescent="0.25">
      <c r="A159">
        <v>43</v>
      </c>
      <c r="B159" t="s">
        <v>144</v>
      </c>
      <c r="C159" t="s">
        <v>101</v>
      </c>
      <c r="D159" t="s">
        <v>6</v>
      </c>
      <c r="E159" s="50">
        <v>44484.199490740742</v>
      </c>
      <c r="F159" t="s">
        <v>102</v>
      </c>
      <c r="G159" t="s">
        <v>153</v>
      </c>
      <c r="H159" s="51">
        <v>260000</v>
      </c>
      <c r="I159" s="51">
        <v>28000</v>
      </c>
      <c r="J159" t="s">
        <v>72</v>
      </c>
      <c r="K159">
        <v>9.92</v>
      </c>
      <c r="L159" t="s">
        <v>72</v>
      </c>
      <c r="M159" s="51">
        <v>1560000</v>
      </c>
      <c r="N159" s="51">
        <v>189000</v>
      </c>
      <c r="O159">
        <v>0.5</v>
      </c>
      <c r="P159">
        <v>9.83</v>
      </c>
      <c r="R159">
        <v>1</v>
      </c>
      <c r="S159">
        <v>8.0400000000000003E-3</v>
      </c>
      <c r="T159" t="s">
        <v>72</v>
      </c>
    </row>
    <row r="160" spans="1:20" x14ac:dyDescent="0.25">
      <c r="A160">
        <v>44</v>
      </c>
      <c r="B160" t="s">
        <v>145</v>
      </c>
      <c r="C160" t="s">
        <v>101</v>
      </c>
      <c r="D160" t="s">
        <v>6</v>
      </c>
      <c r="E160" s="50">
        <v>44484.221296296295</v>
      </c>
      <c r="F160" t="s">
        <v>102</v>
      </c>
      <c r="G160" t="s">
        <v>153</v>
      </c>
      <c r="H160" s="51">
        <v>51100000</v>
      </c>
      <c r="I160" s="51">
        <v>5930000</v>
      </c>
      <c r="J160" t="s">
        <v>72</v>
      </c>
      <c r="K160">
        <v>9.89</v>
      </c>
      <c r="L160" t="s">
        <v>72</v>
      </c>
      <c r="M160" s="51">
        <v>1330000</v>
      </c>
      <c r="N160" s="51">
        <v>165000</v>
      </c>
      <c r="O160">
        <v>0.5</v>
      </c>
      <c r="P160">
        <v>9.83</v>
      </c>
      <c r="R160">
        <v>1</v>
      </c>
      <c r="S160">
        <v>8.36</v>
      </c>
      <c r="T160" t="s">
        <v>72</v>
      </c>
    </row>
    <row r="161" spans="1:20" x14ac:dyDescent="0.25">
      <c r="A161">
        <v>45</v>
      </c>
      <c r="B161" t="s">
        <v>146</v>
      </c>
      <c r="C161" t="s">
        <v>101</v>
      </c>
      <c r="D161" t="s">
        <v>6</v>
      </c>
      <c r="E161" s="50">
        <v>44484.243101851855</v>
      </c>
      <c r="F161" t="s">
        <v>102</v>
      </c>
      <c r="G161" t="s">
        <v>153</v>
      </c>
      <c r="H161" s="51">
        <v>42900000</v>
      </c>
      <c r="I161" s="51">
        <v>5020000</v>
      </c>
      <c r="J161" t="s">
        <v>72</v>
      </c>
      <c r="K161">
        <v>9.9</v>
      </c>
      <c r="L161" t="s">
        <v>72</v>
      </c>
      <c r="M161" s="51">
        <v>1420000</v>
      </c>
      <c r="N161" s="51">
        <v>172000</v>
      </c>
      <c r="O161">
        <v>0.5</v>
      </c>
      <c r="P161">
        <v>9.83</v>
      </c>
      <c r="R161">
        <v>1</v>
      </c>
      <c r="S161">
        <v>6.44</v>
      </c>
      <c r="T161" t="s">
        <v>72</v>
      </c>
    </row>
    <row r="162" spans="1:20" x14ac:dyDescent="0.25">
      <c r="A162">
        <v>46</v>
      </c>
      <c r="B162" t="s">
        <v>147</v>
      </c>
      <c r="C162" t="s">
        <v>101</v>
      </c>
      <c r="D162" t="s">
        <v>6</v>
      </c>
      <c r="E162" s="50">
        <v>44484.264907407407</v>
      </c>
      <c r="F162" t="s">
        <v>102</v>
      </c>
      <c r="G162" t="s">
        <v>153</v>
      </c>
      <c r="H162" s="51">
        <v>38700000</v>
      </c>
      <c r="I162" s="51">
        <v>4580000</v>
      </c>
      <c r="J162" t="s">
        <v>72</v>
      </c>
      <c r="K162">
        <v>9.9</v>
      </c>
      <c r="L162" t="s">
        <v>72</v>
      </c>
      <c r="M162" s="51">
        <v>1420000</v>
      </c>
      <c r="N162" s="51">
        <v>173000</v>
      </c>
      <c r="O162">
        <v>0.5</v>
      </c>
      <c r="P162">
        <v>9.83</v>
      </c>
      <c r="R162">
        <v>1</v>
      </c>
      <c r="S162">
        <v>5.75</v>
      </c>
      <c r="T162" t="s">
        <v>72</v>
      </c>
    </row>
    <row r="163" spans="1:20" x14ac:dyDescent="0.25">
      <c r="A163">
        <v>47</v>
      </c>
      <c r="B163" t="s">
        <v>148</v>
      </c>
      <c r="C163" t="s">
        <v>101</v>
      </c>
      <c r="D163" t="s">
        <v>6</v>
      </c>
      <c r="E163" s="50">
        <v>44484.286712962959</v>
      </c>
      <c r="F163" t="s">
        <v>102</v>
      </c>
      <c r="G163" t="s">
        <v>153</v>
      </c>
      <c r="H163" s="51">
        <v>31600000</v>
      </c>
      <c r="I163" s="51">
        <v>3810000</v>
      </c>
      <c r="J163" t="s">
        <v>72</v>
      </c>
      <c r="K163">
        <v>9.9</v>
      </c>
      <c r="L163" t="s">
        <v>72</v>
      </c>
      <c r="M163" s="51">
        <v>1420000</v>
      </c>
      <c r="N163" s="51">
        <v>173000</v>
      </c>
      <c r="O163">
        <v>0.5</v>
      </c>
      <c r="P163">
        <v>9.83</v>
      </c>
      <c r="R163">
        <v>1</v>
      </c>
      <c r="S163">
        <v>4.63</v>
      </c>
      <c r="T163" t="s">
        <v>72</v>
      </c>
    </row>
    <row r="164" spans="1:20" x14ac:dyDescent="0.25">
      <c r="A164">
        <v>48</v>
      </c>
      <c r="B164" t="s">
        <v>149</v>
      </c>
      <c r="C164" t="s">
        <v>101</v>
      </c>
      <c r="D164" t="s">
        <v>6</v>
      </c>
      <c r="E164" s="50">
        <v>44484.308530092596</v>
      </c>
      <c r="F164" t="s">
        <v>102</v>
      </c>
      <c r="G164" t="s">
        <v>153</v>
      </c>
      <c r="H164" s="51">
        <v>25400000</v>
      </c>
      <c r="I164" s="51">
        <v>3190000</v>
      </c>
      <c r="J164" t="s">
        <v>72</v>
      </c>
      <c r="K164">
        <v>9.9</v>
      </c>
      <c r="L164" t="s">
        <v>72</v>
      </c>
      <c r="M164" s="51">
        <v>1400000</v>
      </c>
      <c r="N164" s="51">
        <v>172000</v>
      </c>
      <c r="O164">
        <v>0.5</v>
      </c>
      <c r="P164">
        <v>9.83</v>
      </c>
      <c r="R164">
        <v>1</v>
      </c>
      <c r="S164">
        <v>3.74</v>
      </c>
      <c r="T164" t="s">
        <v>72</v>
      </c>
    </row>
    <row r="165" spans="1:20" x14ac:dyDescent="0.25">
      <c r="A165">
        <v>49</v>
      </c>
      <c r="B165" t="s">
        <v>150</v>
      </c>
      <c r="C165" t="s">
        <v>101</v>
      </c>
      <c r="D165" t="s">
        <v>6</v>
      </c>
      <c r="E165" s="50">
        <v>44484.330335648148</v>
      </c>
      <c r="F165" t="s">
        <v>102</v>
      </c>
      <c r="G165" t="s">
        <v>153</v>
      </c>
      <c r="H165" s="51">
        <v>17700000</v>
      </c>
      <c r="I165" s="51">
        <v>2220000</v>
      </c>
      <c r="J165" t="s">
        <v>72</v>
      </c>
      <c r="K165">
        <v>9.9</v>
      </c>
      <c r="L165" t="s">
        <v>72</v>
      </c>
      <c r="M165" s="51">
        <v>1420000</v>
      </c>
      <c r="N165" s="51">
        <v>173000</v>
      </c>
      <c r="O165">
        <v>0.5</v>
      </c>
      <c r="P165">
        <v>9.83</v>
      </c>
      <c r="R165">
        <v>1</v>
      </c>
      <c r="S165">
        <v>2.52</v>
      </c>
      <c r="T165" t="s">
        <v>72</v>
      </c>
    </row>
    <row r="166" spans="1:20" x14ac:dyDescent="0.25">
      <c r="A166">
        <v>50</v>
      </c>
      <c r="B166" t="s">
        <v>151</v>
      </c>
      <c r="C166" t="s">
        <v>101</v>
      </c>
      <c r="D166" t="s">
        <v>6</v>
      </c>
      <c r="E166" s="50">
        <v>44484.352152777778</v>
      </c>
      <c r="F166" t="s">
        <v>102</v>
      </c>
      <c r="G166" t="s">
        <v>153</v>
      </c>
      <c r="H166" s="51">
        <v>12500000</v>
      </c>
      <c r="I166" s="51">
        <v>1580000</v>
      </c>
      <c r="J166" t="s">
        <v>72</v>
      </c>
      <c r="K166">
        <v>9.89</v>
      </c>
      <c r="L166" t="s">
        <v>72</v>
      </c>
      <c r="M166" s="51">
        <v>1420000</v>
      </c>
      <c r="N166" s="51">
        <v>175000</v>
      </c>
      <c r="O166">
        <v>0.5</v>
      </c>
      <c r="P166">
        <v>9.82</v>
      </c>
      <c r="R166">
        <v>1</v>
      </c>
      <c r="S166">
        <v>1.75</v>
      </c>
      <c r="T166" t="s">
        <v>72</v>
      </c>
    </row>
    <row r="167" spans="1:20" x14ac:dyDescent="0.25">
      <c r="A167">
        <v>51</v>
      </c>
      <c r="B167" t="s">
        <v>152</v>
      </c>
      <c r="C167" t="s">
        <v>101</v>
      </c>
      <c r="D167" t="s">
        <v>6</v>
      </c>
      <c r="E167" s="50">
        <v>44484.373969907407</v>
      </c>
      <c r="F167" t="s">
        <v>102</v>
      </c>
      <c r="G167" t="s">
        <v>153</v>
      </c>
      <c r="H167" s="51">
        <v>7890000</v>
      </c>
      <c r="I167" s="51">
        <v>962000</v>
      </c>
      <c r="J167" t="s">
        <v>72</v>
      </c>
      <c r="K167">
        <v>9.89</v>
      </c>
      <c r="L167" t="s">
        <v>72</v>
      </c>
      <c r="M167" s="51">
        <v>1400000</v>
      </c>
      <c r="N167" s="51">
        <v>171000</v>
      </c>
      <c r="O167">
        <v>0.5</v>
      </c>
      <c r="P167">
        <v>9.82</v>
      </c>
      <c r="R167">
        <v>1</v>
      </c>
      <c r="S167">
        <v>1.1100000000000001</v>
      </c>
      <c r="T167" t="s">
        <v>72</v>
      </c>
    </row>
    <row r="170" spans="1:20" x14ac:dyDescent="0.25">
      <c r="B170" t="s">
        <v>49</v>
      </c>
      <c r="C170" t="s">
        <v>50</v>
      </c>
      <c r="D170" t="s">
        <v>51</v>
      </c>
      <c r="E170" t="s">
        <v>52</v>
      </c>
      <c r="F170" t="s">
        <v>53</v>
      </c>
      <c r="G170" t="s">
        <v>54</v>
      </c>
      <c r="H170" t="s">
        <v>55</v>
      </c>
      <c r="I170" t="s">
        <v>56</v>
      </c>
      <c r="J170" t="s">
        <v>57</v>
      </c>
      <c r="K170" t="s">
        <v>58</v>
      </c>
      <c r="L170" t="s">
        <v>59</v>
      </c>
      <c r="M170" t="s">
        <v>60</v>
      </c>
      <c r="N170" t="s">
        <v>61</v>
      </c>
      <c r="O170" t="s">
        <v>62</v>
      </c>
      <c r="P170" t="s">
        <v>63</v>
      </c>
      <c r="Q170" t="s">
        <v>64</v>
      </c>
      <c r="R170" t="s">
        <v>65</v>
      </c>
      <c r="S170" t="s">
        <v>66</v>
      </c>
      <c r="T170" t="s">
        <v>67</v>
      </c>
    </row>
    <row r="171" spans="1:20" x14ac:dyDescent="0.25">
      <c r="A171">
        <v>1</v>
      </c>
      <c r="B171" t="s">
        <v>68</v>
      </c>
      <c r="C171" t="s">
        <v>69</v>
      </c>
      <c r="D171" t="s">
        <v>6</v>
      </c>
      <c r="E171" s="50">
        <v>44482.453692129631</v>
      </c>
      <c r="F171" t="s">
        <v>70</v>
      </c>
      <c r="G171" t="s">
        <v>154</v>
      </c>
      <c r="H171" s="51">
        <v>312000</v>
      </c>
      <c r="I171" s="51">
        <v>50400</v>
      </c>
      <c r="J171">
        <v>0.01</v>
      </c>
      <c r="K171">
        <v>1.1200000000000001</v>
      </c>
      <c r="L171" t="s">
        <v>72</v>
      </c>
      <c r="M171" s="51">
        <v>3010000</v>
      </c>
      <c r="N171" s="51">
        <v>503000</v>
      </c>
      <c r="O171">
        <v>0.5</v>
      </c>
      <c r="P171">
        <v>1.1200000000000001</v>
      </c>
      <c r="Q171">
        <v>1</v>
      </c>
      <c r="R171">
        <v>1</v>
      </c>
      <c r="S171">
        <v>1.6799999999999999E-2</v>
      </c>
      <c r="T171">
        <v>168</v>
      </c>
    </row>
    <row r="172" spans="1:20" x14ac:dyDescent="0.25">
      <c r="A172">
        <v>2</v>
      </c>
      <c r="B172" t="s">
        <v>73</v>
      </c>
      <c r="C172" t="s">
        <v>69</v>
      </c>
      <c r="D172" t="s">
        <v>6</v>
      </c>
      <c r="E172" s="50">
        <v>44482.475474537037</v>
      </c>
      <c r="F172" t="s">
        <v>70</v>
      </c>
      <c r="G172" t="s">
        <v>154</v>
      </c>
      <c r="H172" s="51">
        <v>370000</v>
      </c>
      <c r="I172" s="51">
        <v>60800</v>
      </c>
      <c r="J172">
        <v>0.05</v>
      </c>
      <c r="K172">
        <v>1.1399999999999999</v>
      </c>
      <c r="L172" t="s">
        <v>72</v>
      </c>
      <c r="M172" s="51">
        <v>3080000</v>
      </c>
      <c r="N172" s="51">
        <v>505000</v>
      </c>
      <c r="O172">
        <v>0.5</v>
      </c>
      <c r="P172">
        <v>1.1200000000000001</v>
      </c>
      <c r="Q172">
        <v>0</v>
      </c>
      <c r="R172">
        <v>1</v>
      </c>
      <c r="S172">
        <v>2.6599999999999999E-2</v>
      </c>
      <c r="T172">
        <v>53.3</v>
      </c>
    </row>
    <row r="173" spans="1:20" x14ac:dyDescent="0.25">
      <c r="A173">
        <v>3</v>
      </c>
      <c r="B173" t="s">
        <v>74</v>
      </c>
      <c r="C173" t="s">
        <v>69</v>
      </c>
      <c r="D173" t="s">
        <v>6</v>
      </c>
      <c r="E173" s="50">
        <v>44482.497256944444</v>
      </c>
      <c r="F173" t="s">
        <v>70</v>
      </c>
      <c r="G173" t="s">
        <v>154</v>
      </c>
      <c r="H173" s="51">
        <v>770000</v>
      </c>
      <c r="I173" s="51">
        <v>133000</v>
      </c>
      <c r="J173">
        <v>0.1</v>
      </c>
      <c r="K173">
        <v>1.1299999999999999</v>
      </c>
      <c r="L173" t="s">
        <v>72</v>
      </c>
      <c r="M173" s="51">
        <v>3170000</v>
      </c>
      <c r="N173" s="51">
        <v>517000</v>
      </c>
      <c r="O173">
        <v>0.5</v>
      </c>
      <c r="P173">
        <v>1.1200000000000001</v>
      </c>
      <c r="Q173">
        <v>1</v>
      </c>
      <c r="R173">
        <v>1</v>
      </c>
      <c r="S173">
        <v>9.8699999999999996E-2</v>
      </c>
      <c r="T173">
        <v>98.7</v>
      </c>
    </row>
    <row r="174" spans="1:20" x14ac:dyDescent="0.25">
      <c r="A174">
        <v>4</v>
      </c>
      <c r="B174" t="s">
        <v>75</v>
      </c>
      <c r="C174" t="s">
        <v>69</v>
      </c>
      <c r="D174" t="s">
        <v>6</v>
      </c>
      <c r="E174" s="50">
        <v>44482.519050925926</v>
      </c>
      <c r="F174" t="s">
        <v>70</v>
      </c>
      <c r="G174" t="s">
        <v>154</v>
      </c>
      <c r="H174" s="51">
        <v>2900000</v>
      </c>
      <c r="I174" s="51">
        <v>508000</v>
      </c>
      <c r="J174">
        <v>0.5</v>
      </c>
      <c r="K174">
        <v>1.1299999999999999</v>
      </c>
      <c r="L174" t="s">
        <v>72</v>
      </c>
      <c r="M174" s="51">
        <v>3080000</v>
      </c>
      <c r="N174" s="51">
        <v>512000</v>
      </c>
      <c r="O174">
        <v>0.5</v>
      </c>
      <c r="P174">
        <v>1.1200000000000001</v>
      </c>
      <c r="Q174">
        <v>1</v>
      </c>
      <c r="R174">
        <v>1</v>
      </c>
      <c r="S174">
        <v>0.50900000000000001</v>
      </c>
      <c r="T174">
        <v>102</v>
      </c>
    </row>
    <row r="175" spans="1:20" x14ac:dyDescent="0.25">
      <c r="A175">
        <v>5</v>
      </c>
      <c r="B175" t="s">
        <v>76</v>
      </c>
      <c r="C175" t="s">
        <v>69</v>
      </c>
      <c r="D175" t="s">
        <v>6</v>
      </c>
      <c r="E175" s="50">
        <v>44482.540879629632</v>
      </c>
      <c r="F175" t="s">
        <v>70</v>
      </c>
      <c r="G175" t="s">
        <v>154</v>
      </c>
      <c r="H175" s="51">
        <v>5690000</v>
      </c>
      <c r="I175" s="51">
        <v>998000</v>
      </c>
      <c r="J175">
        <v>1</v>
      </c>
      <c r="K175">
        <v>1.1299999999999999</v>
      </c>
      <c r="L175" t="s">
        <v>72</v>
      </c>
      <c r="M175" s="51">
        <v>3080000</v>
      </c>
      <c r="N175" s="51">
        <v>507000</v>
      </c>
      <c r="O175">
        <v>0.5</v>
      </c>
      <c r="P175">
        <v>1.1200000000000001</v>
      </c>
      <c r="Q175">
        <v>1</v>
      </c>
      <c r="R175">
        <v>1</v>
      </c>
      <c r="S175">
        <v>1.04</v>
      </c>
      <c r="T175">
        <v>104</v>
      </c>
    </row>
    <row r="176" spans="1:20" x14ac:dyDescent="0.25">
      <c r="A176">
        <v>6</v>
      </c>
      <c r="B176" t="s">
        <v>77</v>
      </c>
      <c r="C176" t="s">
        <v>69</v>
      </c>
      <c r="D176" t="s">
        <v>6</v>
      </c>
      <c r="E176" s="50">
        <v>44482.562696759262</v>
      </c>
      <c r="F176" t="s">
        <v>70</v>
      </c>
      <c r="G176" t="s">
        <v>154</v>
      </c>
      <c r="H176" s="51">
        <v>9940000</v>
      </c>
      <c r="I176" s="51">
        <v>1690000</v>
      </c>
      <c r="J176">
        <v>2</v>
      </c>
      <c r="K176">
        <v>1.1299999999999999</v>
      </c>
      <c r="L176" t="s">
        <v>72</v>
      </c>
      <c r="M176" s="51">
        <v>2910000</v>
      </c>
      <c r="N176" s="51">
        <v>427000</v>
      </c>
      <c r="O176">
        <v>0.5</v>
      </c>
      <c r="P176">
        <v>1.1200000000000001</v>
      </c>
      <c r="Q176">
        <v>1</v>
      </c>
      <c r="R176">
        <v>1</v>
      </c>
      <c r="S176">
        <v>1.97</v>
      </c>
      <c r="T176">
        <v>98.3</v>
      </c>
    </row>
    <row r="177" spans="1:20" x14ac:dyDescent="0.25">
      <c r="A177">
        <v>7</v>
      </c>
      <c r="B177" t="s">
        <v>78</v>
      </c>
      <c r="C177" t="s">
        <v>69</v>
      </c>
      <c r="D177" t="s">
        <v>6</v>
      </c>
      <c r="E177" s="50">
        <v>44482.584467592591</v>
      </c>
      <c r="F177" t="s">
        <v>70</v>
      </c>
      <c r="G177" t="s">
        <v>154</v>
      </c>
      <c r="H177" s="51">
        <v>25500000</v>
      </c>
      <c r="I177" s="51">
        <v>4360000</v>
      </c>
      <c r="J177">
        <v>5</v>
      </c>
      <c r="K177">
        <v>1.1299999999999999</v>
      </c>
      <c r="L177" t="s">
        <v>72</v>
      </c>
      <c r="M177" s="51">
        <v>2990000</v>
      </c>
      <c r="N177" s="51">
        <v>465000</v>
      </c>
      <c r="O177">
        <v>0.5</v>
      </c>
      <c r="P177">
        <v>1.1200000000000001</v>
      </c>
      <c r="Q177">
        <v>1</v>
      </c>
      <c r="R177">
        <v>1</v>
      </c>
      <c r="S177">
        <v>4.96</v>
      </c>
      <c r="T177">
        <v>99.2</v>
      </c>
    </row>
    <row r="178" spans="1:20" x14ac:dyDescent="0.25">
      <c r="A178">
        <v>8</v>
      </c>
      <c r="B178" t="s">
        <v>79</v>
      </c>
      <c r="C178" t="s">
        <v>69</v>
      </c>
      <c r="D178" t="s">
        <v>6</v>
      </c>
      <c r="E178" s="50">
        <v>44483.435763888891</v>
      </c>
      <c r="F178" t="s">
        <v>80</v>
      </c>
      <c r="G178" t="s">
        <v>154</v>
      </c>
      <c r="H178" s="51">
        <v>195000</v>
      </c>
      <c r="I178" s="51">
        <v>33800</v>
      </c>
      <c r="J178">
        <v>0.01</v>
      </c>
      <c r="K178">
        <v>1.1299999999999999</v>
      </c>
      <c r="L178" t="s">
        <v>72</v>
      </c>
      <c r="M178" s="51">
        <v>3060000</v>
      </c>
      <c r="N178" s="51">
        <v>501000</v>
      </c>
      <c r="O178">
        <v>0.5</v>
      </c>
      <c r="P178">
        <v>1.1200000000000001</v>
      </c>
      <c r="Q178">
        <v>0</v>
      </c>
      <c r="R178">
        <v>1</v>
      </c>
      <c r="S178" t="s">
        <v>44</v>
      </c>
      <c r="T178" t="s">
        <v>72</v>
      </c>
    </row>
    <row r="179" spans="1:20" x14ac:dyDescent="0.25">
      <c r="A179">
        <v>9</v>
      </c>
      <c r="B179" t="s">
        <v>81</v>
      </c>
      <c r="C179" t="s">
        <v>69</v>
      </c>
      <c r="D179" t="s">
        <v>6</v>
      </c>
      <c r="E179" s="50">
        <v>44483.457557870373</v>
      </c>
      <c r="F179" t="s">
        <v>80</v>
      </c>
      <c r="G179" t="s">
        <v>154</v>
      </c>
      <c r="H179" s="51">
        <v>327000</v>
      </c>
      <c r="I179" s="51">
        <v>54700</v>
      </c>
      <c r="J179">
        <v>0.05</v>
      </c>
      <c r="K179">
        <v>1.1299999999999999</v>
      </c>
      <c r="L179" t="s">
        <v>72</v>
      </c>
      <c r="M179" s="51">
        <v>3130000</v>
      </c>
      <c r="N179" s="51">
        <v>516000</v>
      </c>
      <c r="O179">
        <v>0.5</v>
      </c>
      <c r="P179">
        <v>1.1200000000000001</v>
      </c>
      <c r="Q179">
        <v>0</v>
      </c>
      <c r="R179">
        <v>1</v>
      </c>
      <c r="S179">
        <v>1.7500000000000002E-2</v>
      </c>
      <c r="T179">
        <v>35</v>
      </c>
    </row>
    <row r="180" spans="1:20" x14ac:dyDescent="0.25">
      <c r="A180">
        <v>10</v>
      </c>
      <c r="B180" t="s">
        <v>82</v>
      </c>
      <c r="C180" t="s">
        <v>69</v>
      </c>
      <c r="D180" t="s">
        <v>6</v>
      </c>
      <c r="E180" s="50">
        <v>44483.479363425926</v>
      </c>
      <c r="F180" t="s">
        <v>80</v>
      </c>
      <c r="G180" t="s">
        <v>154</v>
      </c>
      <c r="H180" s="51">
        <v>654000</v>
      </c>
      <c r="I180" s="51">
        <v>112000</v>
      </c>
      <c r="J180">
        <v>0.1</v>
      </c>
      <c r="K180">
        <v>1.1299999999999999</v>
      </c>
      <c r="L180" t="s">
        <v>72</v>
      </c>
      <c r="M180" s="51">
        <v>2880000</v>
      </c>
      <c r="N180" s="51">
        <v>480000</v>
      </c>
      <c r="O180">
        <v>0.5</v>
      </c>
      <c r="P180">
        <v>1.1200000000000001</v>
      </c>
      <c r="Q180">
        <v>1</v>
      </c>
      <c r="R180">
        <v>1</v>
      </c>
      <c r="S180">
        <v>8.9700000000000002E-2</v>
      </c>
      <c r="T180">
        <v>89.7</v>
      </c>
    </row>
    <row r="181" spans="1:20" x14ac:dyDescent="0.25">
      <c r="A181">
        <v>11</v>
      </c>
      <c r="B181" t="s">
        <v>83</v>
      </c>
      <c r="C181" t="s">
        <v>69</v>
      </c>
      <c r="D181" t="s">
        <v>6</v>
      </c>
      <c r="E181" s="50">
        <v>44483.501157407409</v>
      </c>
      <c r="F181" t="s">
        <v>80</v>
      </c>
      <c r="G181" t="s">
        <v>154</v>
      </c>
      <c r="H181" s="51">
        <v>2690000</v>
      </c>
      <c r="I181" s="51">
        <v>464000</v>
      </c>
      <c r="J181">
        <v>0.5</v>
      </c>
      <c r="K181">
        <v>1.1299999999999999</v>
      </c>
      <c r="L181" t="s">
        <v>72</v>
      </c>
      <c r="M181" s="51">
        <v>2990000</v>
      </c>
      <c r="N181" s="51">
        <v>476000</v>
      </c>
      <c r="O181">
        <v>0.5</v>
      </c>
      <c r="P181">
        <v>1.1200000000000001</v>
      </c>
      <c r="Q181">
        <v>1</v>
      </c>
      <c r="R181">
        <v>1</v>
      </c>
      <c r="S181">
        <v>0.48499999999999999</v>
      </c>
      <c r="T181">
        <v>96.9</v>
      </c>
    </row>
    <row r="182" spans="1:20" x14ac:dyDescent="0.25">
      <c r="A182">
        <v>12</v>
      </c>
      <c r="B182" t="s">
        <v>84</v>
      </c>
      <c r="C182" t="s">
        <v>69</v>
      </c>
      <c r="D182" t="s">
        <v>6</v>
      </c>
      <c r="E182" s="50">
        <v>44483.522962962961</v>
      </c>
      <c r="F182" t="s">
        <v>80</v>
      </c>
      <c r="G182" t="s">
        <v>154</v>
      </c>
      <c r="H182" s="51">
        <v>5470000</v>
      </c>
      <c r="I182" s="51">
        <v>957000</v>
      </c>
      <c r="J182">
        <v>1</v>
      </c>
      <c r="K182">
        <v>1.1299999999999999</v>
      </c>
      <c r="L182" t="s">
        <v>72</v>
      </c>
      <c r="M182" s="51">
        <v>2910000</v>
      </c>
      <c r="N182" s="51">
        <v>474000</v>
      </c>
      <c r="O182">
        <v>0.5</v>
      </c>
      <c r="P182">
        <v>1.1200000000000001</v>
      </c>
      <c r="Q182">
        <v>1</v>
      </c>
      <c r="R182">
        <v>1</v>
      </c>
      <c r="S182">
        <v>1.06</v>
      </c>
      <c r="T182">
        <v>106</v>
      </c>
    </row>
    <row r="183" spans="1:20" x14ac:dyDescent="0.25">
      <c r="A183">
        <v>13</v>
      </c>
      <c r="B183" t="s">
        <v>85</v>
      </c>
      <c r="C183" t="s">
        <v>69</v>
      </c>
      <c r="D183" t="s">
        <v>6</v>
      </c>
      <c r="E183" s="50">
        <v>44483.54478009259</v>
      </c>
      <c r="F183" t="s">
        <v>80</v>
      </c>
      <c r="G183" t="s">
        <v>154</v>
      </c>
      <c r="H183" s="51">
        <v>9760000</v>
      </c>
      <c r="I183" s="51">
        <v>1620000</v>
      </c>
      <c r="J183">
        <v>2</v>
      </c>
      <c r="K183">
        <v>1.1299999999999999</v>
      </c>
      <c r="L183" t="s">
        <v>72</v>
      </c>
      <c r="M183" s="51">
        <v>2730000</v>
      </c>
      <c r="N183" s="51">
        <v>395000</v>
      </c>
      <c r="O183">
        <v>0.5</v>
      </c>
      <c r="P183">
        <v>1.1100000000000001</v>
      </c>
      <c r="Q183">
        <v>1</v>
      </c>
      <c r="R183">
        <v>1</v>
      </c>
      <c r="S183">
        <v>2.0499999999999998</v>
      </c>
      <c r="T183">
        <v>103</v>
      </c>
    </row>
    <row r="184" spans="1:20" x14ac:dyDescent="0.25">
      <c r="A184">
        <v>14</v>
      </c>
      <c r="B184" t="s">
        <v>86</v>
      </c>
      <c r="C184" t="s">
        <v>69</v>
      </c>
      <c r="D184" t="s">
        <v>6</v>
      </c>
      <c r="E184" s="50">
        <v>44483.56658564815</v>
      </c>
      <c r="F184" t="s">
        <v>80</v>
      </c>
      <c r="G184" t="s">
        <v>154</v>
      </c>
      <c r="H184" s="51">
        <v>24000000</v>
      </c>
      <c r="I184" s="51">
        <v>4020000</v>
      </c>
      <c r="J184">
        <v>5</v>
      </c>
      <c r="K184">
        <v>1.1299999999999999</v>
      </c>
      <c r="L184" t="s">
        <v>72</v>
      </c>
      <c r="M184" s="51">
        <v>2800000</v>
      </c>
      <c r="N184" s="51">
        <v>429000</v>
      </c>
      <c r="O184">
        <v>0.5</v>
      </c>
      <c r="P184">
        <v>1.1200000000000001</v>
      </c>
      <c r="Q184">
        <v>1</v>
      </c>
      <c r="R184">
        <v>1</v>
      </c>
      <c r="S184">
        <v>5.01</v>
      </c>
      <c r="T184">
        <v>100</v>
      </c>
    </row>
    <row r="185" spans="1:20" x14ac:dyDescent="0.25">
      <c r="A185">
        <v>15</v>
      </c>
      <c r="B185" t="s">
        <v>87</v>
      </c>
      <c r="C185" t="s">
        <v>69</v>
      </c>
      <c r="D185" t="s">
        <v>6</v>
      </c>
      <c r="E185" s="50">
        <v>44484.417731481481</v>
      </c>
      <c r="F185" t="s">
        <v>80</v>
      </c>
      <c r="G185" t="s">
        <v>154</v>
      </c>
      <c r="H185" s="51">
        <v>245000</v>
      </c>
      <c r="I185" s="51">
        <v>41200</v>
      </c>
      <c r="J185">
        <v>0.01</v>
      </c>
      <c r="K185">
        <v>1.1200000000000001</v>
      </c>
      <c r="L185" t="s">
        <v>72</v>
      </c>
      <c r="M185" s="51">
        <v>3010000</v>
      </c>
      <c r="N185" s="51">
        <v>449000</v>
      </c>
      <c r="O185">
        <v>0.5</v>
      </c>
      <c r="P185">
        <v>1.1100000000000001</v>
      </c>
      <c r="Q185">
        <v>1</v>
      </c>
      <c r="R185">
        <v>1</v>
      </c>
      <c r="S185">
        <v>3.7399999999999998E-3</v>
      </c>
      <c r="T185">
        <v>37.4</v>
      </c>
    </row>
    <row r="186" spans="1:20" x14ac:dyDescent="0.25">
      <c r="A186">
        <v>16</v>
      </c>
      <c r="B186" t="s">
        <v>88</v>
      </c>
      <c r="C186" t="s">
        <v>69</v>
      </c>
      <c r="D186" t="s">
        <v>6</v>
      </c>
      <c r="E186" s="50">
        <v>44484.43953703704</v>
      </c>
      <c r="F186" t="s">
        <v>80</v>
      </c>
      <c r="G186" t="s">
        <v>154</v>
      </c>
      <c r="H186" s="51">
        <v>328000</v>
      </c>
      <c r="I186" s="51">
        <v>50100</v>
      </c>
      <c r="J186">
        <v>0.05</v>
      </c>
      <c r="K186">
        <v>1.1299999999999999</v>
      </c>
      <c r="L186" t="s">
        <v>72</v>
      </c>
      <c r="M186" s="51">
        <v>3070000</v>
      </c>
      <c r="N186" s="51">
        <v>473000</v>
      </c>
      <c r="O186">
        <v>0.5</v>
      </c>
      <c r="P186">
        <v>1.1100000000000001</v>
      </c>
      <c r="Q186">
        <v>0</v>
      </c>
      <c r="R186">
        <v>1</v>
      </c>
      <c r="S186">
        <v>1.8800000000000001E-2</v>
      </c>
      <c r="T186">
        <v>37.5</v>
      </c>
    </row>
    <row r="187" spans="1:20" x14ac:dyDescent="0.25">
      <c r="A187">
        <v>17</v>
      </c>
      <c r="B187" t="s">
        <v>89</v>
      </c>
      <c r="C187" t="s">
        <v>69</v>
      </c>
      <c r="D187" t="s">
        <v>6</v>
      </c>
      <c r="E187" s="50">
        <v>44484.461342592593</v>
      </c>
      <c r="F187" t="s">
        <v>80</v>
      </c>
      <c r="G187" t="s">
        <v>154</v>
      </c>
      <c r="H187" s="51">
        <v>714000</v>
      </c>
      <c r="I187" s="51">
        <v>120000</v>
      </c>
      <c r="J187">
        <v>0.1</v>
      </c>
      <c r="K187">
        <v>1.1299999999999999</v>
      </c>
      <c r="L187" t="s">
        <v>72</v>
      </c>
      <c r="M187" s="51">
        <v>3030000</v>
      </c>
      <c r="N187" s="51">
        <v>466000</v>
      </c>
      <c r="O187">
        <v>0.5</v>
      </c>
      <c r="P187">
        <v>1.1100000000000001</v>
      </c>
      <c r="Q187">
        <v>1</v>
      </c>
      <c r="R187">
        <v>1</v>
      </c>
      <c r="S187">
        <v>9.4600000000000004E-2</v>
      </c>
      <c r="T187">
        <v>94.6</v>
      </c>
    </row>
    <row r="188" spans="1:20" x14ac:dyDescent="0.25">
      <c r="A188">
        <v>18</v>
      </c>
      <c r="B188" t="s">
        <v>90</v>
      </c>
      <c r="C188" t="s">
        <v>69</v>
      </c>
      <c r="D188" t="s">
        <v>6</v>
      </c>
      <c r="E188" s="50">
        <v>44484.483148148145</v>
      </c>
      <c r="F188" t="s">
        <v>80</v>
      </c>
      <c r="G188" t="s">
        <v>154</v>
      </c>
      <c r="H188" s="51">
        <v>2840000</v>
      </c>
      <c r="I188" s="51">
        <v>464000</v>
      </c>
      <c r="J188">
        <v>0.5</v>
      </c>
      <c r="K188">
        <v>1.1299999999999999</v>
      </c>
      <c r="L188" t="s">
        <v>72</v>
      </c>
      <c r="M188" s="51">
        <v>3030000</v>
      </c>
      <c r="N188" s="51">
        <v>482000</v>
      </c>
      <c r="O188">
        <v>0.5</v>
      </c>
      <c r="P188">
        <v>1.1200000000000001</v>
      </c>
      <c r="Q188">
        <v>1</v>
      </c>
      <c r="R188">
        <v>1</v>
      </c>
      <c r="S188">
        <v>0.50800000000000001</v>
      </c>
      <c r="T188">
        <v>102</v>
      </c>
    </row>
    <row r="189" spans="1:20" x14ac:dyDescent="0.25">
      <c r="A189">
        <v>19</v>
      </c>
      <c r="B189" t="s">
        <v>91</v>
      </c>
      <c r="C189" t="s">
        <v>69</v>
      </c>
      <c r="D189" t="s">
        <v>6</v>
      </c>
      <c r="E189" s="50">
        <v>44484.504953703705</v>
      </c>
      <c r="F189" t="s">
        <v>80</v>
      </c>
      <c r="G189" t="s">
        <v>154</v>
      </c>
      <c r="H189" s="51">
        <v>5600000</v>
      </c>
      <c r="I189" s="51">
        <v>923000</v>
      </c>
      <c r="J189">
        <v>1</v>
      </c>
      <c r="K189">
        <v>1.1299999999999999</v>
      </c>
      <c r="L189" t="s">
        <v>72</v>
      </c>
      <c r="M189" s="51">
        <v>3020000</v>
      </c>
      <c r="N189" s="51">
        <v>463000</v>
      </c>
      <c r="O189">
        <v>0.5</v>
      </c>
      <c r="P189">
        <v>1.1100000000000001</v>
      </c>
      <c r="Q189">
        <v>1</v>
      </c>
      <c r="R189">
        <v>1</v>
      </c>
      <c r="S189">
        <v>1.05</v>
      </c>
      <c r="T189">
        <v>105</v>
      </c>
    </row>
    <row r="190" spans="1:20" x14ac:dyDescent="0.25">
      <c r="A190">
        <v>20</v>
      </c>
      <c r="B190" t="s">
        <v>92</v>
      </c>
      <c r="C190" t="s">
        <v>69</v>
      </c>
      <c r="D190" t="s">
        <v>6</v>
      </c>
      <c r="E190" s="50">
        <v>44484.526759259257</v>
      </c>
      <c r="F190" t="s">
        <v>80</v>
      </c>
      <c r="G190" t="s">
        <v>154</v>
      </c>
      <c r="H190" s="51">
        <v>9820000</v>
      </c>
      <c r="I190" s="51">
        <v>1530000</v>
      </c>
      <c r="J190">
        <v>2</v>
      </c>
      <c r="K190">
        <v>1.1200000000000001</v>
      </c>
      <c r="L190" t="s">
        <v>72</v>
      </c>
      <c r="M190" s="51">
        <v>2920000</v>
      </c>
      <c r="N190" s="51">
        <v>417000</v>
      </c>
      <c r="O190">
        <v>0.5</v>
      </c>
      <c r="P190">
        <v>1.1100000000000001</v>
      </c>
      <c r="Q190">
        <v>1</v>
      </c>
      <c r="R190">
        <v>1</v>
      </c>
      <c r="S190">
        <v>1.93</v>
      </c>
      <c r="T190">
        <v>96.6</v>
      </c>
    </row>
    <row r="191" spans="1:20" x14ac:dyDescent="0.25">
      <c r="A191">
        <v>21</v>
      </c>
      <c r="B191" t="s">
        <v>93</v>
      </c>
      <c r="C191" t="s">
        <v>69</v>
      </c>
      <c r="D191" t="s">
        <v>6</v>
      </c>
      <c r="E191" s="50">
        <v>44484.548576388886</v>
      </c>
      <c r="F191" t="s">
        <v>80</v>
      </c>
      <c r="G191" t="s">
        <v>154</v>
      </c>
      <c r="H191" s="51">
        <v>25900000</v>
      </c>
      <c r="I191" s="51">
        <v>4140000</v>
      </c>
      <c r="J191">
        <v>5</v>
      </c>
      <c r="K191">
        <v>1.1299999999999999</v>
      </c>
      <c r="L191" t="s">
        <v>72</v>
      </c>
      <c r="M191" s="51">
        <v>3050000</v>
      </c>
      <c r="N191" s="51">
        <v>448000</v>
      </c>
      <c r="O191">
        <v>0.5</v>
      </c>
      <c r="P191">
        <v>1.1100000000000001</v>
      </c>
      <c r="Q191">
        <v>1</v>
      </c>
      <c r="R191">
        <v>1</v>
      </c>
      <c r="S191">
        <v>4.9400000000000004</v>
      </c>
      <c r="T191">
        <v>98.8</v>
      </c>
    </row>
    <row r="193" spans="1:20" x14ac:dyDescent="0.25">
      <c r="B193" t="s">
        <v>49</v>
      </c>
      <c r="C193" t="s">
        <v>50</v>
      </c>
      <c r="D193" t="s">
        <v>51</v>
      </c>
      <c r="E193" t="s">
        <v>52</v>
      </c>
      <c r="F193" t="s">
        <v>53</v>
      </c>
      <c r="G193" t="s">
        <v>54</v>
      </c>
      <c r="H193" t="s">
        <v>55</v>
      </c>
      <c r="I193" t="s">
        <v>56</v>
      </c>
      <c r="J193" t="s">
        <v>57</v>
      </c>
      <c r="K193" t="s">
        <v>58</v>
      </c>
      <c r="L193" t="s">
        <v>59</v>
      </c>
      <c r="M193" t="s">
        <v>60</v>
      </c>
      <c r="N193" t="s">
        <v>61</v>
      </c>
      <c r="O193" t="s">
        <v>62</v>
      </c>
      <c r="P193" t="s">
        <v>63</v>
      </c>
      <c r="Q193" t="s">
        <v>64</v>
      </c>
      <c r="R193" t="s">
        <v>65</v>
      </c>
      <c r="S193" t="s">
        <v>66</v>
      </c>
      <c r="T193" t="s">
        <v>67</v>
      </c>
    </row>
    <row r="194" spans="1:20" x14ac:dyDescent="0.25">
      <c r="A194">
        <v>1</v>
      </c>
      <c r="B194" t="s">
        <v>94</v>
      </c>
      <c r="C194" t="s">
        <v>95</v>
      </c>
      <c r="D194" t="s">
        <v>6</v>
      </c>
      <c r="E194" s="50">
        <v>44482.628101851849</v>
      </c>
      <c r="F194" t="s">
        <v>70</v>
      </c>
      <c r="G194" t="s">
        <v>154</v>
      </c>
      <c r="H194" s="51">
        <v>5180000</v>
      </c>
      <c r="I194" s="51">
        <v>923000</v>
      </c>
      <c r="J194">
        <v>1</v>
      </c>
      <c r="K194">
        <v>1.1299999999999999</v>
      </c>
      <c r="L194" t="s">
        <v>72</v>
      </c>
      <c r="M194" s="51">
        <v>3120000</v>
      </c>
      <c r="N194" s="51">
        <v>501000</v>
      </c>
      <c r="O194">
        <v>0.5</v>
      </c>
      <c r="P194">
        <v>1.1200000000000001</v>
      </c>
      <c r="Q194">
        <v>1</v>
      </c>
      <c r="R194">
        <v>1</v>
      </c>
      <c r="S194">
        <v>0.93100000000000005</v>
      </c>
      <c r="T194">
        <v>93.1</v>
      </c>
    </row>
    <row r="195" spans="1:20" x14ac:dyDescent="0.25">
      <c r="A195">
        <v>2</v>
      </c>
      <c r="B195" t="s">
        <v>96</v>
      </c>
      <c r="C195" t="s">
        <v>95</v>
      </c>
      <c r="D195" t="s">
        <v>6</v>
      </c>
      <c r="E195" s="50">
        <v>44483.042974537035</v>
      </c>
      <c r="F195" t="s">
        <v>80</v>
      </c>
      <c r="G195" t="s">
        <v>154</v>
      </c>
      <c r="H195" s="51">
        <v>5190000</v>
      </c>
      <c r="I195" s="51">
        <v>909000</v>
      </c>
      <c r="J195">
        <v>1</v>
      </c>
      <c r="K195">
        <v>1.1399999999999999</v>
      </c>
      <c r="L195" t="s">
        <v>72</v>
      </c>
      <c r="M195" s="51">
        <v>3240000</v>
      </c>
      <c r="N195" s="51">
        <v>535000</v>
      </c>
      <c r="O195">
        <v>0.5</v>
      </c>
      <c r="P195">
        <v>1.1200000000000001</v>
      </c>
      <c r="Q195">
        <v>1</v>
      </c>
      <c r="R195">
        <v>1</v>
      </c>
      <c r="S195">
        <v>0.89600000000000002</v>
      </c>
      <c r="T195">
        <v>89.6</v>
      </c>
    </row>
    <row r="196" spans="1:20" x14ac:dyDescent="0.25">
      <c r="A196">
        <v>3</v>
      </c>
      <c r="B196" t="s">
        <v>97</v>
      </c>
      <c r="C196" t="s">
        <v>95</v>
      </c>
      <c r="D196" t="s">
        <v>6</v>
      </c>
      <c r="E196" s="50">
        <v>44483.610196759262</v>
      </c>
      <c r="F196" t="s">
        <v>80</v>
      </c>
      <c r="G196" t="s">
        <v>154</v>
      </c>
      <c r="H196" s="51">
        <v>4860000</v>
      </c>
      <c r="I196" s="51">
        <v>823000</v>
      </c>
      <c r="J196">
        <v>1</v>
      </c>
      <c r="K196">
        <v>1.1299999999999999</v>
      </c>
      <c r="L196" t="s">
        <v>72</v>
      </c>
      <c r="M196" s="51">
        <v>3080000</v>
      </c>
      <c r="N196" s="51">
        <v>480000</v>
      </c>
      <c r="O196">
        <v>0.5</v>
      </c>
      <c r="P196">
        <v>1.1200000000000001</v>
      </c>
      <c r="Q196">
        <v>1</v>
      </c>
      <c r="R196">
        <v>1</v>
      </c>
      <c r="S196">
        <v>0.88400000000000001</v>
      </c>
      <c r="T196">
        <v>88.4</v>
      </c>
    </row>
    <row r="197" spans="1:20" x14ac:dyDescent="0.25">
      <c r="A197">
        <v>4</v>
      </c>
      <c r="B197" t="s">
        <v>98</v>
      </c>
      <c r="C197" t="s">
        <v>95</v>
      </c>
      <c r="D197" t="s">
        <v>6</v>
      </c>
      <c r="E197" s="50">
        <v>44484.003067129626</v>
      </c>
      <c r="F197" t="s">
        <v>80</v>
      </c>
      <c r="G197" t="s">
        <v>154</v>
      </c>
      <c r="H197" s="51">
        <v>4990000</v>
      </c>
      <c r="I197" s="51">
        <v>816000</v>
      </c>
      <c r="J197">
        <v>1</v>
      </c>
      <c r="K197">
        <v>1.1299999999999999</v>
      </c>
      <c r="L197" t="s">
        <v>72</v>
      </c>
      <c r="M197" s="51">
        <v>3090000</v>
      </c>
      <c r="N197" s="51">
        <v>464000</v>
      </c>
      <c r="O197">
        <v>0.5</v>
      </c>
      <c r="P197">
        <v>1.1200000000000001</v>
      </c>
      <c r="Q197">
        <v>1</v>
      </c>
      <c r="R197">
        <v>1</v>
      </c>
      <c r="S197">
        <v>0.90300000000000002</v>
      </c>
      <c r="T197">
        <v>90.3</v>
      </c>
    </row>
    <row r="198" spans="1:20" x14ac:dyDescent="0.25">
      <c r="A198">
        <v>5</v>
      </c>
      <c r="B198" t="s">
        <v>99</v>
      </c>
      <c r="C198" t="s">
        <v>95</v>
      </c>
      <c r="D198" t="s">
        <v>6</v>
      </c>
      <c r="E198" s="50">
        <v>44484.592187499999</v>
      </c>
      <c r="F198" t="s">
        <v>80</v>
      </c>
      <c r="G198" t="s">
        <v>154</v>
      </c>
      <c r="H198" s="51">
        <v>5020000</v>
      </c>
      <c r="I198" s="51">
        <v>823000</v>
      </c>
      <c r="J198">
        <v>1</v>
      </c>
      <c r="K198">
        <v>1.1299999999999999</v>
      </c>
      <c r="L198" t="s">
        <v>72</v>
      </c>
      <c r="M198" s="51">
        <v>3200000</v>
      </c>
      <c r="N198" s="51">
        <v>486000</v>
      </c>
      <c r="O198">
        <v>0.5</v>
      </c>
      <c r="P198">
        <v>1.1100000000000001</v>
      </c>
      <c r="Q198">
        <v>1</v>
      </c>
      <c r="R198">
        <v>1</v>
      </c>
      <c r="S198">
        <v>0.879</v>
      </c>
      <c r="T198">
        <v>87.9</v>
      </c>
    </row>
    <row r="200" spans="1:20" x14ac:dyDescent="0.25">
      <c r="B200" t="s">
        <v>49</v>
      </c>
      <c r="C200" t="s">
        <v>50</v>
      </c>
      <c r="D200" t="s">
        <v>51</v>
      </c>
      <c r="E200" t="s">
        <v>52</v>
      </c>
      <c r="F200" t="s">
        <v>53</v>
      </c>
      <c r="G200" t="s">
        <v>54</v>
      </c>
      <c r="H200" t="s">
        <v>55</v>
      </c>
      <c r="I200" t="s">
        <v>56</v>
      </c>
      <c r="J200" t="s">
        <v>57</v>
      </c>
      <c r="K200" t="s">
        <v>58</v>
      </c>
      <c r="L200" t="s">
        <v>59</v>
      </c>
      <c r="M200" t="s">
        <v>60</v>
      </c>
      <c r="N200" t="s">
        <v>61</v>
      </c>
      <c r="O200" t="s">
        <v>62</v>
      </c>
      <c r="P200" t="s">
        <v>63</v>
      </c>
      <c r="Q200" t="s">
        <v>64</v>
      </c>
      <c r="R200" t="s">
        <v>65</v>
      </c>
      <c r="S200" t="s">
        <v>66</v>
      </c>
      <c r="T200" t="s">
        <v>67</v>
      </c>
    </row>
    <row r="201" spans="1:20" x14ac:dyDescent="0.25">
      <c r="A201">
        <v>1</v>
      </c>
      <c r="B201" t="s">
        <v>100</v>
      </c>
      <c r="C201" t="s">
        <v>101</v>
      </c>
      <c r="D201" t="s">
        <v>6</v>
      </c>
      <c r="E201" s="50">
        <v>44482.911874999998</v>
      </c>
      <c r="F201" t="s">
        <v>102</v>
      </c>
      <c r="G201" t="s">
        <v>154</v>
      </c>
      <c r="H201" s="51">
        <v>39900</v>
      </c>
      <c r="I201" s="51">
        <v>4070</v>
      </c>
      <c r="J201" t="s">
        <v>72</v>
      </c>
      <c r="K201">
        <v>1.33</v>
      </c>
      <c r="L201" t="s">
        <v>72</v>
      </c>
      <c r="M201" s="51">
        <v>356000</v>
      </c>
      <c r="N201" s="51">
        <v>39800</v>
      </c>
      <c r="O201">
        <v>0.5</v>
      </c>
      <c r="P201">
        <v>1.18</v>
      </c>
      <c r="R201">
        <v>1</v>
      </c>
      <c r="S201">
        <v>2.18E-2</v>
      </c>
      <c r="T201" t="s">
        <v>72</v>
      </c>
    </row>
    <row r="202" spans="1:20" x14ac:dyDescent="0.25">
      <c r="A202">
        <v>2</v>
      </c>
      <c r="B202" t="s">
        <v>103</v>
      </c>
      <c r="C202" t="s">
        <v>101</v>
      </c>
      <c r="D202" t="s">
        <v>6</v>
      </c>
      <c r="E202" s="50">
        <v>44482.933819444443</v>
      </c>
      <c r="F202" t="s">
        <v>102</v>
      </c>
      <c r="G202" t="s">
        <v>154</v>
      </c>
      <c r="H202" s="51">
        <v>1720000</v>
      </c>
      <c r="I202" s="51">
        <v>288000</v>
      </c>
      <c r="J202" t="s">
        <v>72</v>
      </c>
      <c r="K202">
        <v>1.19</v>
      </c>
      <c r="L202" t="s">
        <v>72</v>
      </c>
      <c r="M202" s="51">
        <v>561000</v>
      </c>
      <c r="N202" s="51">
        <v>85400</v>
      </c>
      <c r="O202">
        <v>0.5</v>
      </c>
      <c r="P202">
        <v>1.18</v>
      </c>
      <c r="R202">
        <v>1</v>
      </c>
      <c r="S202">
        <v>1.76</v>
      </c>
      <c r="T202" t="s">
        <v>72</v>
      </c>
    </row>
    <row r="203" spans="1:20" x14ac:dyDescent="0.25">
      <c r="A203">
        <v>3</v>
      </c>
      <c r="B203" t="s">
        <v>104</v>
      </c>
      <c r="C203" t="s">
        <v>101</v>
      </c>
      <c r="D203" t="s">
        <v>6</v>
      </c>
      <c r="E203" s="50">
        <v>44482.955625000002</v>
      </c>
      <c r="F203" t="s">
        <v>102</v>
      </c>
      <c r="G203" t="s">
        <v>154</v>
      </c>
      <c r="H203" s="51">
        <v>1650000</v>
      </c>
      <c r="I203" s="51">
        <v>289000</v>
      </c>
      <c r="J203" t="s">
        <v>72</v>
      </c>
      <c r="K203">
        <v>1.19</v>
      </c>
      <c r="L203" t="s">
        <v>72</v>
      </c>
      <c r="M203" s="51">
        <v>537000</v>
      </c>
      <c r="N203" s="51">
        <v>74200</v>
      </c>
      <c r="O203">
        <v>0.5</v>
      </c>
      <c r="P203">
        <v>1.17</v>
      </c>
      <c r="R203">
        <v>1</v>
      </c>
      <c r="S203">
        <v>1.77</v>
      </c>
      <c r="T203" t="s">
        <v>72</v>
      </c>
    </row>
    <row r="204" spans="1:20" x14ac:dyDescent="0.25">
      <c r="A204">
        <v>4</v>
      </c>
      <c r="B204" t="s">
        <v>105</v>
      </c>
      <c r="C204" t="s">
        <v>101</v>
      </c>
      <c r="D204" t="s">
        <v>6</v>
      </c>
      <c r="E204" s="50">
        <v>44482.977418981478</v>
      </c>
      <c r="F204" t="s">
        <v>102</v>
      </c>
      <c r="G204" t="s">
        <v>154</v>
      </c>
      <c r="H204" s="51">
        <v>1690000</v>
      </c>
      <c r="I204" s="51">
        <v>284000</v>
      </c>
      <c r="J204" t="s">
        <v>72</v>
      </c>
      <c r="K204">
        <v>1.19</v>
      </c>
      <c r="L204" t="s">
        <v>72</v>
      </c>
      <c r="M204" s="51">
        <v>514000</v>
      </c>
      <c r="N204" s="51">
        <v>75000</v>
      </c>
      <c r="O204">
        <v>0.5</v>
      </c>
      <c r="P204">
        <v>1.18</v>
      </c>
      <c r="R204">
        <v>1</v>
      </c>
      <c r="S204">
        <v>1.89</v>
      </c>
      <c r="T204" t="s">
        <v>72</v>
      </c>
    </row>
    <row r="205" spans="1:20" x14ac:dyDescent="0.25">
      <c r="A205">
        <v>5</v>
      </c>
      <c r="B205" t="s">
        <v>106</v>
      </c>
      <c r="C205" t="s">
        <v>101</v>
      </c>
      <c r="D205" t="s">
        <v>6</v>
      </c>
      <c r="E205" s="50">
        <v>44482.999224537038</v>
      </c>
      <c r="F205" t="s">
        <v>102</v>
      </c>
      <c r="G205" t="s">
        <v>154</v>
      </c>
      <c r="H205" s="51">
        <v>1800000</v>
      </c>
      <c r="I205" s="51">
        <v>331000</v>
      </c>
      <c r="J205" t="s">
        <v>72</v>
      </c>
      <c r="K205">
        <v>1.19</v>
      </c>
      <c r="L205" t="s">
        <v>72</v>
      </c>
      <c r="M205" s="51">
        <v>543000</v>
      </c>
      <c r="N205" s="51">
        <v>82200</v>
      </c>
      <c r="O205">
        <v>0.5</v>
      </c>
      <c r="P205">
        <v>1.18</v>
      </c>
      <c r="R205">
        <v>1</v>
      </c>
      <c r="S205">
        <v>1.9</v>
      </c>
      <c r="T205" t="s">
        <v>72</v>
      </c>
    </row>
    <row r="206" spans="1:20" x14ac:dyDescent="0.25">
      <c r="A206">
        <v>6</v>
      </c>
      <c r="B206" t="s">
        <v>107</v>
      </c>
      <c r="C206" t="s">
        <v>101</v>
      </c>
      <c r="D206" t="s">
        <v>6</v>
      </c>
      <c r="E206" s="50">
        <v>44483.086597222224</v>
      </c>
      <c r="F206" t="s">
        <v>102</v>
      </c>
      <c r="G206" t="s">
        <v>154</v>
      </c>
      <c r="H206" s="51">
        <v>1810000</v>
      </c>
      <c r="I206" s="51">
        <v>337000</v>
      </c>
      <c r="J206" t="s">
        <v>72</v>
      </c>
      <c r="K206">
        <v>1.19</v>
      </c>
      <c r="L206" t="s">
        <v>72</v>
      </c>
      <c r="M206" s="51">
        <v>575000</v>
      </c>
      <c r="N206" s="51">
        <v>95200</v>
      </c>
      <c r="O206">
        <v>0.5</v>
      </c>
      <c r="P206">
        <v>1.18</v>
      </c>
      <c r="R206">
        <v>1</v>
      </c>
      <c r="S206">
        <v>1.8</v>
      </c>
      <c r="T206" t="s">
        <v>72</v>
      </c>
    </row>
    <row r="207" spans="1:20" x14ac:dyDescent="0.25">
      <c r="A207">
        <v>7</v>
      </c>
      <c r="B207" t="s">
        <v>108</v>
      </c>
      <c r="C207" t="s">
        <v>101</v>
      </c>
      <c r="D207" t="s">
        <v>6</v>
      </c>
      <c r="E207" s="50">
        <v>44483.108541666668</v>
      </c>
      <c r="F207" t="s">
        <v>102</v>
      </c>
      <c r="G207" t="s">
        <v>154</v>
      </c>
      <c r="H207" s="51">
        <v>1660000</v>
      </c>
      <c r="I207" s="51">
        <v>296000</v>
      </c>
      <c r="J207" t="s">
        <v>72</v>
      </c>
      <c r="K207">
        <v>1.19</v>
      </c>
      <c r="L207" t="s">
        <v>72</v>
      </c>
      <c r="M207" s="51">
        <v>512000</v>
      </c>
      <c r="N207" s="51">
        <v>73600</v>
      </c>
      <c r="O207">
        <v>0.5</v>
      </c>
      <c r="P207">
        <v>1.18</v>
      </c>
      <c r="R207">
        <v>1</v>
      </c>
      <c r="S207">
        <v>1.86</v>
      </c>
      <c r="T207" t="s">
        <v>72</v>
      </c>
    </row>
    <row r="208" spans="1:20" x14ac:dyDescent="0.25">
      <c r="A208">
        <v>8</v>
      </c>
      <c r="B208" t="s">
        <v>109</v>
      </c>
      <c r="C208" t="s">
        <v>101</v>
      </c>
      <c r="D208" t="s">
        <v>6</v>
      </c>
      <c r="E208" s="50">
        <v>44483.130347222221</v>
      </c>
      <c r="F208" t="s">
        <v>102</v>
      </c>
      <c r="G208" t="s">
        <v>154</v>
      </c>
      <c r="H208" s="51">
        <v>1690000</v>
      </c>
      <c r="I208" s="51">
        <v>306000</v>
      </c>
      <c r="J208" t="s">
        <v>72</v>
      </c>
      <c r="K208">
        <v>1.19</v>
      </c>
      <c r="L208" t="s">
        <v>72</v>
      </c>
      <c r="M208" s="51">
        <v>486000</v>
      </c>
      <c r="N208" s="51">
        <v>68500</v>
      </c>
      <c r="O208">
        <v>0.5</v>
      </c>
      <c r="P208">
        <v>1.18</v>
      </c>
      <c r="R208">
        <v>1</v>
      </c>
      <c r="S208">
        <v>2</v>
      </c>
      <c r="T208" t="s">
        <v>72</v>
      </c>
    </row>
    <row r="209" spans="1:20" x14ac:dyDescent="0.25">
      <c r="A209">
        <v>9</v>
      </c>
      <c r="B209" t="s">
        <v>110</v>
      </c>
      <c r="C209" t="s">
        <v>101</v>
      </c>
      <c r="D209" t="s">
        <v>6</v>
      </c>
      <c r="E209" s="50">
        <v>44483.15215277778</v>
      </c>
      <c r="F209" t="s">
        <v>102</v>
      </c>
      <c r="G209" t="s">
        <v>154</v>
      </c>
      <c r="H209" s="51">
        <v>1700000</v>
      </c>
      <c r="I209" s="51">
        <v>297000</v>
      </c>
      <c r="J209" t="s">
        <v>72</v>
      </c>
      <c r="K209">
        <v>1.19</v>
      </c>
      <c r="L209" t="s">
        <v>72</v>
      </c>
      <c r="M209" s="51">
        <v>532000</v>
      </c>
      <c r="N209" s="51">
        <v>78100</v>
      </c>
      <c r="O209">
        <v>0.5</v>
      </c>
      <c r="P209">
        <v>1.18</v>
      </c>
      <c r="R209">
        <v>1</v>
      </c>
      <c r="S209">
        <v>1.84</v>
      </c>
      <c r="T209" t="s">
        <v>72</v>
      </c>
    </row>
    <row r="210" spans="1:20" x14ac:dyDescent="0.25">
      <c r="A210">
        <v>10</v>
      </c>
      <c r="B210" t="s">
        <v>111</v>
      </c>
      <c r="C210" t="s">
        <v>101</v>
      </c>
      <c r="D210" t="s">
        <v>6</v>
      </c>
      <c r="E210" s="50">
        <v>44483.173958333333</v>
      </c>
      <c r="F210" t="s">
        <v>102</v>
      </c>
      <c r="G210" t="s">
        <v>154</v>
      </c>
      <c r="H210" s="51">
        <v>68800</v>
      </c>
      <c r="I210" s="51">
        <v>12700</v>
      </c>
      <c r="J210" t="s">
        <v>72</v>
      </c>
      <c r="K210">
        <v>1.1399999999999999</v>
      </c>
      <c r="L210" t="s">
        <v>72</v>
      </c>
      <c r="M210" s="51">
        <v>3240000</v>
      </c>
      <c r="N210" s="51">
        <v>567000</v>
      </c>
      <c r="O210">
        <v>0.5</v>
      </c>
      <c r="P210">
        <v>1.1299999999999999</v>
      </c>
      <c r="R210">
        <v>1</v>
      </c>
      <c r="S210" t="s">
        <v>44</v>
      </c>
      <c r="T210" t="s">
        <v>72</v>
      </c>
    </row>
    <row r="211" spans="1:20" x14ac:dyDescent="0.25">
      <c r="A211">
        <v>11</v>
      </c>
      <c r="B211" t="s">
        <v>112</v>
      </c>
      <c r="C211" t="s">
        <v>101</v>
      </c>
      <c r="D211" t="s">
        <v>6</v>
      </c>
      <c r="E211" s="50">
        <v>44483.195763888885</v>
      </c>
      <c r="F211" t="s">
        <v>102</v>
      </c>
      <c r="G211" t="s">
        <v>154</v>
      </c>
      <c r="H211" s="51">
        <v>10800000</v>
      </c>
      <c r="I211" s="51">
        <v>1970000</v>
      </c>
      <c r="J211" t="s">
        <v>72</v>
      </c>
      <c r="K211">
        <v>1.1399999999999999</v>
      </c>
      <c r="L211" t="s">
        <v>72</v>
      </c>
      <c r="M211" s="51">
        <v>3110000</v>
      </c>
      <c r="N211" s="51">
        <v>528000</v>
      </c>
      <c r="O211">
        <v>0.5</v>
      </c>
      <c r="P211">
        <v>1.1299999999999999</v>
      </c>
      <c r="R211">
        <v>1</v>
      </c>
      <c r="S211">
        <v>2</v>
      </c>
      <c r="T211" t="s">
        <v>72</v>
      </c>
    </row>
    <row r="212" spans="1:20" x14ac:dyDescent="0.25">
      <c r="A212">
        <v>12</v>
      </c>
      <c r="B212" t="s">
        <v>113</v>
      </c>
      <c r="C212" t="s">
        <v>101</v>
      </c>
      <c r="D212" t="s">
        <v>6</v>
      </c>
      <c r="E212" s="50">
        <v>44483.217557870368</v>
      </c>
      <c r="F212" t="s">
        <v>102</v>
      </c>
      <c r="G212" t="s">
        <v>154</v>
      </c>
      <c r="H212" s="51">
        <v>10100000</v>
      </c>
      <c r="I212" s="51">
        <v>1870000</v>
      </c>
      <c r="J212" t="s">
        <v>72</v>
      </c>
      <c r="K212">
        <v>1.1399999999999999</v>
      </c>
      <c r="L212" t="s">
        <v>72</v>
      </c>
      <c r="M212" s="51">
        <v>3160000</v>
      </c>
      <c r="N212" s="51">
        <v>544000</v>
      </c>
      <c r="O212">
        <v>0.5</v>
      </c>
      <c r="P212">
        <v>1.1299999999999999</v>
      </c>
      <c r="R212">
        <v>1</v>
      </c>
      <c r="S212">
        <v>1.83</v>
      </c>
      <c r="T212" t="s">
        <v>72</v>
      </c>
    </row>
    <row r="213" spans="1:20" x14ac:dyDescent="0.25">
      <c r="A213">
        <v>13</v>
      </c>
      <c r="B213" t="s">
        <v>114</v>
      </c>
      <c r="C213" t="s">
        <v>101</v>
      </c>
      <c r="D213" t="s">
        <v>6</v>
      </c>
      <c r="E213" s="50">
        <v>44483.239363425928</v>
      </c>
      <c r="F213" t="s">
        <v>102</v>
      </c>
      <c r="G213" t="s">
        <v>154</v>
      </c>
      <c r="H213" s="51">
        <v>10100000</v>
      </c>
      <c r="I213" s="51">
        <v>1800000</v>
      </c>
      <c r="J213" t="s">
        <v>72</v>
      </c>
      <c r="K213">
        <v>1.1399999999999999</v>
      </c>
      <c r="L213" t="s">
        <v>72</v>
      </c>
      <c r="M213" s="51">
        <v>3160000</v>
      </c>
      <c r="N213" s="51">
        <v>542000</v>
      </c>
      <c r="O213">
        <v>0.5</v>
      </c>
      <c r="P213">
        <v>1.1299999999999999</v>
      </c>
      <c r="R213">
        <v>1</v>
      </c>
      <c r="S213">
        <v>1.83</v>
      </c>
      <c r="T213" t="s">
        <v>72</v>
      </c>
    </row>
    <row r="214" spans="1:20" x14ac:dyDescent="0.25">
      <c r="A214">
        <v>14</v>
      </c>
      <c r="B214" t="s">
        <v>115</v>
      </c>
      <c r="C214" t="s">
        <v>101</v>
      </c>
      <c r="D214" t="s">
        <v>6</v>
      </c>
      <c r="E214" s="50">
        <v>44483.26116898148</v>
      </c>
      <c r="F214" t="s">
        <v>102</v>
      </c>
      <c r="G214" t="s">
        <v>154</v>
      </c>
      <c r="H214" s="51">
        <v>10100000</v>
      </c>
      <c r="I214" s="51">
        <v>1860000</v>
      </c>
      <c r="J214" t="s">
        <v>72</v>
      </c>
      <c r="K214">
        <v>1.1399999999999999</v>
      </c>
      <c r="L214" t="s">
        <v>72</v>
      </c>
      <c r="M214" s="51">
        <v>3260000</v>
      </c>
      <c r="N214" s="51">
        <v>538000</v>
      </c>
      <c r="O214">
        <v>0.5</v>
      </c>
      <c r="P214">
        <v>1.1299999999999999</v>
      </c>
      <c r="R214">
        <v>1</v>
      </c>
      <c r="S214">
        <v>1.78</v>
      </c>
      <c r="T214" t="s">
        <v>72</v>
      </c>
    </row>
    <row r="215" spans="1:20" x14ac:dyDescent="0.25">
      <c r="A215">
        <v>15</v>
      </c>
      <c r="B215" t="s">
        <v>116</v>
      </c>
      <c r="C215" t="s">
        <v>101</v>
      </c>
      <c r="D215" t="s">
        <v>6</v>
      </c>
      <c r="E215" s="50">
        <v>44483.28297453704</v>
      </c>
      <c r="F215" t="s">
        <v>102</v>
      </c>
      <c r="G215" t="s">
        <v>154</v>
      </c>
      <c r="H215" s="51">
        <v>9960000</v>
      </c>
      <c r="I215" s="51">
        <v>1780000</v>
      </c>
      <c r="J215" t="s">
        <v>72</v>
      </c>
      <c r="K215">
        <v>1.1399999999999999</v>
      </c>
      <c r="L215" t="s">
        <v>72</v>
      </c>
      <c r="M215" s="51">
        <v>3290000</v>
      </c>
      <c r="N215" s="51">
        <v>539000</v>
      </c>
      <c r="O215">
        <v>0.5</v>
      </c>
      <c r="P215">
        <v>1.1299999999999999</v>
      </c>
      <c r="R215">
        <v>1</v>
      </c>
      <c r="S215">
        <v>1.73</v>
      </c>
      <c r="T215" t="s">
        <v>72</v>
      </c>
    </row>
    <row r="216" spans="1:20" x14ac:dyDescent="0.25">
      <c r="A216">
        <v>16</v>
      </c>
      <c r="B216" t="s">
        <v>117</v>
      </c>
      <c r="C216" t="s">
        <v>101</v>
      </c>
      <c r="D216" t="s">
        <v>6</v>
      </c>
      <c r="E216" s="50">
        <v>44483.304780092592</v>
      </c>
      <c r="F216" t="s">
        <v>102</v>
      </c>
      <c r="G216" t="s">
        <v>154</v>
      </c>
      <c r="H216" s="51">
        <v>10300000</v>
      </c>
      <c r="I216" s="51">
        <v>1940000</v>
      </c>
      <c r="J216" t="s">
        <v>72</v>
      </c>
      <c r="K216">
        <v>1.1399999999999999</v>
      </c>
      <c r="L216" t="s">
        <v>72</v>
      </c>
      <c r="M216" s="51">
        <v>3260000</v>
      </c>
      <c r="N216" s="51">
        <v>555000</v>
      </c>
      <c r="O216">
        <v>0.5</v>
      </c>
      <c r="P216">
        <v>1.1299999999999999</v>
      </c>
      <c r="R216">
        <v>1</v>
      </c>
      <c r="S216">
        <v>1.81</v>
      </c>
      <c r="T216" t="s">
        <v>72</v>
      </c>
    </row>
    <row r="217" spans="1:20" x14ac:dyDescent="0.25">
      <c r="A217">
        <v>17</v>
      </c>
      <c r="B217" t="s">
        <v>118</v>
      </c>
      <c r="C217" t="s">
        <v>101</v>
      </c>
      <c r="D217" t="s">
        <v>6</v>
      </c>
      <c r="E217" s="50">
        <v>44483.326585648145</v>
      </c>
      <c r="F217" t="s">
        <v>102</v>
      </c>
      <c r="G217" t="s">
        <v>154</v>
      </c>
      <c r="H217" s="51">
        <v>10200000</v>
      </c>
      <c r="I217" s="51">
        <v>1890000</v>
      </c>
      <c r="J217" t="s">
        <v>72</v>
      </c>
      <c r="K217">
        <v>1.1399999999999999</v>
      </c>
      <c r="L217" t="s">
        <v>72</v>
      </c>
      <c r="M217" s="51">
        <v>3270000</v>
      </c>
      <c r="N217" s="51">
        <v>563000</v>
      </c>
      <c r="O217">
        <v>0.5</v>
      </c>
      <c r="P217">
        <v>1.1299999999999999</v>
      </c>
      <c r="R217">
        <v>1</v>
      </c>
      <c r="S217">
        <v>1.79</v>
      </c>
      <c r="T217" t="s">
        <v>72</v>
      </c>
    </row>
    <row r="218" spans="1:20" x14ac:dyDescent="0.25">
      <c r="A218">
        <v>18</v>
      </c>
      <c r="B218" t="s">
        <v>119</v>
      </c>
      <c r="C218" t="s">
        <v>101</v>
      </c>
      <c r="D218" t="s">
        <v>6</v>
      </c>
      <c r="E218" s="50">
        <v>44483.348391203705</v>
      </c>
      <c r="F218" t="s">
        <v>102</v>
      </c>
      <c r="G218" t="s">
        <v>154</v>
      </c>
      <c r="H218" s="51">
        <v>10200000</v>
      </c>
      <c r="I218" s="51">
        <v>1900000</v>
      </c>
      <c r="J218" t="s">
        <v>72</v>
      </c>
      <c r="K218">
        <v>1.1399999999999999</v>
      </c>
      <c r="L218" t="s">
        <v>72</v>
      </c>
      <c r="M218" s="51">
        <v>3200000</v>
      </c>
      <c r="N218" s="51">
        <v>558000</v>
      </c>
      <c r="O218">
        <v>0.5</v>
      </c>
      <c r="P218">
        <v>1.1299999999999999</v>
      </c>
      <c r="R218">
        <v>1</v>
      </c>
      <c r="S218">
        <v>1.83</v>
      </c>
      <c r="T218" t="s">
        <v>72</v>
      </c>
    </row>
    <row r="219" spans="1:20" x14ac:dyDescent="0.25">
      <c r="A219">
        <v>19</v>
      </c>
      <c r="B219" t="s">
        <v>120</v>
      </c>
      <c r="C219" t="s">
        <v>101</v>
      </c>
      <c r="D219" t="s">
        <v>6</v>
      </c>
      <c r="E219" s="50">
        <v>44483.370196759257</v>
      </c>
      <c r="F219" t="s">
        <v>102</v>
      </c>
      <c r="G219" t="s">
        <v>154</v>
      </c>
      <c r="H219" s="51">
        <v>6690000</v>
      </c>
      <c r="I219" s="51">
        <v>1380000</v>
      </c>
      <c r="J219" t="s">
        <v>72</v>
      </c>
      <c r="K219">
        <v>1.19</v>
      </c>
      <c r="L219" t="s">
        <v>72</v>
      </c>
      <c r="M219" s="51">
        <v>841000</v>
      </c>
      <c r="N219" s="51">
        <v>173000</v>
      </c>
      <c r="O219">
        <v>0.5</v>
      </c>
      <c r="P219">
        <v>1.18</v>
      </c>
      <c r="R219">
        <v>1</v>
      </c>
      <c r="S219">
        <v>4.63</v>
      </c>
      <c r="T219" t="s">
        <v>72</v>
      </c>
    </row>
    <row r="220" spans="1:20" x14ac:dyDescent="0.25">
      <c r="A220">
        <v>20</v>
      </c>
      <c r="B220" t="s">
        <v>121</v>
      </c>
      <c r="C220" t="s">
        <v>101</v>
      </c>
      <c r="D220" t="s">
        <v>6</v>
      </c>
      <c r="E220" s="50">
        <v>44483.392002314817</v>
      </c>
      <c r="F220" t="s">
        <v>102</v>
      </c>
      <c r="G220" t="s">
        <v>154</v>
      </c>
      <c r="H220" s="51">
        <v>9220000</v>
      </c>
      <c r="I220" s="51">
        <v>1900000</v>
      </c>
      <c r="J220" t="s">
        <v>72</v>
      </c>
      <c r="K220">
        <v>1.19</v>
      </c>
      <c r="L220" t="s">
        <v>72</v>
      </c>
      <c r="M220" s="51">
        <v>817000</v>
      </c>
      <c r="N220" s="51">
        <v>165000</v>
      </c>
      <c r="O220">
        <v>0.5</v>
      </c>
      <c r="P220">
        <v>1.18</v>
      </c>
      <c r="R220">
        <v>1</v>
      </c>
      <c r="S220">
        <v>6.59</v>
      </c>
      <c r="T220" t="s">
        <v>72</v>
      </c>
    </row>
    <row r="221" spans="1:20" x14ac:dyDescent="0.25">
      <c r="A221">
        <v>21</v>
      </c>
      <c r="B221" t="s">
        <v>122</v>
      </c>
      <c r="C221" t="s">
        <v>101</v>
      </c>
      <c r="D221" t="s">
        <v>6</v>
      </c>
      <c r="E221" s="50">
        <v>44483.65384259259</v>
      </c>
      <c r="F221" t="s">
        <v>102</v>
      </c>
      <c r="G221" t="s">
        <v>154</v>
      </c>
      <c r="H221" s="51">
        <v>9220000</v>
      </c>
      <c r="I221" s="51">
        <v>1890000</v>
      </c>
      <c r="J221" t="s">
        <v>72</v>
      </c>
      <c r="K221">
        <v>1.19</v>
      </c>
      <c r="L221" t="s">
        <v>72</v>
      </c>
      <c r="M221" s="51">
        <v>786000</v>
      </c>
      <c r="N221" s="51">
        <v>156000</v>
      </c>
      <c r="O221">
        <v>0.5</v>
      </c>
      <c r="P221">
        <v>1.18</v>
      </c>
      <c r="R221">
        <v>1</v>
      </c>
      <c r="S221">
        <v>6.85</v>
      </c>
      <c r="T221" t="s">
        <v>72</v>
      </c>
    </row>
    <row r="222" spans="1:20" x14ac:dyDescent="0.25">
      <c r="A222">
        <v>22</v>
      </c>
      <c r="B222" t="s">
        <v>123</v>
      </c>
      <c r="C222" t="s">
        <v>101</v>
      </c>
      <c r="D222" t="s">
        <v>6</v>
      </c>
      <c r="E222" s="50">
        <v>44483.675787037035</v>
      </c>
      <c r="F222" t="s">
        <v>102</v>
      </c>
      <c r="G222" t="s">
        <v>154</v>
      </c>
      <c r="H222" s="51">
        <v>8480000</v>
      </c>
      <c r="I222" s="51">
        <v>1710000</v>
      </c>
      <c r="J222" t="s">
        <v>72</v>
      </c>
      <c r="K222">
        <v>1.19</v>
      </c>
      <c r="L222" t="s">
        <v>72</v>
      </c>
      <c r="M222" s="51">
        <v>755000</v>
      </c>
      <c r="N222" s="51">
        <v>155000</v>
      </c>
      <c r="O222">
        <v>0.5</v>
      </c>
      <c r="P222">
        <v>1.18</v>
      </c>
      <c r="R222">
        <v>1</v>
      </c>
      <c r="S222">
        <v>6.56</v>
      </c>
      <c r="T222" t="s">
        <v>72</v>
      </c>
    </row>
    <row r="223" spans="1:20" x14ac:dyDescent="0.25">
      <c r="A223">
        <v>23</v>
      </c>
      <c r="B223" t="s">
        <v>124</v>
      </c>
      <c r="C223" t="s">
        <v>101</v>
      </c>
      <c r="D223" t="s">
        <v>6</v>
      </c>
      <c r="E223" s="50">
        <v>44483.697592592594</v>
      </c>
      <c r="F223" t="s">
        <v>102</v>
      </c>
      <c r="G223" t="s">
        <v>154</v>
      </c>
      <c r="H223" s="51">
        <v>8530000</v>
      </c>
      <c r="I223" s="51">
        <v>1720000</v>
      </c>
      <c r="J223" t="s">
        <v>72</v>
      </c>
      <c r="K223">
        <v>1.19</v>
      </c>
      <c r="L223" t="s">
        <v>72</v>
      </c>
      <c r="M223" s="51">
        <v>736000</v>
      </c>
      <c r="N223" s="51">
        <v>147000</v>
      </c>
      <c r="O223">
        <v>0.5</v>
      </c>
      <c r="P223">
        <v>1.18</v>
      </c>
      <c r="R223">
        <v>1</v>
      </c>
      <c r="S223">
        <v>6.77</v>
      </c>
      <c r="T223" t="s">
        <v>72</v>
      </c>
    </row>
    <row r="224" spans="1:20" x14ac:dyDescent="0.25">
      <c r="A224">
        <v>24</v>
      </c>
      <c r="B224" t="s">
        <v>125</v>
      </c>
      <c r="C224" t="s">
        <v>101</v>
      </c>
      <c r="D224" t="s">
        <v>6</v>
      </c>
      <c r="E224" s="50">
        <v>44483.719398148147</v>
      </c>
      <c r="F224" t="s">
        <v>102</v>
      </c>
      <c r="G224" t="s">
        <v>154</v>
      </c>
      <c r="H224" s="51">
        <v>8320000</v>
      </c>
      <c r="I224" s="51">
        <v>1670000</v>
      </c>
      <c r="J224" t="s">
        <v>72</v>
      </c>
      <c r="K224">
        <v>1.19</v>
      </c>
      <c r="L224" t="s">
        <v>72</v>
      </c>
      <c r="M224" s="51">
        <v>711000</v>
      </c>
      <c r="N224" s="51">
        <v>142000</v>
      </c>
      <c r="O224">
        <v>0.5</v>
      </c>
      <c r="P224">
        <v>1.18</v>
      </c>
      <c r="R224">
        <v>1</v>
      </c>
      <c r="S224">
        <v>6.84</v>
      </c>
      <c r="T224" t="s">
        <v>72</v>
      </c>
    </row>
    <row r="225" spans="1:20" x14ac:dyDescent="0.25">
      <c r="A225">
        <v>25</v>
      </c>
      <c r="B225" t="s">
        <v>126</v>
      </c>
      <c r="C225" t="s">
        <v>101</v>
      </c>
      <c r="D225" t="s">
        <v>6</v>
      </c>
      <c r="E225" s="50">
        <v>44483.741203703707</v>
      </c>
      <c r="F225" t="s">
        <v>102</v>
      </c>
      <c r="G225" t="s">
        <v>154</v>
      </c>
      <c r="H225" s="51">
        <v>8230000</v>
      </c>
      <c r="I225" s="51">
        <v>1630000</v>
      </c>
      <c r="J225" t="s">
        <v>72</v>
      </c>
      <c r="K225">
        <v>1.19</v>
      </c>
      <c r="L225" t="s">
        <v>72</v>
      </c>
      <c r="M225" s="51">
        <v>701000</v>
      </c>
      <c r="N225" s="51">
        <v>136000</v>
      </c>
      <c r="O225">
        <v>0.5</v>
      </c>
      <c r="P225">
        <v>1.18</v>
      </c>
      <c r="R225">
        <v>1</v>
      </c>
      <c r="S225">
        <v>6.86</v>
      </c>
      <c r="T225" t="s">
        <v>72</v>
      </c>
    </row>
    <row r="226" spans="1:20" x14ac:dyDescent="0.25">
      <c r="A226">
        <v>26</v>
      </c>
      <c r="B226" t="s">
        <v>127</v>
      </c>
      <c r="C226" t="s">
        <v>101</v>
      </c>
      <c r="D226" t="s">
        <v>6</v>
      </c>
      <c r="E226" s="50">
        <v>44483.763009259259</v>
      </c>
      <c r="F226" t="s">
        <v>102</v>
      </c>
      <c r="G226" t="s">
        <v>154</v>
      </c>
      <c r="H226" s="51">
        <v>8110000</v>
      </c>
      <c r="I226" s="51">
        <v>1590000</v>
      </c>
      <c r="J226" t="s">
        <v>72</v>
      </c>
      <c r="K226">
        <v>1.19</v>
      </c>
      <c r="L226" t="s">
        <v>72</v>
      </c>
      <c r="M226" s="51">
        <v>714000</v>
      </c>
      <c r="N226" s="51">
        <v>141000</v>
      </c>
      <c r="O226">
        <v>0.5</v>
      </c>
      <c r="P226">
        <v>1.18</v>
      </c>
      <c r="R226">
        <v>1</v>
      </c>
      <c r="S226">
        <v>6.63</v>
      </c>
      <c r="T226" t="s">
        <v>72</v>
      </c>
    </row>
    <row r="227" spans="1:20" x14ac:dyDescent="0.25">
      <c r="A227">
        <v>27</v>
      </c>
      <c r="B227" t="s">
        <v>128</v>
      </c>
      <c r="C227" t="s">
        <v>101</v>
      </c>
      <c r="D227" t="s">
        <v>6</v>
      </c>
      <c r="E227" s="50">
        <v>44483.784814814811</v>
      </c>
      <c r="F227" t="s">
        <v>102</v>
      </c>
      <c r="G227" t="s">
        <v>154</v>
      </c>
      <c r="H227" s="51">
        <v>6870000</v>
      </c>
      <c r="I227" s="51">
        <v>1330000</v>
      </c>
      <c r="J227" t="s">
        <v>72</v>
      </c>
      <c r="K227">
        <v>1.19</v>
      </c>
      <c r="L227" t="s">
        <v>72</v>
      </c>
      <c r="M227" s="51">
        <v>572000</v>
      </c>
      <c r="N227" s="51">
        <v>109000</v>
      </c>
      <c r="O227">
        <v>0.5</v>
      </c>
      <c r="P227">
        <v>1.18</v>
      </c>
      <c r="R227">
        <v>1</v>
      </c>
      <c r="S227">
        <v>7.01</v>
      </c>
      <c r="T227" t="s">
        <v>72</v>
      </c>
    </row>
    <row r="228" spans="1:20" x14ac:dyDescent="0.25">
      <c r="A228">
        <v>28</v>
      </c>
      <c r="B228" t="s">
        <v>129</v>
      </c>
      <c r="C228" t="s">
        <v>101</v>
      </c>
      <c r="D228" t="s">
        <v>6</v>
      </c>
      <c r="E228" s="50">
        <v>44483.806620370371</v>
      </c>
      <c r="F228" t="s">
        <v>102</v>
      </c>
      <c r="G228" t="s">
        <v>154</v>
      </c>
      <c r="H228" s="51">
        <v>1790000</v>
      </c>
      <c r="I228" s="51">
        <v>291000</v>
      </c>
      <c r="J228" t="s">
        <v>72</v>
      </c>
      <c r="K228">
        <v>1.19</v>
      </c>
      <c r="L228" t="s">
        <v>72</v>
      </c>
      <c r="M228" s="51">
        <v>556000</v>
      </c>
      <c r="N228" s="51">
        <v>80900</v>
      </c>
      <c r="O228">
        <v>0.5</v>
      </c>
      <c r="P228">
        <v>1.17</v>
      </c>
      <c r="R228">
        <v>1</v>
      </c>
      <c r="S228">
        <v>1.85</v>
      </c>
      <c r="T228" t="s">
        <v>72</v>
      </c>
    </row>
    <row r="229" spans="1:20" x14ac:dyDescent="0.25">
      <c r="A229">
        <v>29</v>
      </c>
      <c r="B229" t="s">
        <v>130</v>
      </c>
      <c r="C229" t="s">
        <v>101</v>
      </c>
      <c r="D229" t="s">
        <v>6</v>
      </c>
      <c r="E229" s="50">
        <v>44483.8284375</v>
      </c>
      <c r="F229" t="s">
        <v>102</v>
      </c>
      <c r="G229" t="s">
        <v>154</v>
      </c>
      <c r="H229" s="51">
        <v>1510000</v>
      </c>
      <c r="I229" s="51">
        <v>254000</v>
      </c>
      <c r="J229" t="s">
        <v>72</v>
      </c>
      <c r="K229">
        <v>1.19</v>
      </c>
      <c r="L229" t="s">
        <v>72</v>
      </c>
      <c r="M229" s="51">
        <v>469000</v>
      </c>
      <c r="N229" s="51">
        <v>64900</v>
      </c>
      <c r="O229">
        <v>0.5</v>
      </c>
      <c r="P229">
        <v>1.17</v>
      </c>
      <c r="R229">
        <v>1</v>
      </c>
      <c r="S229">
        <v>1.84</v>
      </c>
      <c r="T229" t="s">
        <v>72</v>
      </c>
    </row>
    <row r="230" spans="1:20" x14ac:dyDescent="0.25">
      <c r="A230">
        <v>30</v>
      </c>
      <c r="B230" t="s">
        <v>131</v>
      </c>
      <c r="C230" t="s">
        <v>101</v>
      </c>
      <c r="D230" t="s">
        <v>6</v>
      </c>
      <c r="E230" s="50">
        <v>44483.850243055553</v>
      </c>
      <c r="F230" t="s">
        <v>102</v>
      </c>
      <c r="G230" t="s">
        <v>154</v>
      </c>
      <c r="H230" s="51">
        <v>1640000</v>
      </c>
      <c r="I230" s="51">
        <v>260000</v>
      </c>
      <c r="J230" t="s">
        <v>72</v>
      </c>
      <c r="K230">
        <v>1.18</v>
      </c>
      <c r="L230" t="s">
        <v>72</v>
      </c>
      <c r="M230" s="51">
        <v>539000</v>
      </c>
      <c r="N230" s="51">
        <v>81100</v>
      </c>
      <c r="O230">
        <v>0.5</v>
      </c>
      <c r="P230">
        <v>1.17</v>
      </c>
      <c r="R230">
        <v>1</v>
      </c>
      <c r="S230">
        <v>1.74</v>
      </c>
      <c r="T230" t="s">
        <v>72</v>
      </c>
    </row>
    <row r="231" spans="1:20" x14ac:dyDescent="0.25">
      <c r="A231">
        <v>31</v>
      </c>
      <c r="B231" t="s">
        <v>132</v>
      </c>
      <c r="C231" t="s">
        <v>101</v>
      </c>
      <c r="D231" t="s">
        <v>6</v>
      </c>
      <c r="E231" s="50">
        <v>44483.872048611112</v>
      </c>
      <c r="F231" t="s">
        <v>102</v>
      </c>
      <c r="G231" t="s">
        <v>154</v>
      </c>
      <c r="H231" s="51">
        <v>1610000</v>
      </c>
      <c r="I231" s="51">
        <v>268000</v>
      </c>
      <c r="J231" t="s">
        <v>72</v>
      </c>
      <c r="K231">
        <v>1.18</v>
      </c>
      <c r="L231" t="s">
        <v>72</v>
      </c>
      <c r="M231" s="51">
        <v>503000</v>
      </c>
      <c r="N231" s="51">
        <v>72200</v>
      </c>
      <c r="O231">
        <v>0.5</v>
      </c>
      <c r="P231">
        <v>1.17</v>
      </c>
      <c r="R231">
        <v>1</v>
      </c>
      <c r="S231">
        <v>1.84</v>
      </c>
      <c r="T231" t="s">
        <v>72</v>
      </c>
    </row>
    <row r="232" spans="1:20" x14ac:dyDescent="0.25">
      <c r="A232">
        <v>32</v>
      </c>
      <c r="B232" t="s">
        <v>133</v>
      </c>
      <c r="C232" t="s">
        <v>101</v>
      </c>
      <c r="D232" t="s">
        <v>6</v>
      </c>
      <c r="E232" s="50">
        <v>44483.893854166665</v>
      </c>
      <c r="F232" t="s">
        <v>102</v>
      </c>
      <c r="G232" t="s">
        <v>154</v>
      </c>
      <c r="H232" s="51">
        <v>1490000</v>
      </c>
      <c r="I232" s="51">
        <v>241000</v>
      </c>
      <c r="J232" t="s">
        <v>72</v>
      </c>
      <c r="K232">
        <v>1.18</v>
      </c>
      <c r="L232" t="s">
        <v>72</v>
      </c>
      <c r="M232" s="51">
        <v>424000</v>
      </c>
      <c r="N232" s="51">
        <v>61900</v>
      </c>
      <c r="O232">
        <v>0.5</v>
      </c>
      <c r="P232">
        <v>1.17</v>
      </c>
      <c r="R232">
        <v>1</v>
      </c>
      <c r="S232">
        <v>2.0299999999999998</v>
      </c>
      <c r="T232" t="s">
        <v>72</v>
      </c>
    </row>
    <row r="233" spans="1:20" x14ac:dyDescent="0.25">
      <c r="A233">
        <v>33</v>
      </c>
      <c r="B233" t="s">
        <v>134</v>
      </c>
      <c r="C233" t="s">
        <v>101</v>
      </c>
      <c r="D233" t="s">
        <v>6</v>
      </c>
      <c r="E233" s="50">
        <v>44483.915659722225</v>
      </c>
      <c r="F233" t="s">
        <v>102</v>
      </c>
      <c r="G233" t="s">
        <v>154</v>
      </c>
      <c r="H233" s="51">
        <v>1350000</v>
      </c>
      <c r="I233" s="51">
        <v>208000</v>
      </c>
      <c r="J233" t="s">
        <v>72</v>
      </c>
      <c r="K233">
        <v>1.18</v>
      </c>
      <c r="L233" t="s">
        <v>72</v>
      </c>
      <c r="M233" s="51">
        <v>439000</v>
      </c>
      <c r="N233" s="51">
        <v>65000</v>
      </c>
      <c r="O233">
        <v>0.5</v>
      </c>
      <c r="P233">
        <v>1.17</v>
      </c>
      <c r="R233">
        <v>1</v>
      </c>
      <c r="S233">
        <v>1.76</v>
      </c>
      <c r="T233" t="s">
        <v>72</v>
      </c>
    </row>
    <row r="234" spans="1:20" x14ac:dyDescent="0.25">
      <c r="A234">
        <v>34</v>
      </c>
      <c r="B234" t="s">
        <v>135</v>
      </c>
      <c r="C234" t="s">
        <v>101</v>
      </c>
      <c r="D234" t="s">
        <v>6</v>
      </c>
      <c r="E234" s="50">
        <v>44483.937465277777</v>
      </c>
      <c r="F234" t="s">
        <v>102</v>
      </c>
      <c r="G234" t="s">
        <v>154</v>
      </c>
      <c r="H234" s="51">
        <v>1460000</v>
      </c>
      <c r="I234" s="51">
        <v>244000</v>
      </c>
      <c r="J234" t="s">
        <v>72</v>
      </c>
      <c r="K234">
        <v>1.18</v>
      </c>
      <c r="L234" t="s">
        <v>72</v>
      </c>
      <c r="M234" s="51">
        <v>483000</v>
      </c>
      <c r="N234" s="51">
        <v>66100</v>
      </c>
      <c r="O234">
        <v>0.5</v>
      </c>
      <c r="P234">
        <v>1.17</v>
      </c>
      <c r="R234">
        <v>1</v>
      </c>
      <c r="S234">
        <v>1.74</v>
      </c>
      <c r="T234" t="s">
        <v>72</v>
      </c>
    </row>
    <row r="235" spans="1:20" x14ac:dyDescent="0.25">
      <c r="A235">
        <v>35</v>
      </c>
      <c r="B235" t="s">
        <v>136</v>
      </c>
      <c r="C235" t="s">
        <v>101</v>
      </c>
      <c r="D235" t="s">
        <v>6</v>
      </c>
      <c r="E235" s="50">
        <v>44483.959282407406</v>
      </c>
      <c r="F235" t="s">
        <v>102</v>
      </c>
      <c r="G235" t="s">
        <v>154</v>
      </c>
      <c r="H235" s="51">
        <v>1230000</v>
      </c>
      <c r="I235" s="51">
        <v>192000</v>
      </c>
      <c r="J235" t="s">
        <v>72</v>
      </c>
      <c r="K235">
        <v>1.18</v>
      </c>
      <c r="L235" t="s">
        <v>72</v>
      </c>
      <c r="M235" s="51">
        <v>436000</v>
      </c>
      <c r="N235" s="51">
        <v>61300</v>
      </c>
      <c r="O235">
        <v>0.5</v>
      </c>
      <c r="P235">
        <v>1.17</v>
      </c>
      <c r="R235">
        <v>1</v>
      </c>
      <c r="S235">
        <v>1.61</v>
      </c>
      <c r="T235" t="s">
        <v>72</v>
      </c>
    </row>
    <row r="236" spans="1:20" x14ac:dyDescent="0.25">
      <c r="A236">
        <v>36</v>
      </c>
      <c r="B236" t="s">
        <v>137</v>
      </c>
      <c r="C236" t="s">
        <v>101</v>
      </c>
      <c r="D236" t="s">
        <v>6</v>
      </c>
      <c r="E236" s="50">
        <v>44484.046689814815</v>
      </c>
      <c r="F236" t="s">
        <v>102</v>
      </c>
      <c r="G236" t="s">
        <v>154</v>
      </c>
      <c r="H236" s="51">
        <v>10300000</v>
      </c>
      <c r="I236" s="51">
        <v>1700000</v>
      </c>
      <c r="J236" t="s">
        <v>72</v>
      </c>
      <c r="K236">
        <v>1.1399999999999999</v>
      </c>
      <c r="L236" t="s">
        <v>72</v>
      </c>
      <c r="M236" s="51">
        <v>3140000</v>
      </c>
      <c r="N236" s="51">
        <v>492000</v>
      </c>
      <c r="O236">
        <v>0.5</v>
      </c>
      <c r="P236">
        <v>1.1299999999999999</v>
      </c>
      <c r="R236">
        <v>1</v>
      </c>
      <c r="S236">
        <v>1.88</v>
      </c>
      <c r="T236" t="s">
        <v>72</v>
      </c>
    </row>
    <row r="237" spans="1:20" x14ac:dyDescent="0.25">
      <c r="A237">
        <v>37</v>
      </c>
      <c r="B237" t="s">
        <v>138</v>
      </c>
      <c r="C237" t="s">
        <v>101</v>
      </c>
      <c r="D237" t="s">
        <v>6</v>
      </c>
      <c r="E237" s="50">
        <v>44484.068645833337</v>
      </c>
      <c r="F237" t="s">
        <v>102</v>
      </c>
      <c r="G237" t="s">
        <v>154</v>
      </c>
      <c r="H237" s="51">
        <v>9070000</v>
      </c>
      <c r="I237" s="51">
        <v>1520000</v>
      </c>
      <c r="J237" t="s">
        <v>72</v>
      </c>
      <c r="K237">
        <v>1.1399999999999999</v>
      </c>
      <c r="L237" t="s">
        <v>72</v>
      </c>
      <c r="M237" s="51">
        <v>3200000</v>
      </c>
      <c r="N237" s="51">
        <v>499000</v>
      </c>
      <c r="O237">
        <v>0.5</v>
      </c>
      <c r="P237">
        <v>1.1200000000000001</v>
      </c>
      <c r="R237">
        <v>1</v>
      </c>
      <c r="S237">
        <v>1.62</v>
      </c>
      <c r="T237" t="s">
        <v>72</v>
      </c>
    </row>
    <row r="238" spans="1:20" x14ac:dyDescent="0.25">
      <c r="A238">
        <v>38</v>
      </c>
      <c r="B238" t="s">
        <v>139</v>
      </c>
      <c r="C238" t="s">
        <v>101</v>
      </c>
      <c r="D238" t="s">
        <v>6</v>
      </c>
      <c r="E238" s="50">
        <v>44484.090439814812</v>
      </c>
      <c r="F238" t="s">
        <v>102</v>
      </c>
      <c r="G238" t="s">
        <v>154</v>
      </c>
      <c r="H238" s="51">
        <v>8560000</v>
      </c>
      <c r="I238" s="51">
        <v>1450000</v>
      </c>
      <c r="J238" t="s">
        <v>72</v>
      </c>
      <c r="K238">
        <v>1.1399999999999999</v>
      </c>
      <c r="L238" t="s">
        <v>72</v>
      </c>
      <c r="M238" s="51">
        <v>3030000</v>
      </c>
      <c r="N238" s="51">
        <v>471000</v>
      </c>
      <c r="O238">
        <v>0.5</v>
      </c>
      <c r="P238">
        <v>1.1200000000000001</v>
      </c>
      <c r="R238">
        <v>1</v>
      </c>
      <c r="S238">
        <v>1.62</v>
      </c>
      <c r="T238" t="s">
        <v>72</v>
      </c>
    </row>
    <row r="239" spans="1:20" x14ac:dyDescent="0.25">
      <c r="A239">
        <v>39</v>
      </c>
      <c r="B239" t="s">
        <v>140</v>
      </c>
      <c r="C239" t="s">
        <v>101</v>
      </c>
      <c r="D239" t="s">
        <v>6</v>
      </c>
      <c r="E239" s="50">
        <v>44484.112256944441</v>
      </c>
      <c r="F239" t="s">
        <v>102</v>
      </c>
      <c r="G239" t="s">
        <v>154</v>
      </c>
      <c r="H239" s="51">
        <v>7660000</v>
      </c>
      <c r="I239" s="51">
        <v>1290000</v>
      </c>
      <c r="J239" t="s">
        <v>72</v>
      </c>
      <c r="K239">
        <v>1.1399999999999999</v>
      </c>
      <c r="L239" t="s">
        <v>72</v>
      </c>
      <c r="M239" s="51">
        <v>3170000</v>
      </c>
      <c r="N239" s="51">
        <v>513000</v>
      </c>
      <c r="O239">
        <v>0.5</v>
      </c>
      <c r="P239">
        <v>1.1200000000000001</v>
      </c>
      <c r="R239">
        <v>1</v>
      </c>
      <c r="S239">
        <v>1.38</v>
      </c>
      <c r="T239" t="s">
        <v>72</v>
      </c>
    </row>
    <row r="240" spans="1:20" x14ac:dyDescent="0.25">
      <c r="A240">
        <v>40</v>
      </c>
      <c r="B240" t="s">
        <v>141</v>
      </c>
      <c r="C240" t="s">
        <v>101</v>
      </c>
      <c r="D240" t="s">
        <v>6</v>
      </c>
      <c r="E240" s="50">
        <v>44484.134062500001</v>
      </c>
      <c r="F240" t="s">
        <v>102</v>
      </c>
      <c r="G240" t="s">
        <v>154</v>
      </c>
      <c r="H240" s="51">
        <v>6720000</v>
      </c>
      <c r="I240" s="51">
        <v>1170000</v>
      </c>
      <c r="J240" t="s">
        <v>72</v>
      </c>
      <c r="K240">
        <v>1.1399999999999999</v>
      </c>
      <c r="L240" t="s">
        <v>72</v>
      </c>
      <c r="M240" s="51">
        <v>3160000</v>
      </c>
      <c r="N240" s="51">
        <v>502000</v>
      </c>
      <c r="O240">
        <v>0.5</v>
      </c>
      <c r="P240">
        <v>1.1200000000000001</v>
      </c>
      <c r="R240">
        <v>1</v>
      </c>
      <c r="S240">
        <v>1.21</v>
      </c>
      <c r="T240" t="s">
        <v>72</v>
      </c>
    </row>
    <row r="241" spans="1:20" x14ac:dyDescent="0.25">
      <c r="A241">
        <v>41</v>
      </c>
      <c r="B241" t="s">
        <v>142</v>
      </c>
      <c r="C241" t="s">
        <v>101</v>
      </c>
      <c r="D241" t="s">
        <v>6</v>
      </c>
      <c r="E241" s="50">
        <v>44484.155868055554</v>
      </c>
      <c r="F241" t="s">
        <v>102</v>
      </c>
      <c r="G241" t="s">
        <v>154</v>
      </c>
      <c r="H241" s="51">
        <v>5620000</v>
      </c>
      <c r="I241" s="51">
        <v>983000</v>
      </c>
      <c r="J241" t="s">
        <v>72</v>
      </c>
      <c r="K241">
        <v>1.1399999999999999</v>
      </c>
      <c r="L241" t="s">
        <v>72</v>
      </c>
      <c r="M241" s="51">
        <v>3070000</v>
      </c>
      <c r="N241" s="51">
        <v>495000</v>
      </c>
      <c r="O241">
        <v>0.5</v>
      </c>
      <c r="P241">
        <v>1.1299999999999999</v>
      </c>
      <c r="R241">
        <v>1</v>
      </c>
      <c r="S241">
        <v>1.03</v>
      </c>
      <c r="T241" t="s">
        <v>72</v>
      </c>
    </row>
    <row r="242" spans="1:20" x14ac:dyDescent="0.25">
      <c r="A242">
        <v>42</v>
      </c>
      <c r="B242" t="s">
        <v>143</v>
      </c>
      <c r="C242" t="s">
        <v>101</v>
      </c>
      <c r="D242" t="s">
        <v>6</v>
      </c>
      <c r="E242" s="50">
        <v>44484.177673611113</v>
      </c>
      <c r="F242" t="s">
        <v>102</v>
      </c>
      <c r="G242" t="s">
        <v>154</v>
      </c>
      <c r="H242" s="51">
        <v>4470000</v>
      </c>
      <c r="I242" s="51">
        <v>783000</v>
      </c>
      <c r="J242" t="s">
        <v>72</v>
      </c>
      <c r="K242">
        <v>1.1399999999999999</v>
      </c>
      <c r="L242" t="s">
        <v>72</v>
      </c>
      <c r="M242" s="51">
        <v>3250000</v>
      </c>
      <c r="N242" s="51">
        <v>533000</v>
      </c>
      <c r="O242">
        <v>0.5</v>
      </c>
      <c r="P242">
        <v>1.1200000000000001</v>
      </c>
      <c r="R242">
        <v>1</v>
      </c>
      <c r="S242">
        <v>0.76500000000000001</v>
      </c>
      <c r="T242" t="s">
        <v>72</v>
      </c>
    </row>
    <row r="243" spans="1:20" x14ac:dyDescent="0.25">
      <c r="A243">
        <v>43</v>
      </c>
      <c r="B243" t="s">
        <v>144</v>
      </c>
      <c r="C243" t="s">
        <v>101</v>
      </c>
      <c r="D243" t="s">
        <v>6</v>
      </c>
      <c r="E243" s="50">
        <v>44484.199490740742</v>
      </c>
      <c r="F243" t="s">
        <v>102</v>
      </c>
      <c r="G243" t="s">
        <v>154</v>
      </c>
      <c r="H243" s="51">
        <v>2850000</v>
      </c>
      <c r="I243" s="51">
        <v>475000</v>
      </c>
      <c r="J243" t="s">
        <v>72</v>
      </c>
      <c r="K243">
        <v>1.1399999999999999</v>
      </c>
      <c r="L243" t="s">
        <v>72</v>
      </c>
      <c r="M243" s="51">
        <v>3210000</v>
      </c>
      <c r="N243" s="51">
        <v>507000</v>
      </c>
      <c r="O243">
        <v>0.5</v>
      </c>
      <c r="P243">
        <v>1.1200000000000001</v>
      </c>
      <c r="R243">
        <v>1</v>
      </c>
      <c r="S243">
        <v>0.47899999999999998</v>
      </c>
      <c r="T243" t="s">
        <v>72</v>
      </c>
    </row>
    <row r="244" spans="1:20" x14ac:dyDescent="0.25">
      <c r="A244">
        <v>44</v>
      </c>
      <c r="B244" t="s">
        <v>145</v>
      </c>
      <c r="C244" t="s">
        <v>101</v>
      </c>
      <c r="D244" t="s">
        <v>6</v>
      </c>
      <c r="E244" s="50">
        <v>44484.221296296295</v>
      </c>
      <c r="F244" t="s">
        <v>102</v>
      </c>
      <c r="G244" t="s">
        <v>154</v>
      </c>
      <c r="H244" s="51">
        <v>9700000</v>
      </c>
      <c r="I244" s="51">
        <v>1930000</v>
      </c>
      <c r="J244" t="s">
        <v>72</v>
      </c>
      <c r="K244">
        <v>1.19</v>
      </c>
      <c r="L244" t="s">
        <v>72</v>
      </c>
      <c r="M244" s="51">
        <v>813000</v>
      </c>
      <c r="N244" s="51">
        <v>159000</v>
      </c>
      <c r="O244">
        <v>0.5</v>
      </c>
      <c r="P244">
        <v>1.18</v>
      </c>
      <c r="R244">
        <v>1</v>
      </c>
      <c r="S244">
        <v>6.97</v>
      </c>
      <c r="T244" t="s">
        <v>72</v>
      </c>
    </row>
    <row r="245" spans="1:20" x14ac:dyDescent="0.25">
      <c r="A245">
        <v>45</v>
      </c>
      <c r="B245" t="s">
        <v>146</v>
      </c>
      <c r="C245" t="s">
        <v>101</v>
      </c>
      <c r="D245" t="s">
        <v>6</v>
      </c>
      <c r="E245" s="50">
        <v>44484.243101851855</v>
      </c>
      <c r="F245" t="s">
        <v>102</v>
      </c>
      <c r="G245" t="s">
        <v>154</v>
      </c>
      <c r="H245" s="51">
        <v>9280000</v>
      </c>
      <c r="I245" s="51">
        <v>1830000</v>
      </c>
      <c r="J245" t="s">
        <v>72</v>
      </c>
      <c r="K245">
        <v>1.19</v>
      </c>
      <c r="L245" t="s">
        <v>72</v>
      </c>
      <c r="M245" s="51">
        <v>777000</v>
      </c>
      <c r="N245" s="51">
        <v>146000</v>
      </c>
      <c r="O245">
        <v>0.5</v>
      </c>
      <c r="P245">
        <v>1.18</v>
      </c>
      <c r="R245">
        <v>1</v>
      </c>
      <c r="S245">
        <v>6.97</v>
      </c>
      <c r="T245" t="s">
        <v>72</v>
      </c>
    </row>
    <row r="246" spans="1:20" x14ac:dyDescent="0.25">
      <c r="A246">
        <v>46</v>
      </c>
      <c r="B246" t="s">
        <v>147</v>
      </c>
      <c r="C246" t="s">
        <v>101</v>
      </c>
      <c r="D246" t="s">
        <v>6</v>
      </c>
      <c r="E246" s="50">
        <v>44484.264907407407</v>
      </c>
      <c r="F246" t="s">
        <v>102</v>
      </c>
      <c r="G246" t="s">
        <v>154</v>
      </c>
      <c r="H246" s="51">
        <v>8480000</v>
      </c>
      <c r="I246" s="51">
        <v>1660000</v>
      </c>
      <c r="J246" t="s">
        <v>72</v>
      </c>
      <c r="K246">
        <v>1.19</v>
      </c>
      <c r="L246" t="s">
        <v>72</v>
      </c>
      <c r="M246" s="51">
        <v>745000</v>
      </c>
      <c r="N246" s="51">
        <v>146000</v>
      </c>
      <c r="O246">
        <v>0.5</v>
      </c>
      <c r="P246">
        <v>1.18</v>
      </c>
      <c r="R246">
        <v>1</v>
      </c>
      <c r="S246">
        <v>6.65</v>
      </c>
      <c r="T246" t="s">
        <v>72</v>
      </c>
    </row>
    <row r="247" spans="1:20" x14ac:dyDescent="0.25">
      <c r="A247">
        <v>47</v>
      </c>
      <c r="B247" t="s">
        <v>148</v>
      </c>
      <c r="C247" t="s">
        <v>101</v>
      </c>
      <c r="D247" t="s">
        <v>6</v>
      </c>
      <c r="E247" s="50">
        <v>44484.286712962959</v>
      </c>
      <c r="F247" t="s">
        <v>102</v>
      </c>
      <c r="G247" t="s">
        <v>154</v>
      </c>
      <c r="H247" s="51">
        <v>8050000</v>
      </c>
      <c r="I247" s="51">
        <v>1550000</v>
      </c>
      <c r="J247" t="s">
        <v>72</v>
      </c>
      <c r="K247">
        <v>1.19</v>
      </c>
      <c r="L247" t="s">
        <v>72</v>
      </c>
      <c r="M247" s="51">
        <v>705000</v>
      </c>
      <c r="N247" s="51">
        <v>135000</v>
      </c>
      <c r="O247">
        <v>0.5</v>
      </c>
      <c r="P247">
        <v>1.18</v>
      </c>
      <c r="R247">
        <v>1</v>
      </c>
      <c r="S247">
        <v>6.66</v>
      </c>
      <c r="T247" t="s">
        <v>72</v>
      </c>
    </row>
    <row r="248" spans="1:20" x14ac:dyDescent="0.25">
      <c r="A248">
        <v>48</v>
      </c>
      <c r="B248" t="s">
        <v>149</v>
      </c>
      <c r="C248" t="s">
        <v>101</v>
      </c>
      <c r="D248" t="s">
        <v>6</v>
      </c>
      <c r="E248" s="50">
        <v>44484.308530092596</v>
      </c>
      <c r="F248" t="s">
        <v>102</v>
      </c>
      <c r="G248" t="s">
        <v>154</v>
      </c>
      <c r="H248" s="51">
        <v>7700000</v>
      </c>
      <c r="I248" s="51">
        <v>1450000</v>
      </c>
      <c r="J248" t="s">
        <v>72</v>
      </c>
      <c r="K248">
        <v>1.19</v>
      </c>
      <c r="L248" t="s">
        <v>72</v>
      </c>
      <c r="M248" s="51">
        <v>706000</v>
      </c>
      <c r="N248" s="51">
        <v>133000</v>
      </c>
      <c r="O248">
        <v>0.5</v>
      </c>
      <c r="P248">
        <v>1.18</v>
      </c>
      <c r="R248">
        <v>1</v>
      </c>
      <c r="S248">
        <v>6.36</v>
      </c>
      <c r="T248" t="s">
        <v>72</v>
      </c>
    </row>
    <row r="249" spans="1:20" x14ac:dyDescent="0.25">
      <c r="A249">
        <v>49</v>
      </c>
      <c r="B249" t="s">
        <v>150</v>
      </c>
      <c r="C249" t="s">
        <v>101</v>
      </c>
      <c r="D249" t="s">
        <v>6</v>
      </c>
      <c r="E249" s="50">
        <v>44484.330335648148</v>
      </c>
      <c r="F249" t="s">
        <v>102</v>
      </c>
      <c r="G249" t="s">
        <v>154</v>
      </c>
      <c r="H249" s="51">
        <v>7480000</v>
      </c>
      <c r="I249" s="51">
        <v>1430000</v>
      </c>
      <c r="J249" t="s">
        <v>72</v>
      </c>
      <c r="K249">
        <v>1.19</v>
      </c>
      <c r="L249" t="s">
        <v>72</v>
      </c>
      <c r="M249" s="51">
        <v>663000</v>
      </c>
      <c r="N249" s="51">
        <v>131000</v>
      </c>
      <c r="O249">
        <v>0.5</v>
      </c>
      <c r="P249">
        <v>1.18</v>
      </c>
      <c r="R249">
        <v>1</v>
      </c>
      <c r="S249">
        <v>6.58</v>
      </c>
      <c r="T249" t="s">
        <v>72</v>
      </c>
    </row>
    <row r="250" spans="1:20" x14ac:dyDescent="0.25">
      <c r="A250">
        <v>50</v>
      </c>
      <c r="B250" t="s">
        <v>151</v>
      </c>
      <c r="C250" t="s">
        <v>101</v>
      </c>
      <c r="D250" t="s">
        <v>6</v>
      </c>
      <c r="E250" s="50">
        <v>44484.352152777778</v>
      </c>
      <c r="F250" t="s">
        <v>102</v>
      </c>
      <c r="G250" t="s">
        <v>154</v>
      </c>
      <c r="H250" s="51">
        <v>7290000</v>
      </c>
      <c r="I250" s="51">
        <v>1390000</v>
      </c>
      <c r="J250" t="s">
        <v>72</v>
      </c>
      <c r="K250">
        <v>1.19</v>
      </c>
      <c r="L250" t="s">
        <v>72</v>
      </c>
      <c r="M250" s="51">
        <v>647000</v>
      </c>
      <c r="N250" s="51">
        <v>119000</v>
      </c>
      <c r="O250">
        <v>0.5</v>
      </c>
      <c r="P250">
        <v>1.18</v>
      </c>
      <c r="R250">
        <v>1</v>
      </c>
      <c r="S250">
        <v>6.58</v>
      </c>
      <c r="T250" t="s">
        <v>72</v>
      </c>
    </row>
    <row r="251" spans="1:20" x14ac:dyDescent="0.25">
      <c r="A251">
        <v>51</v>
      </c>
      <c r="B251" t="s">
        <v>152</v>
      </c>
      <c r="C251" t="s">
        <v>101</v>
      </c>
      <c r="D251" t="s">
        <v>6</v>
      </c>
      <c r="E251" s="50">
        <v>44484.373969907407</v>
      </c>
      <c r="F251" t="s">
        <v>102</v>
      </c>
      <c r="G251" t="s">
        <v>154</v>
      </c>
      <c r="H251" s="51">
        <v>7130000</v>
      </c>
      <c r="I251" s="51">
        <v>1350000</v>
      </c>
      <c r="J251" t="s">
        <v>72</v>
      </c>
      <c r="K251">
        <v>1.19</v>
      </c>
      <c r="L251" t="s">
        <v>72</v>
      </c>
      <c r="M251" s="51">
        <v>588000</v>
      </c>
      <c r="N251" s="51">
        <v>106000</v>
      </c>
      <c r="O251">
        <v>0.5</v>
      </c>
      <c r="P251">
        <v>1.18</v>
      </c>
      <c r="R251">
        <v>1</v>
      </c>
      <c r="S251">
        <v>7.08</v>
      </c>
      <c r="T251" t="s">
        <v>72</v>
      </c>
    </row>
    <row r="254" spans="1:20" x14ac:dyDescent="0.25">
      <c r="B254" t="s">
        <v>49</v>
      </c>
      <c r="C254" t="s">
        <v>50</v>
      </c>
      <c r="D254" t="s">
        <v>51</v>
      </c>
      <c r="E254" t="s">
        <v>52</v>
      </c>
      <c r="F254" t="s">
        <v>53</v>
      </c>
      <c r="G254" t="s">
        <v>54</v>
      </c>
      <c r="H254" t="s">
        <v>55</v>
      </c>
      <c r="I254" t="s">
        <v>56</v>
      </c>
      <c r="J254" t="s">
        <v>57</v>
      </c>
      <c r="K254" t="s">
        <v>58</v>
      </c>
      <c r="L254" t="s">
        <v>59</v>
      </c>
      <c r="M254" t="s">
        <v>60</v>
      </c>
      <c r="N254" t="s">
        <v>61</v>
      </c>
      <c r="O254" t="s">
        <v>62</v>
      </c>
      <c r="P254" t="s">
        <v>63</v>
      </c>
      <c r="Q254" t="s">
        <v>64</v>
      </c>
      <c r="R254" t="s">
        <v>65</v>
      </c>
      <c r="S254" t="s">
        <v>66</v>
      </c>
      <c r="T254" t="s">
        <v>67</v>
      </c>
    </row>
    <row r="255" spans="1:20" x14ac:dyDescent="0.25">
      <c r="A255">
        <v>1</v>
      </c>
      <c r="B255" t="s">
        <v>68</v>
      </c>
      <c r="C255" t="s">
        <v>69</v>
      </c>
      <c r="D255" t="s">
        <v>6</v>
      </c>
      <c r="E255" s="50">
        <v>44482.453692129631</v>
      </c>
      <c r="F255" t="s">
        <v>70</v>
      </c>
      <c r="G255" t="s">
        <v>155</v>
      </c>
      <c r="H255" s="51">
        <v>28600</v>
      </c>
      <c r="I255" s="51">
        <v>4330</v>
      </c>
      <c r="J255">
        <v>0.01</v>
      </c>
      <c r="K255">
        <v>6.91</v>
      </c>
      <c r="L255" t="s">
        <v>72</v>
      </c>
      <c r="M255" t="s">
        <v>72</v>
      </c>
      <c r="N255" t="s">
        <v>72</v>
      </c>
      <c r="O255" t="s">
        <v>72</v>
      </c>
      <c r="P255" t="s">
        <v>72</v>
      </c>
      <c r="Q255">
        <v>0</v>
      </c>
      <c r="R255">
        <v>1</v>
      </c>
      <c r="S255">
        <v>4.5699999999999998E-2</v>
      </c>
      <c r="T255">
        <v>457</v>
      </c>
    </row>
    <row r="256" spans="1:20" x14ac:dyDescent="0.25">
      <c r="A256">
        <v>2</v>
      </c>
      <c r="B256" t="s">
        <v>73</v>
      </c>
      <c r="C256" t="s">
        <v>69</v>
      </c>
      <c r="D256" t="s">
        <v>6</v>
      </c>
      <c r="E256" s="50">
        <v>44482.475474537037</v>
      </c>
      <c r="F256" t="s">
        <v>70</v>
      </c>
      <c r="G256" t="s">
        <v>155</v>
      </c>
      <c r="H256" s="51">
        <v>81200</v>
      </c>
      <c r="I256" s="51">
        <v>5930</v>
      </c>
      <c r="J256">
        <v>0.05</v>
      </c>
      <c r="K256">
        <v>6.84</v>
      </c>
      <c r="L256" t="s">
        <v>72</v>
      </c>
      <c r="M256" t="s">
        <v>72</v>
      </c>
      <c r="N256" t="s">
        <v>72</v>
      </c>
      <c r="O256" t="s">
        <v>72</v>
      </c>
      <c r="P256" t="s">
        <v>72</v>
      </c>
      <c r="Q256">
        <v>0</v>
      </c>
      <c r="R256">
        <v>1</v>
      </c>
      <c r="S256">
        <v>6.4199999999999993E-2</v>
      </c>
      <c r="T256">
        <v>128</v>
      </c>
    </row>
    <row r="257" spans="1:20" x14ac:dyDescent="0.25">
      <c r="A257">
        <v>3</v>
      </c>
      <c r="B257" t="s">
        <v>74</v>
      </c>
      <c r="C257" t="s">
        <v>69</v>
      </c>
      <c r="D257" t="s">
        <v>6</v>
      </c>
      <c r="E257" s="50">
        <v>44482.497256944444</v>
      </c>
      <c r="F257" t="s">
        <v>70</v>
      </c>
      <c r="G257" t="s">
        <v>155</v>
      </c>
      <c r="H257" s="51">
        <v>409000</v>
      </c>
      <c r="I257" s="51">
        <v>18600</v>
      </c>
      <c r="J257">
        <v>0.1</v>
      </c>
      <c r="K257">
        <v>6.68</v>
      </c>
      <c r="L257" t="s">
        <v>72</v>
      </c>
      <c r="M257" t="s">
        <v>72</v>
      </c>
      <c r="N257" t="s">
        <v>72</v>
      </c>
      <c r="O257" t="s">
        <v>72</v>
      </c>
      <c r="P257" t="s">
        <v>72</v>
      </c>
      <c r="Q257">
        <v>0</v>
      </c>
      <c r="R257">
        <v>1</v>
      </c>
      <c r="S257">
        <v>0.18</v>
      </c>
      <c r="T257">
        <v>180</v>
      </c>
    </row>
    <row r="258" spans="1:20" x14ac:dyDescent="0.25">
      <c r="A258">
        <v>4</v>
      </c>
      <c r="B258" t="s">
        <v>75</v>
      </c>
      <c r="C258" t="s">
        <v>69</v>
      </c>
      <c r="D258" t="s">
        <v>6</v>
      </c>
      <c r="E258" s="50">
        <v>44482.519050925926</v>
      </c>
      <c r="F258" t="s">
        <v>70</v>
      </c>
      <c r="G258" t="s">
        <v>155</v>
      </c>
      <c r="H258" s="51">
        <v>1110000</v>
      </c>
      <c r="I258" s="51">
        <v>54600</v>
      </c>
      <c r="J258">
        <v>0.5</v>
      </c>
      <c r="K258">
        <v>6.66</v>
      </c>
      <c r="L258" t="s">
        <v>72</v>
      </c>
      <c r="M258" t="s">
        <v>72</v>
      </c>
      <c r="N258" t="s">
        <v>72</v>
      </c>
      <c r="O258" t="s">
        <v>72</v>
      </c>
      <c r="P258" t="s">
        <v>72</v>
      </c>
      <c r="Q258">
        <v>1</v>
      </c>
      <c r="R258">
        <v>1</v>
      </c>
      <c r="S258">
        <v>0.42799999999999999</v>
      </c>
      <c r="T258">
        <v>85.6</v>
      </c>
    </row>
    <row r="259" spans="1:20" x14ac:dyDescent="0.25">
      <c r="A259">
        <v>5</v>
      </c>
      <c r="B259" t="s">
        <v>76</v>
      </c>
      <c r="C259" t="s">
        <v>69</v>
      </c>
      <c r="D259" t="s">
        <v>6</v>
      </c>
      <c r="E259" s="50">
        <v>44482.540879629632</v>
      </c>
      <c r="F259" t="s">
        <v>70</v>
      </c>
      <c r="G259" t="s">
        <v>155</v>
      </c>
      <c r="H259" s="51">
        <v>3260000</v>
      </c>
      <c r="I259" s="51">
        <v>182000</v>
      </c>
      <c r="J259">
        <v>1</v>
      </c>
      <c r="K259">
        <v>6.62</v>
      </c>
      <c r="L259" t="s">
        <v>72</v>
      </c>
      <c r="M259" t="s">
        <v>72</v>
      </c>
      <c r="N259" t="s">
        <v>72</v>
      </c>
      <c r="O259" t="s">
        <v>72</v>
      </c>
      <c r="P259" t="s">
        <v>72</v>
      </c>
      <c r="Q259">
        <v>1</v>
      </c>
      <c r="R259">
        <v>1</v>
      </c>
      <c r="S259">
        <v>1.18</v>
      </c>
      <c r="T259">
        <v>118</v>
      </c>
    </row>
    <row r="260" spans="1:20" x14ac:dyDescent="0.25">
      <c r="A260">
        <v>6</v>
      </c>
      <c r="B260" t="s">
        <v>77</v>
      </c>
      <c r="C260" t="s">
        <v>69</v>
      </c>
      <c r="D260" t="s">
        <v>6</v>
      </c>
      <c r="E260" s="50">
        <v>44482.562696759262</v>
      </c>
      <c r="F260" t="s">
        <v>70</v>
      </c>
      <c r="G260" t="s">
        <v>155</v>
      </c>
      <c r="H260" s="51">
        <v>4400000</v>
      </c>
      <c r="I260" s="51">
        <v>246000</v>
      </c>
      <c r="J260">
        <v>2</v>
      </c>
      <c r="K260">
        <v>6.63</v>
      </c>
      <c r="L260" t="s">
        <v>72</v>
      </c>
      <c r="M260" t="s">
        <v>72</v>
      </c>
      <c r="N260" t="s">
        <v>72</v>
      </c>
      <c r="O260" t="s">
        <v>72</v>
      </c>
      <c r="P260" t="s">
        <v>72</v>
      </c>
      <c r="Q260">
        <v>0</v>
      </c>
      <c r="R260">
        <v>1</v>
      </c>
      <c r="S260">
        <v>1.58</v>
      </c>
      <c r="T260">
        <v>79.099999999999994</v>
      </c>
    </row>
    <row r="261" spans="1:20" x14ac:dyDescent="0.25">
      <c r="A261">
        <v>7</v>
      </c>
      <c r="B261" t="s">
        <v>78</v>
      </c>
      <c r="C261" t="s">
        <v>69</v>
      </c>
      <c r="D261" t="s">
        <v>6</v>
      </c>
      <c r="E261" s="50">
        <v>44482.584467592591</v>
      </c>
      <c r="F261" t="s">
        <v>70</v>
      </c>
      <c r="G261" t="s">
        <v>155</v>
      </c>
      <c r="H261" s="51">
        <v>14900000</v>
      </c>
      <c r="I261" s="51">
        <v>871000</v>
      </c>
      <c r="J261">
        <v>5</v>
      </c>
      <c r="K261">
        <v>6.6</v>
      </c>
      <c r="L261" t="s">
        <v>72</v>
      </c>
      <c r="M261" t="s">
        <v>72</v>
      </c>
      <c r="N261" t="s">
        <v>72</v>
      </c>
      <c r="O261" t="s">
        <v>72</v>
      </c>
      <c r="P261" t="s">
        <v>72</v>
      </c>
      <c r="Q261">
        <v>1</v>
      </c>
      <c r="R261">
        <v>1</v>
      </c>
      <c r="S261">
        <v>5.19</v>
      </c>
      <c r="T261">
        <v>104</v>
      </c>
    </row>
    <row r="262" spans="1:20" x14ac:dyDescent="0.25">
      <c r="A262">
        <v>8</v>
      </c>
      <c r="B262" t="s">
        <v>79</v>
      </c>
      <c r="C262" t="s">
        <v>69</v>
      </c>
      <c r="D262" t="s">
        <v>6</v>
      </c>
      <c r="E262" s="50">
        <v>44483.435763888891</v>
      </c>
      <c r="F262" t="s">
        <v>80</v>
      </c>
      <c r="G262" t="s">
        <v>155</v>
      </c>
      <c r="H262" s="51">
        <v>12800</v>
      </c>
      <c r="I262" s="51">
        <v>2620</v>
      </c>
      <c r="J262">
        <v>0.01</v>
      </c>
      <c r="K262">
        <v>6.88</v>
      </c>
      <c r="L262" t="s">
        <v>72</v>
      </c>
      <c r="M262" t="s">
        <v>72</v>
      </c>
      <c r="N262" t="s">
        <v>72</v>
      </c>
      <c r="O262" t="s">
        <v>72</v>
      </c>
      <c r="P262" t="s">
        <v>72</v>
      </c>
      <c r="Q262">
        <v>0</v>
      </c>
      <c r="R262">
        <v>1</v>
      </c>
      <c r="S262">
        <v>4.0099999999999997E-2</v>
      </c>
      <c r="T262">
        <v>401</v>
      </c>
    </row>
    <row r="263" spans="1:20" x14ac:dyDescent="0.25">
      <c r="A263">
        <v>9</v>
      </c>
      <c r="B263" t="s">
        <v>81</v>
      </c>
      <c r="C263" t="s">
        <v>69</v>
      </c>
      <c r="D263" t="s">
        <v>6</v>
      </c>
      <c r="E263" s="50">
        <v>44483.457557870373</v>
      </c>
      <c r="F263" t="s">
        <v>80</v>
      </c>
      <c r="G263" t="s">
        <v>155</v>
      </c>
      <c r="H263" s="51">
        <v>187000</v>
      </c>
      <c r="I263" s="51">
        <v>9630</v>
      </c>
      <c r="J263">
        <v>0.05</v>
      </c>
      <c r="K263">
        <v>6.9</v>
      </c>
      <c r="L263" t="s">
        <v>72</v>
      </c>
      <c r="M263" t="s">
        <v>72</v>
      </c>
      <c r="N263" t="s">
        <v>72</v>
      </c>
      <c r="O263" t="s">
        <v>72</v>
      </c>
      <c r="P263" t="s">
        <v>72</v>
      </c>
      <c r="Q263">
        <v>0</v>
      </c>
      <c r="R263">
        <v>1</v>
      </c>
      <c r="S263">
        <v>0.10100000000000001</v>
      </c>
      <c r="T263">
        <v>203</v>
      </c>
    </row>
    <row r="264" spans="1:20" x14ac:dyDescent="0.25">
      <c r="A264">
        <v>10</v>
      </c>
      <c r="B264" t="s">
        <v>82</v>
      </c>
      <c r="C264" t="s">
        <v>69</v>
      </c>
      <c r="D264" t="s">
        <v>6</v>
      </c>
      <c r="E264" s="50">
        <v>44483.479363425926</v>
      </c>
      <c r="F264" t="s">
        <v>80</v>
      </c>
      <c r="G264" t="s">
        <v>155</v>
      </c>
      <c r="H264" s="51">
        <v>200000</v>
      </c>
      <c r="I264" s="51">
        <v>12400</v>
      </c>
      <c r="J264">
        <v>0.1</v>
      </c>
      <c r="K264">
        <v>6.65</v>
      </c>
      <c r="L264" t="s">
        <v>72</v>
      </c>
      <c r="M264" t="s">
        <v>72</v>
      </c>
      <c r="N264" t="s">
        <v>72</v>
      </c>
      <c r="O264" t="s">
        <v>72</v>
      </c>
      <c r="P264" t="s">
        <v>72</v>
      </c>
      <c r="Q264">
        <v>1</v>
      </c>
      <c r="R264">
        <v>1</v>
      </c>
      <c r="S264">
        <v>0.106</v>
      </c>
      <c r="T264">
        <v>106</v>
      </c>
    </row>
    <row r="265" spans="1:20" x14ac:dyDescent="0.25">
      <c r="A265">
        <v>11</v>
      </c>
      <c r="B265" t="s">
        <v>83</v>
      </c>
      <c r="C265" t="s">
        <v>69</v>
      </c>
      <c r="D265" t="s">
        <v>6</v>
      </c>
      <c r="E265" s="50">
        <v>44483.501157407409</v>
      </c>
      <c r="F265" t="s">
        <v>80</v>
      </c>
      <c r="G265" t="s">
        <v>155</v>
      </c>
      <c r="H265" s="51">
        <v>971000</v>
      </c>
      <c r="I265" s="51">
        <v>50300</v>
      </c>
      <c r="J265">
        <v>0.5</v>
      </c>
      <c r="K265">
        <v>6.63</v>
      </c>
      <c r="L265" t="s">
        <v>72</v>
      </c>
      <c r="M265" t="s">
        <v>72</v>
      </c>
      <c r="N265" t="s">
        <v>72</v>
      </c>
      <c r="O265" t="s">
        <v>72</v>
      </c>
      <c r="P265" t="s">
        <v>72</v>
      </c>
      <c r="Q265">
        <v>1</v>
      </c>
      <c r="R265">
        <v>1</v>
      </c>
      <c r="S265">
        <v>0.378</v>
      </c>
      <c r="T265">
        <v>75.599999999999994</v>
      </c>
    </row>
    <row r="266" spans="1:20" x14ac:dyDescent="0.25">
      <c r="A266">
        <v>12</v>
      </c>
      <c r="B266" t="s">
        <v>84</v>
      </c>
      <c r="C266" t="s">
        <v>69</v>
      </c>
      <c r="D266" t="s">
        <v>6</v>
      </c>
      <c r="E266" s="50">
        <v>44483.522962962961</v>
      </c>
      <c r="F266" t="s">
        <v>80</v>
      </c>
      <c r="G266" t="s">
        <v>155</v>
      </c>
      <c r="H266" s="51">
        <v>3110000</v>
      </c>
      <c r="I266" s="51">
        <v>178000</v>
      </c>
      <c r="J266">
        <v>1</v>
      </c>
      <c r="K266">
        <v>6.62</v>
      </c>
      <c r="L266" t="s">
        <v>72</v>
      </c>
      <c r="M266" t="s">
        <v>72</v>
      </c>
      <c r="N266" t="s">
        <v>72</v>
      </c>
      <c r="O266" t="s">
        <v>72</v>
      </c>
      <c r="P266" t="s">
        <v>72</v>
      </c>
      <c r="Q266">
        <v>1</v>
      </c>
      <c r="R266">
        <v>1</v>
      </c>
      <c r="S266">
        <v>1.1299999999999999</v>
      </c>
      <c r="T266">
        <v>113</v>
      </c>
    </row>
    <row r="267" spans="1:20" x14ac:dyDescent="0.25">
      <c r="A267">
        <v>13</v>
      </c>
      <c r="B267" t="s">
        <v>85</v>
      </c>
      <c r="C267" t="s">
        <v>69</v>
      </c>
      <c r="D267" t="s">
        <v>6</v>
      </c>
      <c r="E267" s="50">
        <v>44483.54478009259</v>
      </c>
      <c r="F267" t="s">
        <v>80</v>
      </c>
      <c r="G267" t="s">
        <v>155</v>
      </c>
      <c r="H267" s="51">
        <v>4460000</v>
      </c>
      <c r="I267" s="51">
        <v>246000</v>
      </c>
      <c r="J267">
        <v>2</v>
      </c>
      <c r="K267">
        <v>6.62</v>
      </c>
      <c r="L267" t="s">
        <v>72</v>
      </c>
      <c r="M267" t="s">
        <v>72</v>
      </c>
      <c r="N267" t="s">
        <v>72</v>
      </c>
      <c r="O267" t="s">
        <v>72</v>
      </c>
      <c r="P267" t="s">
        <v>72</v>
      </c>
      <c r="Q267">
        <v>0</v>
      </c>
      <c r="R267">
        <v>1</v>
      </c>
      <c r="S267">
        <v>1.6</v>
      </c>
      <c r="T267">
        <v>80</v>
      </c>
    </row>
    <row r="268" spans="1:20" x14ac:dyDescent="0.25">
      <c r="A268">
        <v>14</v>
      </c>
      <c r="B268" t="s">
        <v>86</v>
      </c>
      <c r="C268" t="s">
        <v>69</v>
      </c>
      <c r="D268" t="s">
        <v>6</v>
      </c>
      <c r="E268" s="50">
        <v>44483.56658564815</v>
      </c>
      <c r="F268" t="s">
        <v>80</v>
      </c>
      <c r="G268" t="s">
        <v>155</v>
      </c>
      <c r="H268" s="51">
        <v>14400000</v>
      </c>
      <c r="I268" s="51">
        <v>838000</v>
      </c>
      <c r="J268">
        <v>5</v>
      </c>
      <c r="K268">
        <v>6.6</v>
      </c>
      <c r="L268" t="s">
        <v>72</v>
      </c>
      <c r="M268" t="s">
        <v>72</v>
      </c>
      <c r="N268" t="s">
        <v>72</v>
      </c>
      <c r="O268" t="s">
        <v>72</v>
      </c>
      <c r="P268" t="s">
        <v>72</v>
      </c>
      <c r="Q268">
        <v>1</v>
      </c>
      <c r="R268">
        <v>1</v>
      </c>
      <c r="S268">
        <v>5.0199999999999996</v>
      </c>
      <c r="T268">
        <v>100</v>
      </c>
    </row>
    <row r="269" spans="1:20" x14ac:dyDescent="0.25">
      <c r="A269">
        <v>15</v>
      </c>
      <c r="B269" t="s">
        <v>87</v>
      </c>
      <c r="C269" t="s">
        <v>69</v>
      </c>
      <c r="D269" t="s">
        <v>6</v>
      </c>
      <c r="E269" s="50">
        <v>44484.417731481481</v>
      </c>
      <c r="F269" t="s">
        <v>80</v>
      </c>
      <c r="G269" t="s">
        <v>155</v>
      </c>
      <c r="H269" s="51">
        <v>14900</v>
      </c>
      <c r="I269" s="51">
        <v>3430</v>
      </c>
      <c r="J269">
        <v>0.01</v>
      </c>
      <c r="K269">
        <v>6.86</v>
      </c>
      <c r="L269" t="s">
        <v>72</v>
      </c>
      <c r="M269" t="s">
        <v>72</v>
      </c>
      <c r="N269" t="s">
        <v>72</v>
      </c>
      <c r="O269" t="s">
        <v>72</v>
      </c>
      <c r="P269" t="s">
        <v>72</v>
      </c>
      <c r="Q269">
        <v>0</v>
      </c>
      <c r="R269">
        <v>1</v>
      </c>
      <c r="S269">
        <v>4.0899999999999999E-2</v>
      </c>
      <c r="T269">
        <v>409</v>
      </c>
    </row>
    <row r="270" spans="1:20" x14ac:dyDescent="0.25">
      <c r="A270">
        <v>16</v>
      </c>
      <c r="B270" t="s">
        <v>88</v>
      </c>
      <c r="C270" t="s">
        <v>69</v>
      </c>
      <c r="D270" t="s">
        <v>6</v>
      </c>
      <c r="E270" s="50">
        <v>44484.43953703704</v>
      </c>
      <c r="F270" t="s">
        <v>80</v>
      </c>
      <c r="G270" t="s">
        <v>155</v>
      </c>
      <c r="H270" s="51">
        <v>169000</v>
      </c>
      <c r="I270" s="51">
        <v>9390</v>
      </c>
      <c r="J270">
        <v>0.05</v>
      </c>
      <c r="K270">
        <v>6.75</v>
      </c>
      <c r="L270" t="s">
        <v>72</v>
      </c>
      <c r="M270" t="s">
        <v>72</v>
      </c>
      <c r="N270" t="s">
        <v>72</v>
      </c>
      <c r="O270" t="s">
        <v>72</v>
      </c>
      <c r="P270" t="s">
        <v>72</v>
      </c>
      <c r="Q270">
        <v>0</v>
      </c>
      <c r="R270">
        <v>1</v>
      </c>
      <c r="S270">
        <v>9.5200000000000007E-2</v>
      </c>
      <c r="T270">
        <v>190</v>
      </c>
    </row>
    <row r="271" spans="1:20" x14ac:dyDescent="0.25">
      <c r="A271">
        <v>17</v>
      </c>
      <c r="B271" t="s">
        <v>89</v>
      </c>
      <c r="C271" t="s">
        <v>69</v>
      </c>
      <c r="D271" t="s">
        <v>6</v>
      </c>
      <c r="E271" s="50">
        <v>44484.461342592593</v>
      </c>
      <c r="F271" t="s">
        <v>80</v>
      </c>
      <c r="G271" t="s">
        <v>155</v>
      </c>
      <c r="H271" s="51">
        <v>269000</v>
      </c>
      <c r="I271" s="51">
        <v>12400</v>
      </c>
      <c r="J271">
        <v>0.1</v>
      </c>
      <c r="K271">
        <v>6.71</v>
      </c>
      <c r="L271" t="s">
        <v>72</v>
      </c>
      <c r="M271" t="s">
        <v>72</v>
      </c>
      <c r="N271" t="s">
        <v>72</v>
      </c>
      <c r="O271" t="s">
        <v>72</v>
      </c>
      <c r="P271" t="s">
        <v>72</v>
      </c>
      <c r="Q271">
        <v>1</v>
      </c>
      <c r="R271">
        <v>1</v>
      </c>
      <c r="S271">
        <v>0.13100000000000001</v>
      </c>
      <c r="T271">
        <v>131</v>
      </c>
    </row>
    <row r="272" spans="1:20" x14ac:dyDescent="0.25">
      <c r="A272">
        <v>18</v>
      </c>
      <c r="B272" t="s">
        <v>90</v>
      </c>
      <c r="C272" t="s">
        <v>69</v>
      </c>
      <c r="D272" t="s">
        <v>6</v>
      </c>
      <c r="E272" s="50">
        <v>44484.483148148145</v>
      </c>
      <c r="F272" t="s">
        <v>80</v>
      </c>
      <c r="G272" t="s">
        <v>155</v>
      </c>
      <c r="H272" s="51">
        <v>848000</v>
      </c>
      <c r="I272" s="51">
        <v>40900</v>
      </c>
      <c r="J272">
        <v>0.5</v>
      </c>
      <c r="K272">
        <v>6.65</v>
      </c>
      <c r="L272" t="s">
        <v>72</v>
      </c>
      <c r="M272" t="s">
        <v>72</v>
      </c>
      <c r="N272" t="s">
        <v>72</v>
      </c>
      <c r="O272" t="s">
        <v>72</v>
      </c>
      <c r="P272" t="s">
        <v>72</v>
      </c>
      <c r="Q272">
        <v>1</v>
      </c>
      <c r="R272">
        <v>1</v>
      </c>
      <c r="S272">
        <v>0.33400000000000002</v>
      </c>
      <c r="T272">
        <v>66.900000000000006</v>
      </c>
    </row>
    <row r="273" spans="1:20" x14ac:dyDescent="0.25">
      <c r="A273">
        <v>19</v>
      </c>
      <c r="B273" t="s">
        <v>91</v>
      </c>
      <c r="C273" t="s">
        <v>69</v>
      </c>
      <c r="D273" t="s">
        <v>6</v>
      </c>
      <c r="E273" s="50">
        <v>44484.504953703705</v>
      </c>
      <c r="F273" t="s">
        <v>80</v>
      </c>
      <c r="G273" t="s">
        <v>155</v>
      </c>
      <c r="H273" s="51">
        <v>2880000</v>
      </c>
      <c r="I273" s="51">
        <v>155000</v>
      </c>
      <c r="J273">
        <v>1</v>
      </c>
      <c r="K273">
        <v>6.63</v>
      </c>
      <c r="L273" t="s">
        <v>72</v>
      </c>
      <c r="M273" t="s">
        <v>72</v>
      </c>
      <c r="N273" t="s">
        <v>72</v>
      </c>
      <c r="O273" t="s">
        <v>72</v>
      </c>
      <c r="P273" t="s">
        <v>72</v>
      </c>
      <c r="Q273">
        <v>1</v>
      </c>
      <c r="R273">
        <v>1</v>
      </c>
      <c r="S273">
        <v>1.05</v>
      </c>
      <c r="T273">
        <v>105</v>
      </c>
    </row>
    <row r="274" spans="1:20" x14ac:dyDescent="0.25">
      <c r="A274">
        <v>20</v>
      </c>
      <c r="B274" t="s">
        <v>92</v>
      </c>
      <c r="C274" t="s">
        <v>69</v>
      </c>
      <c r="D274" t="s">
        <v>6</v>
      </c>
      <c r="E274" s="50">
        <v>44484.526759259257</v>
      </c>
      <c r="F274" t="s">
        <v>80</v>
      </c>
      <c r="G274" t="s">
        <v>155</v>
      </c>
      <c r="H274" s="51">
        <v>4060000</v>
      </c>
      <c r="I274" s="51">
        <v>208000</v>
      </c>
      <c r="J274">
        <v>2</v>
      </c>
      <c r="K274">
        <v>6.62</v>
      </c>
      <c r="L274" t="s">
        <v>72</v>
      </c>
      <c r="M274" t="s">
        <v>72</v>
      </c>
      <c r="N274" t="s">
        <v>72</v>
      </c>
      <c r="O274" t="s">
        <v>72</v>
      </c>
      <c r="P274" t="s">
        <v>72</v>
      </c>
      <c r="Q274">
        <v>0</v>
      </c>
      <c r="R274">
        <v>1</v>
      </c>
      <c r="S274">
        <v>1.46</v>
      </c>
      <c r="T274">
        <v>73.099999999999994</v>
      </c>
    </row>
    <row r="275" spans="1:20" x14ac:dyDescent="0.25">
      <c r="A275">
        <v>21</v>
      </c>
      <c r="B275" t="s">
        <v>93</v>
      </c>
      <c r="C275" t="s">
        <v>69</v>
      </c>
      <c r="D275" t="s">
        <v>6</v>
      </c>
      <c r="E275" s="50">
        <v>44484.548576388886</v>
      </c>
      <c r="F275" t="s">
        <v>80</v>
      </c>
      <c r="G275" t="s">
        <v>155</v>
      </c>
      <c r="H275" s="51">
        <v>13600000</v>
      </c>
      <c r="I275" s="51">
        <v>752000</v>
      </c>
      <c r="J275">
        <v>5</v>
      </c>
      <c r="K275">
        <v>6.59</v>
      </c>
      <c r="L275" t="s">
        <v>72</v>
      </c>
      <c r="M275" t="s">
        <v>72</v>
      </c>
      <c r="N275" t="s">
        <v>72</v>
      </c>
      <c r="O275" t="s">
        <v>72</v>
      </c>
      <c r="P275" t="s">
        <v>72</v>
      </c>
      <c r="Q275">
        <v>1</v>
      </c>
      <c r="R275">
        <v>1</v>
      </c>
      <c r="S275">
        <v>4.75</v>
      </c>
      <c r="T275">
        <v>95</v>
      </c>
    </row>
    <row r="277" spans="1:20" x14ac:dyDescent="0.25">
      <c r="B277" t="s">
        <v>49</v>
      </c>
      <c r="C277" t="s">
        <v>50</v>
      </c>
      <c r="D277" t="s">
        <v>51</v>
      </c>
      <c r="E277" t="s">
        <v>52</v>
      </c>
      <c r="F277" t="s">
        <v>53</v>
      </c>
      <c r="G277" t="s">
        <v>54</v>
      </c>
      <c r="H277" t="s">
        <v>55</v>
      </c>
      <c r="I277" t="s">
        <v>56</v>
      </c>
      <c r="J277" t="s">
        <v>57</v>
      </c>
      <c r="K277" t="s">
        <v>58</v>
      </c>
      <c r="L277" t="s">
        <v>59</v>
      </c>
      <c r="M277" t="s">
        <v>60</v>
      </c>
      <c r="N277" t="s">
        <v>61</v>
      </c>
      <c r="O277" t="s">
        <v>62</v>
      </c>
      <c r="P277" t="s">
        <v>63</v>
      </c>
      <c r="Q277" t="s">
        <v>64</v>
      </c>
      <c r="R277" t="s">
        <v>65</v>
      </c>
      <c r="S277" t="s">
        <v>66</v>
      </c>
      <c r="T277" t="s">
        <v>67</v>
      </c>
    </row>
    <row r="278" spans="1:20" x14ac:dyDescent="0.25">
      <c r="A278">
        <v>1</v>
      </c>
      <c r="B278" t="s">
        <v>94</v>
      </c>
      <c r="C278" t="s">
        <v>95</v>
      </c>
      <c r="D278" t="s">
        <v>6</v>
      </c>
      <c r="E278" s="50">
        <v>44482.628101851849</v>
      </c>
      <c r="F278" t="s">
        <v>70</v>
      </c>
      <c r="G278" t="s">
        <v>155</v>
      </c>
      <c r="H278" s="51">
        <v>1920000</v>
      </c>
      <c r="I278" s="51">
        <v>111000</v>
      </c>
      <c r="J278">
        <v>1</v>
      </c>
      <c r="K278">
        <v>6.63</v>
      </c>
      <c r="L278" t="s">
        <v>72</v>
      </c>
      <c r="M278" t="s">
        <v>72</v>
      </c>
      <c r="N278" t="s">
        <v>72</v>
      </c>
      <c r="O278" t="s">
        <v>72</v>
      </c>
      <c r="P278" t="s">
        <v>72</v>
      </c>
      <c r="Q278">
        <v>1</v>
      </c>
      <c r="R278">
        <v>1</v>
      </c>
      <c r="S278">
        <v>0.71199999999999997</v>
      </c>
      <c r="T278">
        <v>71.2</v>
      </c>
    </row>
    <row r="279" spans="1:20" x14ac:dyDescent="0.25">
      <c r="A279">
        <v>2</v>
      </c>
      <c r="B279" t="s">
        <v>96</v>
      </c>
      <c r="C279" t="s">
        <v>95</v>
      </c>
      <c r="D279" t="s">
        <v>6</v>
      </c>
      <c r="E279" s="50">
        <v>44483.042974537035</v>
      </c>
      <c r="F279" t="s">
        <v>80</v>
      </c>
      <c r="G279" t="s">
        <v>155</v>
      </c>
      <c r="H279" s="51">
        <v>2000000</v>
      </c>
      <c r="I279" s="51">
        <v>116000</v>
      </c>
      <c r="J279">
        <v>1</v>
      </c>
      <c r="K279">
        <v>6.65</v>
      </c>
      <c r="L279" t="s">
        <v>72</v>
      </c>
      <c r="M279" t="s">
        <v>72</v>
      </c>
      <c r="N279" t="s">
        <v>72</v>
      </c>
      <c r="O279" t="s">
        <v>72</v>
      </c>
      <c r="P279" t="s">
        <v>72</v>
      </c>
      <c r="Q279">
        <v>1</v>
      </c>
      <c r="R279">
        <v>1</v>
      </c>
      <c r="S279">
        <v>0.74099999999999999</v>
      </c>
      <c r="T279">
        <v>74.099999999999994</v>
      </c>
    </row>
    <row r="280" spans="1:20" x14ac:dyDescent="0.25">
      <c r="A280">
        <v>3</v>
      </c>
      <c r="B280" t="s">
        <v>97</v>
      </c>
      <c r="C280" t="s">
        <v>95</v>
      </c>
      <c r="D280" t="s">
        <v>6</v>
      </c>
      <c r="E280" s="50">
        <v>44483.610196759262</v>
      </c>
      <c r="F280" t="s">
        <v>80</v>
      </c>
      <c r="G280" t="s">
        <v>155</v>
      </c>
      <c r="H280" s="51">
        <v>1770000</v>
      </c>
      <c r="I280" s="51">
        <v>95700</v>
      </c>
      <c r="J280">
        <v>1</v>
      </c>
      <c r="K280">
        <v>6.64</v>
      </c>
      <c r="L280" t="s">
        <v>72</v>
      </c>
      <c r="M280" t="s">
        <v>72</v>
      </c>
      <c r="N280" t="s">
        <v>72</v>
      </c>
      <c r="O280" t="s">
        <v>72</v>
      </c>
      <c r="P280" t="s">
        <v>72</v>
      </c>
      <c r="Q280">
        <v>1</v>
      </c>
      <c r="R280">
        <v>1</v>
      </c>
      <c r="S280">
        <v>0.65800000000000003</v>
      </c>
      <c r="T280">
        <v>65.8</v>
      </c>
    </row>
    <row r="281" spans="1:20" x14ac:dyDescent="0.25">
      <c r="A281">
        <v>4</v>
      </c>
      <c r="B281" t="s">
        <v>98</v>
      </c>
      <c r="C281" t="s">
        <v>95</v>
      </c>
      <c r="D281" t="s">
        <v>6</v>
      </c>
      <c r="E281" s="50">
        <v>44484.003067129626</v>
      </c>
      <c r="F281" t="s">
        <v>80</v>
      </c>
      <c r="G281" t="s">
        <v>155</v>
      </c>
      <c r="H281" s="51">
        <v>1810000</v>
      </c>
      <c r="I281" s="51">
        <v>95000</v>
      </c>
      <c r="J281">
        <v>1</v>
      </c>
      <c r="K281">
        <v>6.65</v>
      </c>
      <c r="L281" t="s">
        <v>72</v>
      </c>
      <c r="M281" t="s">
        <v>72</v>
      </c>
      <c r="N281" t="s">
        <v>72</v>
      </c>
      <c r="O281" t="s">
        <v>72</v>
      </c>
      <c r="P281" t="s">
        <v>72</v>
      </c>
      <c r="Q281">
        <v>1</v>
      </c>
      <c r="R281">
        <v>1</v>
      </c>
      <c r="S281">
        <v>0.67400000000000004</v>
      </c>
      <c r="T281">
        <v>67.400000000000006</v>
      </c>
    </row>
    <row r="282" spans="1:20" x14ac:dyDescent="0.25">
      <c r="A282">
        <v>5</v>
      </c>
      <c r="B282" t="s">
        <v>99</v>
      </c>
      <c r="C282" t="s">
        <v>95</v>
      </c>
      <c r="D282" t="s">
        <v>6</v>
      </c>
      <c r="E282" s="50">
        <v>44484.592187499999</v>
      </c>
      <c r="F282" t="s">
        <v>80</v>
      </c>
      <c r="G282" t="s">
        <v>155</v>
      </c>
      <c r="H282" s="51">
        <v>2680000</v>
      </c>
      <c r="I282" s="51">
        <v>142000</v>
      </c>
      <c r="J282">
        <v>1</v>
      </c>
      <c r="K282">
        <v>6.62</v>
      </c>
      <c r="L282" t="s">
        <v>72</v>
      </c>
      <c r="M282" t="s">
        <v>72</v>
      </c>
      <c r="N282" t="s">
        <v>72</v>
      </c>
      <c r="O282" t="s">
        <v>72</v>
      </c>
      <c r="P282" t="s">
        <v>72</v>
      </c>
      <c r="Q282">
        <v>1</v>
      </c>
      <c r="R282">
        <v>1</v>
      </c>
      <c r="S282">
        <v>0.97799999999999998</v>
      </c>
      <c r="T282">
        <v>97.8</v>
      </c>
    </row>
    <row r="284" spans="1:20" x14ac:dyDescent="0.25">
      <c r="B284" t="s">
        <v>49</v>
      </c>
      <c r="C284" t="s">
        <v>50</v>
      </c>
      <c r="D284" t="s">
        <v>51</v>
      </c>
      <c r="E284" t="s">
        <v>52</v>
      </c>
      <c r="F284" t="s">
        <v>53</v>
      </c>
      <c r="G284" t="s">
        <v>54</v>
      </c>
      <c r="H284" t="s">
        <v>55</v>
      </c>
      <c r="I284" t="s">
        <v>56</v>
      </c>
      <c r="J284" t="s">
        <v>57</v>
      </c>
      <c r="K284" t="s">
        <v>58</v>
      </c>
      <c r="L284" t="s">
        <v>59</v>
      </c>
      <c r="M284" t="s">
        <v>60</v>
      </c>
      <c r="N284" t="s">
        <v>61</v>
      </c>
      <c r="O284" t="s">
        <v>62</v>
      </c>
      <c r="P284" t="s">
        <v>63</v>
      </c>
      <c r="Q284" t="s">
        <v>64</v>
      </c>
      <c r="R284" t="s">
        <v>65</v>
      </c>
      <c r="S284" t="s">
        <v>66</v>
      </c>
      <c r="T284" t="s">
        <v>67</v>
      </c>
    </row>
    <row r="285" spans="1:20" x14ac:dyDescent="0.25">
      <c r="A285">
        <v>1</v>
      </c>
      <c r="B285" t="s">
        <v>100</v>
      </c>
      <c r="C285" t="s">
        <v>101</v>
      </c>
      <c r="D285" t="s">
        <v>6</v>
      </c>
      <c r="E285" s="50">
        <v>44482.911874999998</v>
      </c>
      <c r="F285" t="s">
        <v>102</v>
      </c>
      <c r="G285" t="s">
        <v>155</v>
      </c>
      <c r="H285" s="51">
        <v>-250000</v>
      </c>
      <c r="I285" s="51">
        <v>358</v>
      </c>
      <c r="J285" t="s">
        <v>72</v>
      </c>
      <c r="K285">
        <v>6.76</v>
      </c>
      <c r="L285" t="s">
        <v>72</v>
      </c>
      <c r="M285" t="s">
        <v>72</v>
      </c>
      <c r="N285" t="s">
        <v>72</v>
      </c>
      <c r="O285" t="s">
        <v>72</v>
      </c>
      <c r="P285" t="s">
        <v>72</v>
      </c>
      <c r="R285">
        <v>1</v>
      </c>
      <c r="S285" t="s">
        <v>44</v>
      </c>
      <c r="T285" t="s">
        <v>72</v>
      </c>
    </row>
    <row r="286" spans="1:20" x14ac:dyDescent="0.25">
      <c r="A286">
        <v>2</v>
      </c>
      <c r="B286" t="s">
        <v>103</v>
      </c>
      <c r="C286" t="s">
        <v>101</v>
      </c>
      <c r="D286" t="s">
        <v>6</v>
      </c>
      <c r="E286" s="50">
        <v>44482.933819444443</v>
      </c>
      <c r="F286" t="s">
        <v>102</v>
      </c>
      <c r="G286" t="s">
        <v>155</v>
      </c>
      <c r="H286" s="51">
        <v>11300000</v>
      </c>
      <c r="I286" s="51">
        <v>664000</v>
      </c>
      <c r="J286" t="s">
        <v>72</v>
      </c>
      <c r="K286">
        <v>6.62</v>
      </c>
      <c r="L286" t="s">
        <v>72</v>
      </c>
      <c r="M286" t="s">
        <v>72</v>
      </c>
      <c r="N286" t="s">
        <v>72</v>
      </c>
      <c r="O286" t="s">
        <v>72</v>
      </c>
      <c r="P286" t="s">
        <v>72</v>
      </c>
      <c r="R286">
        <v>1</v>
      </c>
      <c r="S286">
        <v>3.97</v>
      </c>
      <c r="T286" t="s">
        <v>72</v>
      </c>
    </row>
    <row r="287" spans="1:20" x14ac:dyDescent="0.25">
      <c r="A287">
        <v>3</v>
      </c>
      <c r="B287" t="s">
        <v>104</v>
      </c>
      <c r="C287" t="s">
        <v>101</v>
      </c>
      <c r="D287" t="s">
        <v>6</v>
      </c>
      <c r="E287" s="50">
        <v>44482.955625000002</v>
      </c>
      <c r="F287" t="s">
        <v>102</v>
      </c>
      <c r="G287" t="s">
        <v>155</v>
      </c>
      <c r="H287" s="51">
        <v>10800000</v>
      </c>
      <c r="I287" s="51">
        <v>634000</v>
      </c>
      <c r="J287" t="s">
        <v>72</v>
      </c>
      <c r="K287">
        <v>6.6</v>
      </c>
      <c r="L287" t="s">
        <v>72</v>
      </c>
      <c r="M287" t="s">
        <v>72</v>
      </c>
      <c r="N287" t="s">
        <v>72</v>
      </c>
      <c r="O287" t="s">
        <v>72</v>
      </c>
      <c r="P287" t="s">
        <v>72</v>
      </c>
      <c r="R287">
        <v>1</v>
      </c>
      <c r="S287">
        <v>3.81</v>
      </c>
      <c r="T287" t="s">
        <v>72</v>
      </c>
    </row>
    <row r="288" spans="1:20" x14ac:dyDescent="0.25">
      <c r="A288">
        <v>4</v>
      </c>
      <c r="B288" t="s">
        <v>105</v>
      </c>
      <c r="C288" t="s">
        <v>101</v>
      </c>
      <c r="D288" t="s">
        <v>6</v>
      </c>
      <c r="E288" s="50">
        <v>44482.977418981478</v>
      </c>
      <c r="F288" t="s">
        <v>102</v>
      </c>
      <c r="G288" t="s">
        <v>155</v>
      </c>
      <c r="H288" s="51">
        <v>10200000</v>
      </c>
      <c r="I288" s="51">
        <v>587000</v>
      </c>
      <c r="J288" t="s">
        <v>72</v>
      </c>
      <c r="K288">
        <v>6.61</v>
      </c>
      <c r="L288" t="s">
        <v>72</v>
      </c>
      <c r="M288" t="s">
        <v>72</v>
      </c>
      <c r="N288" t="s">
        <v>72</v>
      </c>
      <c r="O288" t="s">
        <v>72</v>
      </c>
      <c r="P288" t="s">
        <v>72</v>
      </c>
      <c r="R288">
        <v>1</v>
      </c>
      <c r="S288">
        <v>3.6</v>
      </c>
      <c r="T288" t="s">
        <v>72</v>
      </c>
    </row>
    <row r="289" spans="1:20" x14ac:dyDescent="0.25">
      <c r="A289">
        <v>5</v>
      </c>
      <c r="B289" t="s">
        <v>106</v>
      </c>
      <c r="C289" t="s">
        <v>101</v>
      </c>
      <c r="D289" t="s">
        <v>6</v>
      </c>
      <c r="E289" s="50">
        <v>44482.999224537038</v>
      </c>
      <c r="F289" t="s">
        <v>102</v>
      </c>
      <c r="G289" t="s">
        <v>155</v>
      </c>
      <c r="H289" s="51">
        <v>9530000</v>
      </c>
      <c r="I289" s="51">
        <v>561000</v>
      </c>
      <c r="J289" t="s">
        <v>72</v>
      </c>
      <c r="K289">
        <v>6.63</v>
      </c>
      <c r="L289" t="s">
        <v>72</v>
      </c>
      <c r="M289" t="s">
        <v>72</v>
      </c>
      <c r="N289" t="s">
        <v>72</v>
      </c>
      <c r="O289" t="s">
        <v>72</v>
      </c>
      <c r="P289" t="s">
        <v>72</v>
      </c>
      <c r="R289">
        <v>1</v>
      </c>
      <c r="S289">
        <v>3.36</v>
      </c>
      <c r="T289" t="s">
        <v>72</v>
      </c>
    </row>
    <row r="290" spans="1:20" x14ac:dyDescent="0.25">
      <c r="A290">
        <v>6</v>
      </c>
      <c r="B290" t="s">
        <v>107</v>
      </c>
      <c r="C290" t="s">
        <v>101</v>
      </c>
      <c r="D290" t="s">
        <v>6</v>
      </c>
      <c r="E290" s="50">
        <v>44483.086597222224</v>
      </c>
      <c r="F290" t="s">
        <v>102</v>
      </c>
      <c r="G290" t="s">
        <v>155</v>
      </c>
      <c r="H290" s="51">
        <v>8800000</v>
      </c>
      <c r="I290" s="51">
        <v>523000</v>
      </c>
      <c r="J290" t="s">
        <v>72</v>
      </c>
      <c r="K290">
        <v>6.63</v>
      </c>
      <c r="L290" t="s">
        <v>72</v>
      </c>
      <c r="M290" t="s">
        <v>72</v>
      </c>
      <c r="N290" t="s">
        <v>72</v>
      </c>
      <c r="O290" t="s">
        <v>72</v>
      </c>
      <c r="P290" t="s">
        <v>72</v>
      </c>
      <c r="R290">
        <v>1</v>
      </c>
      <c r="S290">
        <v>3.11</v>
      </c>
      <c r="T290" t="s">
        <v>72</v>
      </c>
    </row>
    <row r="291" spans="1:20" x14ac:dyDescent="0.25">
      <c r="A291">
        <v>7</v>
      </c>
      <c r="B291" t="s">
        <v>108</v>
      </c>
      <c r="C291" t="s">
        <v>101</v>
      </c>
      <c r="D291" t="s">
        <v>6</v>
      </c>
      <c r="E291" s="50">
        <v>44483.108541666668</v>
      </c>
      <c r="F291" t="s">
        <v>102</v>
      </c>
      <c r="G291" t="s">
        <v>155</v>
      </c>
      <c r="H291" s="51">
        <v>7320000</v>
      </c>
      <c r="I291" s="51">
        <v>433000</v>
      </c>
      <c r="J291" t="s">
        <v>72</v>
      </c>
      <c r="K291">
        <v>6.63</v>
      </c>
      <c r="L291" t="s">
        <v>72</v>
      </c>
      <c r="M291" t="s">
        <v>72</v>
      </c>
      <c r="N291" t="s">
        <v>72</v>
      </c>
      <c r="O291" t="s">
        <v>72</v>
      </c>
      <c r="P291" t="s">
        <v>72</v>
      </c>
      <c r="R291">
        <v>1</v>
      </c>
      <c r="S291">
        <v>2.6</v>
      </c>
      <c r="T291" t="s">
        <v>72</v>
      </c>
    </row>
    <row r="292" spans="1:20" x14ac:dyDescent="0.25">
      <c r="A292">
        <v>8</v>
      </c>
      <c r="B292" t="s">
        <v>109</v>
      </c>
      <c r="C292" t="s">
        <v>101</v>
      </c>
      <c r="D292" t="s">
        <v>6</v>
      </c>
      <c r="E292" s="50">
        <v>44483.130347222221</v>
      </c>
      <c r="F292" t="s">
        <v>102</v>
      </c>
      <c r="G292" t="s">
        <v>155</v>
      </c>
      <c r="H292" s="51">
        <v>6850000</v>
      </c>
      <c r="I292" s="51">
        <v>394000</v>
      </c>
      <c r="J292" t="s">
        <v>72</v>
      </c>
      <c r="K292">
        <v>6.63</v>
      </c>
      <c r="L292" t="s">
        <v>72</v>
      </c>
      <c r="M292" t="s">
        <v>72</v>
      </c>
      <c r="N292" t="s">
        <v>72</v>
      </c>
      <c r="O292" t="s">
        <v>72</v>
      </c>
      <c r="P292" t="s">
        <v>72</v>
      </c>
      <c r="R292">
        <v>1</v>
      </c>
      <c r="S292">
        <v>2.4300000000000002</v>
      </c>
      <c r="T292" t="s">
        <v>72</v>
      </c>
    </row>
    <row r="293" spans="1:20" x14ac:dyDescent="0.25">
      <c r="A293">
        <v>9</v>
      </c>
      <c r="B293" t="s">
        <v>110</v>
      </c>
      <c r="C293" t="s">
        <v>101</v>
      </c>
      <c r="D293" t="s">
        <v>6</v>
      </c>
      <c r="E293" s="50">
        <v>44483.15215277778</v>
      </c>
      <c r="F293" t="s">
        <v>102</v>
      </c>
      <c r="G293" t="s">
        <v>155</v>
      </c>
      <c r="H293" s="51">
        <v>5140000</v>
      </c>
      <c r="I293" s="51">
        <v>303000</v>
      </c>
      <c r="J293" t="s">
        <v>72</v>
      </c>
      <c r="K293">
        <v>6.65</v>
      </c>
      <c r="L293" t="s">
        <v>72</v>
      </c>
      <c r="M293" t="s">
        <v>72</v>
      </c>
      <c r="N293" t="s">
        <v>72</v>
      </c>
      <c r="O293" t="s">
        <v>72</v>
      </c>
      <c r="P293" t="s">
        <v>72</v>
      </c>
      <c r="R293">
        <v>1</v>
      </c>
      <c r="S293">
        <v>1.84</v>
      </c>
      <c r="T293" t="s">
        <v>72</v>
      </c>
    </row>
    <row r="294" spans="1:20" x14ac:dyDescent="0.25">
      <c r="A294">
        <v>10</v>
      </c>
      <c r="B294" t="s">
        <v>111</v>
      </c>
      <c r="C294" t="s">
        <v>101</v>
      </c>
      <c r="D294" t="s">
        <v>6</v>
      </c>
      <c r="E294" s="50">
        <v>44483.173958333333</v>
      </c>
      <c r="F294" t="s">
        <v>102</v>
      </c>
      <c r="G294" t="s">
        <v>155</v>
      </c>
      <c r="H294" s="51">
        <v>-87000</v>
      </c>
      <c r="I294" s="51">
        <v>26700</v>
      </c>
      <c r="J294" t="s">
        <v>72</v>
      </c>
      <c r="K294">
        <v>6.53</v>
      </c>
      <c r="L294" t="s">
        <v>72</v>
      </c>
      <c r="M294" t="s">
        <v>72</v>
      </c>
      <c r="N294" t="s">
        <v>72</v>
      </c>
      <c r="O294" t="s">
        <v>72</v>
      </c>
      <c r="P294" t="s">
        <v>72</v>
      </c>
      <c r="R294">
        <v>1</v>
      </c>
      <c r="S294">
        <v>4.9199999999999999E-3</v>
      </c>
      <c r="T294" t="s">
        <v>72</v>
      </c>
    </row>
    <row r="295" spans="1:20" x14ac:dyDescent="0.25">
      <c r="A295">
        <v>11</v>
      </c>
      <c r="B295" t="s">
        <v>112</v>
      </c>
      <c r="C295" t="s">
        <v>101</v>
      </c>
      <c r="D295" t="s">
        <v>6</v>
      </c>
      <c r="E295" s="50">
        <v>44483.195763888885</v>
      </c>
      <c r="F295" t="s">
        <v>102</v>
      </c>
      <c r="G295" t="s">
        <v>155</v>
      </c>
      <c r="H295" s="51">
        <v>10700000</v>
      </c>
      <c r="I295" s="51">
        <v>646000</v>
      </c>
      <c r="J295" t="s">
        <v>72</v>
      </c>
      <c r="K295">
        <v>6.61</v>
      </c>
      <c r="L295" t="s">
        <v>72</v>
      </c>
      <c r="M295" t="s">
        <v>72</v>
      </c>
      <c r="N295" t="s">
        <v>72</v>
      </c>
      <c r="O295" t="s">
        <v>72</v>
      </c>
      <c r="P295" t="s">
        <v>72</v>
      </c>
      <c r="R295">
        <v>1</v>
      </c>
      <c r="S295">
        <v>3.77</v>
      </c>
      <c r="T295" t="s">
        <v>72</v>
      </c>
    </row>
    <row r="296" spans="1:20" x14ac:dyDescent="0.25">
      <c r="A296">
        <v>12</v>
      </c>
      <c r="B296" t="s">
        <v>113</v>
      </c>
      <c r="C296" t="s">
        <v>101</v>
      </c>
      <c r="D296" t="s">
        <v>6</v>
      </c>
      <c r="E296" s="50">
        <v>44483.217557870368</v>
      </c>
      <c r="F296" t="s">
        <v>102</v>
      </c>
      <c r="G296" t="s">
        <v>155</v>
      </c>
      <c r="H296" s="51">
        <v>8560000</v>
      </c>
      <c r="I296" s="51">
        <v>504000</v>
      </c>
      <c r="J296" t="s">
        <v>72</v>
      </c>
      <c r="K296">
        <v>6.63</v>
      </c>
      <c r="L296" t="s">
        <v>72</v>
      </c>
      <c r="M296" t="s">
        <v>72</v>
      </c>
      <c r="N296" t="s">
        <v>72</v>
      </c>
      <c r="O296" t="s">
        <v>72</v>
      </c>
      <c r="P296" t="s">
        <v>72</v>
      </c>
      <c r="R296">
        <v>1</v>
      </c>
      <c r="S296">
        <v>3.03</v>
      </c>
      <c r="T296" t="s">
        <v>72</v>
      </c>
    </row>
    <row r="297" spans="1:20" x14ac:dyDescent="0.25">
      <c r="A297">
        <v>13</v>
      </c>
      <c r="B297" t="s">
        <v>114</v>
      </c>
      <c r="C297" t="s">
        <v>101</v>
      </c>
      <c r="D297" t="s">
        <v>6</v>
      </c>
      <c r="E297" s="50">
        <v>44483.239363425928</v>
      </c>
      <c r="F297" t="s">
        <v>102</v>
      </c>
      <c r="G297" t="s">
        <v>155</v>
      </c>
      <c r="H297" s="51">
        <v>8400000</v>
      </c>
      <c r="I297" s="51">
        <v>487000</v>
      </c>
      <c r="J297" t="s">
        <v>72</v>
      </c>
      <c r="K297">
        <v>6.63</v>
      </c>
      <c r="L297" t="s">
        <v>72</v>
      </c>
      <c r="M297" t="s">
        <v>72</v>
      </c>
      <c r="N297" t="s">
        <v>72</v>
      </c>
      <c r="O297" t="s">
        <v>72</v>
      </c>
      <c r="P297" t="s">
        <v>72</v>
      </c>
      <c r="R297">
        <v>1</v>
      </c>
      <c r="S297">
        <v>2.97</v>
      </c>
      <c r="T297" t="s">
        <v>72</v>
      </c>
    </row>
    <row r="298" spans="1:20" x14ac:dyDescent="0.25">
      <c r="A298">
        <v>14</v>
      </c>
      <c r="B298" t="s">
        <v>115</v>
      </c>
      <c r="C298" t="s">
        <v>101</v>
      </c>
      <c r="D298" t="s">
        <v>6</v>
      </c>
      <c r="E298" s="50">
        <v>44483.26116898148</v>
      </c>
      <c r="F298" t="s">
        <v>102</v>
      </c>
      <c r="G298" t="s">
        <v>155</v>
      </c>
      <c r="H298" s="51">
        <v>7170000</v>
      </c>
      <c r="I298" s="51">
        <v>402000</v>
      </c>
      <c r="J298" t="s">
        <v>72</v>
      </c>
      <c r="K298">
        <v>6.63</v>
      </c>
      <c r="L298" t="s">
        <v>72</v>
      </c>
      <c r="M298" t="s">
        <v>72</v>
      </c>
      <c r="N298" t="s">
        <v>72</v>
      </c>
      <c r="O298" t="s">
        <v>72</v>
      </c>
      <c r="P298" t="s">
        <v>72</v>
      </c>
      <c r="R298">
        <v>1</v>
      </c>
      <c r="S298">
        <v>2.54</v>
      </c>
      <c r="T298" t="s">
        <v>72</v>
      </c>
    </row>
    <row r="299" spans="1:20" x14ac:dyDescent="0.25">
      <c r="A299">
        <v>15</v>
      </c>
      <c r="B299" t="s">
        <v>116</v>
      </c>
      <c r="C299" t="s">
        <v>101</v>
      </c>
      <c r="D299" t="s">
        <v>6</v>
      </c>
      <c r="E299" s="50">
        <v>44483.28297453704</v>
      </c>
      <c r="F299" t="s">
        <v>102</v>
      </c>
      <c r="G299" t="s">
        <v>155</v>
      </c>
      <c r="H299" s="51">
        <v>6570000</v>
      </c>
      <c r="I299" s="51">
        <v>373000</v>
      </c>
      <c r="J299" t="s">
        <v>72</v>
      </c>
      <c r="K299">
        <v>6.63</v>
      </c>
      <c r="L299" t="s">
        <v>72</v>
      </c>
      <c r="M299" t="s">
        <v>72</v>
      </c>
      <c r="N299" t="s">
        <v>72</v>
      </c>
      <c r="O299" t="s">
        <v>72</v>
      </c>
      <c r="P299" t="s">
        <v>72</v>
      </c>
      <c r="R299">
        <v>1</v>
      </c>
      <c r="S299">
        <v>2.34</v>
      </c>
      <c r="T299" t="s">
        <v>72</v>
      </c>
    </row>
    <row r="300" spans="1:20" x14ac:dyDescent="0.25">
      <c r="A300">
        <v>16</v>
      </c>
      <c r="B300" t="s">
        <v>117</v>
      </c>
      <c r="C300" t="s">
        <v>101</v>
      </c>
      <c r="D300" t="s">
        <v>6</v>
      </c>
      <c r="E300" s="50">
        <v>44483.304780092592</v>
      </c>
      <c r="F300" t="s">
        <v>102</v>
      </c>
      <c r="G300" t="s">
        <v>155</v>
      </c>
      <c r="H300" s="51">
        <v>5680000</v>
      </c>
      <c r="I300" s="51">
        <v>339000</v>
      </c>
      <c r="J300" t="s">
        <v>72</v>
      </c>
      <c r="K300">
        <v>6.63</v>
      </c>
      <c r="L300" t="s">
        <v>72</v>
      </c>
      <c r="M300" t="s">
        <v>72</v>
      </c>
      <c r="N300" t="s">
        <v>72</v>
      </c>
      <c r="O300" t="s">
        <v>72</v>
      </c>
      <c r="P300" t="s">
        <v>72</v>
      </c>
      <c r="R300">
        <v>1</v>
      </c>
      <c r="S300">
        <v>2.0299999999999998</v>
      </c>
      <c r="T300" t="s">
        <v>72</v>
      </c>
    </row>
    <row r="301" spans="1:20" x14ac:dyDescent="0.25">
      <c r="A301">
        <v>17</v>
      </c>
      <c r="B301" t="s">
        <v>118</v>
      </c>
      <c r="C301" t="s">
        <v>101</v>
      </c>
      <c r="D301" t="s">
        <v>6</v>
      </c>
      <c r="E301" s="50">
        <v>44483.326585648145</v>
      </c>
      <c r="F301" t="s">
        <v>102</v>
      </c>
      <c r="G301" t="s">
        <v>155</v>
      </c>
      <c r="H301" s="51">
        <v>4420000</v>
      </c>
      <c r="I301" s="51">
        <v>254000</v>
      </c>
      <c r="J301" t="s">
        <v>72</v>
      </c>
      <c r="K301">
        <v>6.65</v>
      </c>
      <c r="L301" t="s">
        <v>72</v>
      </c>
      <c r="M301" t="s">
        <v>72</v>
      </c>
      <c r="N301" t="s">
        <v>72</v>
      </c>
      <c r="O301" t="s">
        <v>72</v>
      </c>
      <c r="P301" t="s">
        <v>72</v>
      </c>
      <c r="R301">
        <v>1</v>
      </c>
      <c r="S301">
        <v>1.59</v>
      </c>
      <c r="T301" t="s">
        <v>72</v>
      </c>
    </row>
    <row r="302" spans="1:20" x14ac:dyDescent="0.25">
      <c r="A302">
        <v>18</v>
      </c>
      <c r="B302" t="s">
        <v>119</v>
      </c>
      <c r="C302" t="s">
        <v>101</v>
      </c>
      <c r="D302" t="s">
        <v>6</v>
      </c>
      <c r="E302" s="50">
        <v>44483.348391203705</v>
      </c>
      <c r="F302" t="s">
        <v>102</v>
      </c>
      <c r="G302" t="s">
        <v>155</v>
      </c>
      <c r="H302" s="51">
        <v>3320000</v>
      </c>
      <c r="I302" s="51">
        <v>199000</v>
      </c>
      <c r="J302" t="s">
        <v>72</v>
      </c>
      <c r="K302">
        <v>6.64</v>
      </c>
      <c r="L302" t="s">
        <v>72</v>
      </c>
      <c r="M302" t="s">
        <v>72</v>
      </c>
      <c r="N302" t="s">
        <v>72</v>
      </c>
      <c r="O302" t="s">
        <v>72</v>
      </c>
      <c r="P302" t="s">
        <v>72</v>
      </c>
      <c r="R302">
        <v>1</v>
      </c>
      <c r="S302">
        <v>1.2</v>
      </c>
      <c r="T302" t="s">
        <v>72</v>
      </c>
    </row>
    <row r="303" spans="1:20" x14ac:dyDescent="0.25">
      <c r="A303">
        <v>19</v>
      </c>
      <c r="B303" t="s">
        <v>120</v>
      </c>
      <c r="C303" t="s">
        <v>101</v>
      </c>
      <c r="D303" t="s">
        <v>6</v>
      </c>
      <c r="E303" s="50">
        <v>44483.370196759257</v>
      </c>
      <c r="F303" t="s">
        <v>102</v>
      </c>
      <c r="G303" t="s">
        <v>155</v>
      </c>
      <c r="H303" s="51">
        <v>647000</v>
      </c>
      <c r="I303" s="51">
        <v>34000</v>
      </c>
      <c r="J303" t="s">
        <v>72</v>
      </c>
      <c r="K303">
        <v>6.64</v>
      </c>
      <c r="L303" t="s">
        <v>72</v>
      </c>
      <c r="M303" t="s">
        <v>72</v>
      </c>
      <c r="N303" t="s">
        <v>72</v>
      </c>
      <c r="O303" t="s">
        <v>72</v>
      </c>
      <c r="P303" t="s">
        <v>72</v>
      </c>
      <c r="R303">
        <v>1</v>
      </c>
      <c r="S303">
        <v>0.26400000000000001</v>
      </c>
      <c r="T303" t="s">
        <v>72</v>
      </c>
    </row>
    <row r="304" spans="1:20" x14ac:dyDescent="0.25">
      <c r="A304">
        <v>20</v>
      </c>
      <c r="B304" t="s">
        <v>121</v>
      </c>
      <c r="C304" t="s">
        <v>101</v>
      </c>
      <c r="D304" t="s">
        <v>6</v>
      </c>
      <c r="E304" s="50">
        <v>44483.392002314817</v>
      </c>
      <c r="F304" t="s">
        <v>102</v>
      </c>
      <c r="G304" t="s">
        <v>155</v>
      </c>
      <c r="H304" s="51">
        <v>10800000</v>
      </c>
      <c r="I304" s="51">
        <v>626000</v>
      </c>
      <c r="J304" t="s">
        <v>72</v>
      </c>
      <c r="K304">
        <v>6.6</v>
      </c>
      <c r="L304" t="s">
        <v>72</v>
      </c>
      <c r="M304" t="s">
        <v>72</v>
      </c>
      <c r="N304" t="s">
        <v>72</v>
      </c>
      <c r="O304" t="s">
        <v>72</v>
      </c>
      <c r="P304" t="s">
        <v>72</v>
      </c>
      <c r="R304">
        <v>1</v>
      </c>
      <c r="S304">
        <v>3.79</v>
      </c>
      <c r="T304" t="s">
        <v>72</v>
      </c>
    </row>
    <row r="305" spans="1:20" x14ac:dyDescent="0.25">
      <c r="A305">
        <v>21</v>
      </c>
      <c r="B305" t="s">
        <v>122</v>
      </c>
      <c r="C305" t="s">
        <v>101</v>
      </c>
      <c r="D305" t="s">
        <v>6</v>
      </c>
      <c r="E305" s="50">
        <v>44483.65384259259</v>
      </c>
      <c r="F305" t="s">
        <v>102</v>
      </c>
      <c r="G305" t="s">
        <v>155</v>
      </c>
      <c r="H305" s="51">
        <v>9780000</v>
      </c>
      <c r="I305" s="51">
        <v>552000</v>
      </c>
      <c r="J305" t="s">
        <v>72</v>
      </c>
      <c r="K305">
        <v>6.6</v>
      </c>
      <c r="L305" t="s">
        <v>72</v>
      </c>
      <c r="M305" t="s">
        <v>72</v>
      </c>
      <c r="N305" t="s">
        <v>72</v>
      </c>
      <c r="O305" t="s">
        <v>72</v>
      </c>
      <c r="P305" t="s">
        <v>72</v>
      </c>
      <c r="R305">
        <v>1</v>
      </c>
      <c r="S305">
        <v>3.45</v>
      </c>
      <c r="T305" t="s">
        <v>72</v>
      </c>
    </row>
    <row r="306" spans="1:20" x14ac:dyDescent="0.25">
      <c r="A306">
        <v>22</v>
      </c>
      <c r="B306" t="s">
        <v>123</v>
      </c>
      <c r="C306" t="s">
        <v>101</v>
      </c>
      <c r="D306" t="s">
        <v>6</v>
      </c>
      <c r="E306" s="50">
        <v>44483.675787037035</v>
      </c>
      <c r="F306" t="s">
        <v>102</v>
      </c>
      <c r="G306" t="s">
        <v>155</v>
      </c>
      <c r="H306" s="51">
        <v>9640000</v>
      </c>
      <c r="I306" s="51">
        <v>539000</v>
      </c>
      <c r="J306" t="s">
        <v>72</v>
      </c>
      <c r="K306">
        <v>6.6</v>
      </c>
      <c r="L306" t="s">
        <v>72</v>
      </c>
      <c r="M306" t="s">
        <v>72</v>
      </c>
      <c r="N306" t="s">
        <v>72</v>
      </c>
      <c r="O306" t="s">
        <v>72</v>
      </c>
      <c r="P306" t="s">
        <v>72</v>
      </c>
      <c r="R306">
        <v>1</v>
      </c>
      <c r="S306">
        <v>3.4</v>
      </c>
      <c r="T306" t="s">
        <v>72</v>
      </c>
    </row>
    <row r="307" spans="1:20" x14ac:dyDescent="0.25">
      <c r="A307">
        <v>23</v>
      </c>
      <c r="B307" t="s">
        <v>124</v>
      </c>
      <c r="C307" t="s">
        <v>101</v>
      </c>
      <c r="D307" t="s">
        <v>6</v>
      </c>
      <c r="E307" s="50">
        <v>44483.697592592594</v>
      </c>
      <c r="F307" t="s">
        <v>102</v>
      </c>
      <c r="G307" t="s">
        <v>155</v>
      </c>
      <c r="H307" s="51">
        <v>8950000</v>
      </c>
      <c r="I307" s="51">
        <v>505000</v>
      </c>
      <c r="J307" t="s">
        <v>72</v>
      </c>
      <c r="K307">
        <v>6.61</v>
      </c>
      <c r="L307" t="s">
        <v>72</v>
      </c>
      <c r="M307" t="s">
        <v>72</v>
      </c>
      <c r="N307" t="s">
        <v>72</v>
      </c>
      <c r="O307" t="s">
        <v>72</v>
      </c>
      <c r="P307" t="s">
        <v>72</v>
      </c>
      <c r="R307">
        <v>1</v>
      </c>
      <c r="S307">
        <v>3.16</v>
      </c>
      <c r="T307" t="s">
        <v>72</v>
      </c>
    </row>
    <row r="308" spans="1:20" x14ac:dyDescent="0.25">
      <c r="A308">
        <v>24</v>
      </c>
      <c r="B308" t="s">
        <v>125</v>
      </c>
      <c r="C308" t="s">
        <v>101</v>
      </c>
      <c r="D308" t="s">
        <v>6</v>
      </c>
      <c r="E308" s="50">
        <v>44483.719398148147</v>
      </c>
      <c r="F308" t="s">
        <v>102</v>
      </c>
      <c r="G308" t="s">
        <v>155</v>
      </c>
      <c r="H308" s="51">
        <v>8470000</v>
      </c>
      <c r="I308" s="51">
        <v>479000</v>
      </c>
      <c r="J308" t="s">
        <v>72</v>
      </c>
      <c r="K308">
        <v>6.6</v>
      </c>
      <c r="L308" t="s">
        <v>72</v>
      </c>
      <c r="M308" t="s">
        <v>72</v>
      </c>
      <c r="N308" t="s">
        <v>72</v>
      </c>
      <c r="O308" t="s">
        <v>72</v>
      </c>
      <c r="P308" t="s">
        <v>72</v>
      </c>
      <c r="R308">
        <v>1</v>
      </c>
      <c r="S308">
        <v>2.99</v>
      </c>
      <c r="T308" t="s">
        <v>72</v>
      </c>
    </row>
    <row r="309" spans="1:20" x14ac:dyDescent="0.25">
      <c r="A309">
        <v>25</v>
      </c>
      <c r="B309" t="s">
        <v>126</v>
      </c>
      <c r="C309" t="s">
        <v>101</v>
      </c>
      <c r="D309" t="s">
        <v>6</v>
      </c>
      <c r="E309" s="50">
        <v>44483.741203703707</v>
      </c>
      <c r="F309" t="s">
        <v>102</v>
      </c>
      <c r="G309" t="s">
        <v>155</v>
      </c>
      <c r="H309" s="51">
        <v>7280000</v>
      </c>
      <c r="I309" s="51">
        <v>408000</v>
      </c>
      <c r="J309" t="s">
        <v>72</v>
      </c>
      <c r="K309">
        <v>6.6</v>
      </c>
      <c r="L309" t="s">
        <v>72</v>
      </c>
      <c r="M309" t="s">
        <v>72</v>
      </c>
      <c r="N309" t="s">
        <v>72</v>
      </c>
      <c r="O309" t="s">
        <v>72</v>
      </c>
      <c r="P309" t="s">
        <v>72</v>
      </c>
      <c r="R309">
        <v>1</v>
      </c>
      <c r="S309">
        <v>2.58</v>
      </c>
      <c r="T309" t="s">
        <v>72</v>
      </c>
    </row>
    <row r="310" spans="1:20" x14ac:dyDescent="0.25">
      <c r="A310">
        <v>26</v>
      </c>
      <c r="B310" t="s">
        <v>127</v>
      </c>
      <c r="C310" t="s">
        <v>101</v>
      </c>
      <c r="D310" t="s">
        <v>6</v>
      </c>
      <c r="E310" s="50">
        <v>44483.763009259259</v>
      </c>
      <c r="F310" t="s">
        <v>102</v>
      </c>
      <c r="G310" t="s">
        <v>155</v>
      </c>
      <c r="H310" s="51">
        <v>6390000</v>
      </c>
      <c r="I310" s="51">
        <v>360000</v>
      </c>
      <c r="J310" t="s">
        <v>72</v>
      </c>
      <c r="K310">
        <v>6.62</v>
      </c>
      <c r="L310" t="s">
        <v>72</v>
      </c>
      <c r="M310" t="s">
        <v>72</v>
      </c>
      <c r="N310" t="s">
        <v>72</v>
      </c>
      <c r="O310" t="s">
        <v>72</v>
      </c>
      <c r="P310" t="s">
        <v>72</v>
      </c>
      <c r="R310">
        <v>1</v>
      </c>
      <c r="S310">
        <v>2.27</v>
      </c>
      <c r="T310" t="s">
        <v>72</v>
      </c>
    </row>
    <row r="311" spans="1:20" x14ac:dyDescent="0.25">
      <c r="A311">
        <v>27</v>
      </c>
      <c r="B311" t="s">
        <v>128</v>
      </c>
      <c r="C311" t="s">
        <v>101</v>
      </c>
      <c r="D311" t="s">
        <v>6</v>
      </c>
      <c r="E311" s="50">
        <v>44483.784814814811</v>
      </c>
      <c r="F311" t="s">
        <v>102</v>
      </c>
      <c r="G311" t="s">
        <v>155</v>
      </c>
      <c r="H311" s="51">
        <v>5400000</v>
      </c>
      <c r="I311" s="51">
        <v>291000</v>
      </c>
      <c r="J311" t="s">
        <v>72</v>
      </c>
      <c r="K311">
        <v>6.61</v>
      </c>
      <c r="L311" t="s">
        <v>72</v>
      </c>
      <c r="M311" t="s">
        <v>72</v>
      </c>
      <c r="N311" t="s">
        <v>72</v>
      </c>
      <c r="O311" t="s">
        <v>72</v>
      </c>
      <c r="P311" t="s">
        <v>72</v>
      </c>
      <c r="R311">
        <v>1</v>
      </c>
      <c r="S311">
        <v>1.93</v>
      </c>
      <c r="T311" t="s">
        <v>72</v>
      </c>
    </row>
    <row r="312" spans="1:20" x14ac:dyDescent="0.25">
      <c r="A312">
        <v>28</v>
      </c>
      <c r="B312" t="s">
        <v>129</v>
      </c>
      <c r="C312" t="s">
        <v>101</v>
      </c>
      <c r="D312" t="s">
        <v>6</v>
      </c>
      <c r="E312" s="50">
        <v>44483.806620370371</v>
      </c>
      <c r="F312" t="s">
        <v>102</v>
      </c>
      <c r="G312" t="s">
        <v>155</v>
      </c>
      <c r="H312" s="51">
        <v>11300000</v>
      </c>
      <c r="I312" s="51">
        <v>596000</v>
      </c>
      <c r="J312" t="s">
        <v>72</v>
      </c>
      <c r="K312">
        <v>6.62</v>
      </c>
      <c r="L312" t="s">
        <v>72</v>
      </c>
      <c r="M312" t="s">
        <v>72</v>
      </c>
      <c r="N312" t="s">
        <v>72</v>
      </c>
      <c r="O312" t="s">
        <v>72</v>
      </c>
      <c r="P312" t="s">
        <v>72</v>
      </c>
      <c r="R312">
        <v>1</v>
      </c>
      <c r="S312">
        <v>3.96</v>
      </c>
      <c r="T312" t="s">
        <v>72</v>
      </c>
    </row>
    <row r="313" spans="1:20" x14ac:dyDescent="0.25">
      <c r="A313">
        <v>29</v>
      </c>
      <c r="B313" t="s">
        <v>130</v>
      </c>
      <c r="C313" t="s">
        <v>101</v>
      </c>
      <c r="D313" t="s">
        <v>6</v>
      </c>
      <c r="E313" s="50">
        <v>44483.8284375</v>
      </c>
      <c r="F313" t="s">
        <v>102</v>
      </c>
      <c r="G313" t="s">
        <v>155</v>
      </c>
      <c r="H313" s="51">
        <v>9830000</v>
      </c>
      <c r="I313" s="51">
        <v>544000</v>
      </c>
      <c r="J313" t="s">
        <v>72</v>
      </c>
      <c r="K313">
        <v>6.61</v>
      </c>
      <c r="L313" t="s">
        <v>72</v>
      </c>
      <c r="M313" t="s">
        <v>72</v>
      </c>
      <c r="N313" t="s">
        <v>72</v>
      </c>
      <c r="O313" t="s">
        <v>72</v>
      </c>
      <c r="P313" t="s">
        <v>72</v>
      </c>
      <c r="R313">
        <v>1</v>
      </c>
      <c r="S313">
        <v>3.46</v>
      </c>
      <c r="T313" t="s">
        <v>72</v>
      </c>
    </row>
    <row r="314" spans="1:20" x14ac:dyDescent="0.25">
      <c r="A314">
        <v>30</v>
      </c>
      <c r="B314" t="s">
        <v>131</v>
      </c>
      <c r="C314" t="s">
        <v>101</v>
      </c>
      <c r="D314" t="s">
        <v>6</v>
      </c>
      <c r="E314" s="50">
        <v>44483.850243055553</v>
      </c>
      <c r="F314" t="s">
        <v>102</v>
      </c>
      <c r="G314" t="s">
        <v>155</v>
      </c>
      <c r="H314" s="51">
        <v>8700000</v>
      </c>
      <c r="I314" s="51">
        <v>475000</v>
      </c>
      <c r="J314" t="s">
        <v>72</v>
      </c>
      <c r="K314">
        <v>6.61</v>
      </c>
      <c r="L314" t="s">
        <v>72</v>
      </c>
      <c r="M314" t="s">
        <v>72</v>
      </c>
      <c r="N314" t="s">
        <v>72</v>
      </c>
      <c r="O314" t="s">
        <v>72</v>
      </c>
      <c r="P314" t="s">
        <v>72</v>
      </c>
      <c r="R314">
        <v>1</v>
      </c>
      <c r="S314">
        <v>3.08</v>
      </c>
      <c r="T314" t="s">
        <v>72</v>
      </c>
    </row>
    <row r="315" spans="1:20" x14ac:dyDescent="0.25">
      <c r="A315">
        <v>31</v>
      </c>
      <c r="B315" t="s">
        <v>132</v>
      </c>
      <c r="C315" t="s">
        <v>101</v>
      </c>
      <c r="D315" t="s">
        <v>6</v>
      </c>
      <c r="E315" s="50">
        <v>44483.872048611112</v>
      </c>
      <c r="F315" t="s">
        <v>102</v>
      </c>
      <c r="G315" t="s">
        <v>155</v>
      </c>
      <c r="H315" s="51">
        <v>6880000</v>
      </c>
      <c r="I315" s="51">
        <v>362000</v>
      </c>
      <c r="J315" t="s">
        <v>72</v>
      </c>
      <c r="K315">
        <v>6.64</v>
      </c>
      <c r="L315" t="s">
        <v>72</v>
      </c>
      <c r="M315" t="s">
        <v>72</v>
      </c>
      <c r="N315" t="s">
        <v>72</v>
      </c>
      <c r="O315" t="s">
        <v>72</v>
      </c>
      <c r="P315" t="s">
        <v>72</v>
      </c>
      <c r="R315">
        <v>1</v>
      </c>
      <c r="S315">
        <v>2.44</v>
      </c>
      <c r="T315" t="s">
        <v>72</v>
      </c>
    </row>
    <row r="316" spans="1:20" x14ac:dyDescent="0.25">
      <c r="A316">
        <v>32</v>
      </c>
      <c r="B316" t="s">
        <v>133</v>
      </c>
      <c r="C316" t="s">
        <v>101</v>
      </c>
      <c r="D316" t="s">
        <v>6</v>
      </c>
      <c r="E316" s="50">
        <v>44483.893854166665</v>
      </c>
      <c r="F316" t="s">
        <v>102</v>
      </c>
      <c r="G316" t="s">
        <v>155</v>
      </c>
      <c r="H316" s="51">
        <v>5160000</v>
      </c>
      <c r="I316" s="51">
        <v>289000</v>
      </c>
      <c r="J316" t="s">
        <v>72</v>
      </c>
      <c r="K316">
        <v>6.63</v>
      </c>
      <c r="L316" t="s">
        <v>72</v>
      </c>
      <c r="M316" t="s">
        <v>72</v>
      </c>
      <c r="N316" t="s">
        <v>72</v>
      </c>
      <c r="O316" t="s">
        <v>72</v>
      </c>
      <c r="P316" t="s">
        <v>72</v>
      </c>
      <c r="R316">
        <v>1</v>
      </c>
      <c r="S316">
        <v>1.84</v>
      </c>
      <c r="T316" t="s">
        <v>72</v>
      </c>
    </row>
    <row r="317" spans="1:20" x14ac:dyDescent="0.25">
      <c r="A317">
        <v>33</v>
      </c>
      <c r="B317" t="s">
        <v>134</v>
      </c>
      <c r="C317" t="s">
        <v>101</v>
      </c>
      <c r="D317" t="s">
        <v>6</v>
      </c>
      <c r="E317" s="50">
        <v>44483.915659722225</v>
      </c>
      <c r="F317" t="s">
        <v>102</v>
      </c>
      <c r="G317" t="s">
        <v>155</v>
      </c>
      <c r="H317" s="51">
        <v>3710000</v>
      </c>
      <c r="I317" s="51">
        <v>200000</v>
      </c>
      <c r="J317" t="s">
        <v>72</v>
      </c>
      <c r="K317">
        <v>6.65</v>
      </c>
      <c r="L317" t="s">
        <v>72</v>
      </c>
      <c r="M317" t="s">
        <v>72</v>
      </c>
      <c r="N317" t="s">
        <v>72</v>
      </c>
      <c r="O317" t="s">
        <v>72</v>
      </c>
      <c r="P317" t="s">
        <v>72</v>
      </c>
      <c r="R317">
        <v>1</v>
      </c>
      <c r="S317">
        <v>1.34</v>
      </c>
      <c r="T317" t="s">
        <v>72</v>
      </c>
    </row>
    <row r="318" spans="1:20" x14ac:dyDescent="0.25">
      <c r="A318">
        <v>34</v>
      </c>
      <c r="B318" t="s">
        <v>135</v>
      </c>
      <c r="C318" t="s">
        <v>101</v>
      </c>
      <c r="D318" t="s">
        <v>6</v>
      </c>
      <c r="E318" s="50">
        <v>44483.937465277777</v>
      </c>
      <c r="F318" t="s">
        <v>102</v>
      </c>
      <c r="G318" t="s">
        <v>155</v>
      </c>
      <c r="H318" s="51">
        <v>2630000</v>
      </c>
      <c r="I318" s="51">
        <v>139000</v>
      </c>
      <c r="J318" t="s">
        <v>72</v>
      </c>
      <c r="K318">
        <v>6.65</v>
      </c>
      <c r="L318" t="s">
        <v>72</v>
      </c>
      <c r="M318" t="s">
        <v>72</v>
      </c>
      <c r="N318" t="s">
        <v>72</v>
      </c>
      <c r="O318" t="s">
        <v>72</v>
      </c>
      <c r="P318" t="s">
        <v>72</v>
      </c>
      <c r="R318">
        <v>1</v>
      </c>
      <c r="S318">
        <v>0.96</v>
      </c>
      <c r="T318" t="s">
        <v>72</v>
      </c>
    </row>
    <row r="319" spans="1:20" x14ac:dyDescent="0.25">
      <c r="A319">
        <v>35</v>
      </c>
      <c r="B319" t="s">
        <v>136</v>
      </c>
      <c r="C319" t="s">
        <v>101</v>
      </c>
      <c r="D319" t="s">
        <v>6</v>
      </c>
      <c r="E319" s="50">
        <v>44483.959282407406</v>
      </c>
      <c r="F319" t="s">
        <v>102</v>
      </c>
      <c r="G319" t="s">
        <v>155</v>
      </c>
      <c r="H319" s="51">
        <v>1500000</v>
      </c>
      <c r="I319" s="51">
        <v>76500</v>
      </c>
      <c r="J319" t="s">
        <v>72</v>
      </c>
      <c r="K319">
        <v>6.66</v>
      </c>
      <c r="L319" t="s">
        <v>72</v>
      </c>
      <c r="M319" t="s">
        <v>72</v>
      </c>
      <c r="N319" t="s">
        <v>72</v>
      </c>
      <c r="O319" t="s">
        <v>72</v>
      </c>
      <c r="P319" t="s">
        <v>72</v>
      </c>
      <c r="R319">
        <v>1</v>
      </c>
      <c r="S319">
        <v>0.56200000000000006</v>
      </c>
      <c r="T319" t="s">
        <v>72</v>
      </c>
    </row>
    <row r="320" spans="1:20" x14ac:dyDescent="0.25">
      <c r="A320">
        <v>36</v>
      </c>
      <c r="B320" t="s">
        <v>137</v>
      </c>
      <c r="C320" t="s">
        <v>101</v>
      </c>
      <c r="D320" t="s">
        <v>6</v>
      </c>
      <c r="E320" s="50">
        <v>44484.046689814815</v>
      </c>
      <c r="F320" t="s">
        <v>102</v>
      </c>
      <c r="G320" t="s">
        <v>155</v>
      </c>
      <c r="H320" s="51">
        <v>10000000</v>
      </c>
      <c r="I320" s="51">
        <v>558000</v>
      </c>
      <c r="J320" t="s">
        <v>72</v>
      </c>
      <c r="K320">
        <v>6.62</v>
      </c>
      <c r="L320" t="s">
        <v>72</v>
      </c>
      <c r="M320" t="s">
        <v>72</v>
      </c>
      <c r="N320" t="s">
        <v>72</v>
      </c>
      <c r="O320" t="s">
        <v>72</v>
      </c>
      <c r="P320" t="s">
        <v>72</v>
      </c>
      <c r="R320">
        <v>1</v>
      </c>
      <c r="S320">
        <v>3.52</v>
      </c>
      <c r="T320" t="s">
        <v>72</v>
      </c>
    </row>
    <row r="321" spans="1:20" x14ac:dyDescent="0.25">
      <c r="A321">
        <v>37</v>
      </c>
      <c r="B321" t="s">
        <v>138</v>
      </c>
      <c r="C321" t="s">
        <v>101</v>
      </c>
      <c r="D321" t="s">
        <v>6</v>
      </c>
      <c r="E321" s="50">
        <v>44484.068645833337</v>
      </c>
      <c r="F321" t="s">
        <v>102</v>
      </c>
      <c r="G321" t="s">
        <v>155</v>
      </c>
      <c r="H321" s="51">
        <v>3210000</v>
      </c>
      <c r="I321" s="51">
        <v>176000</v>
      </c>
      <c r="J321" t="s">
        <v>72</v>
      </c>
      <c r="K321">
        <v>6.63</v>
      </c>
      <c r="L321" t="s">
        <v>72</v>
      </c>
      <c r="M321" t="s">
        <v>72</v>
      </c>
      <c r="N321" t="s">
        <v>72</v>
      </c>
      <c r="O321" t="s">
        <v>72</v>
      </c>
      <c r="P321" t="s">
        <v>72</v>
      </c>
      <c r="R321">
        <v>1</v>
      </c>
      <c r="S321">
        <v>1.17</v>
      </c>
      <c r="T321" t="s">
        <v>72</v>
      </c>
    </row>
    <row r="322" spans="1:20" x14ac:dyDescent="0.25">
      <c r="A322">
        <v>38</v>
      </c>
      <c r="B322" t="s">
        <v>139</v>
      </c>
      <c r="C322" t="s">
        <v>101</v>
      </c>
      <c r="D322" t="s">
        <v>6</v>
      </c>
      <c r="E322" s="50">
        <v>44484.090439814812</v>
      </c>
      <c r="F322" t="s">
        <v>102</v>
      </c>
      <c r="G322" t="s">
        <v>155</v>
      </c>
      <c r="H322" s="51">
        <v>1040000</v>
      </c>
      <c r="I322" s="51">
        <v>56200</v>
      </c>
      <c r="J322" t="s">
        <v>72</v>
      </c>
      <c r="K322">
        <v>6.66</v>
      </c>
      <c r="L322" t="s">
        <v>72</v>
      </c>
      <c r="M322" t="s">
        <v>72</v>
      </c>
      <c r="N322" t="s">
        <v>72</v>
      </c>
      <c r="O322" t="s">
        <v>72</v>
      </c>
      <c r="P322" t="s">
        <v>72</v>
      </c>
      <c r="R322">
        <v>1</v>
      </c>
      <c r="S322">
        <v>0.40100000000000002</v>
      </c>
      <c r="T322" t="s">
        <v>72</v>
      </c>
    </row>
    <row r="323" spans="1:20" x14ac:dyDescent="0.25">
      <c r="A323">
        <v>39</v>
      </c>
      <c r="B323" t="s">
        <v>140</v>
      </c>
      <c r="C323" t="s">
        <v>101</v>
      </c>
      <c r="D323" t="s">
        <v>6</v>
      </c>
      <c r="E323" s="50">
        <v>44484.112256944441</v>
      </c>
      <c r="F323" t="s">
        <v>102</v>
      </c>
      <c r="G323" t="s">
        <v>155</v>
      </c>
      <c r="H323" s="51">
        <v>-100000</v>
      </c>
      <c r="I323" s="51">
        <v>23900</v>
      </c>
      <c r="J323" t="s">
        <v>72</v>
      </c>
      <c r="K323">
        <v>6.37</v>
      </c>
      <c r="L323" t="s">
        <v>72</v>
      </c>
      <c r="M323" t="s">
        <v>72</v>
      </c>
      <c r="N323" t="s">
        <v>72</v>
      </c>
      <c r="O323" t="s">
        <v>72</v>
      </c>
      <c r="P323" t="s">
        <v>72</v>
      </c>
      <c r="R323">
        <v>1</v>
      </c>
      <c r="S323">
        <v>1.6899999999999999E-4</v>
      </c>
      <c r="T323" t="s">
        <v>72</v>
      </c>
    </row>
    <row r="324" spans="1:20" x14ac:dyDescent="0.25">
      <c r="A324">
        <v>40</v>
      </c>
      <c r="B324" t="s">
        <v>141</v>
      </c>
      <c r="C324" t="s">
        <v>101</v>
      </c>
      <c r="D324" t="s">
        <v>6</v>
      </c>
      <c r="E324" s="50">
        <v>44484.134062500001</v>
      </c>
      <c r="F324" t="s">
        <v>102</v>
      </c>
      <c r="G324" t="s">
        <v>155</v>
      </c>
      <c r="H324" s="51">
        <v>-181000</v>
      </c>
      <c r="I324" s="51">
        <v>25800</v>
      </c>
      <c r="J324" t="s">
        <v>72</v>
      </c>
      <c r="K324">
        <v>6.43</v>
      </c>
      <c r="L324" t="s">
        <v>72</v>
      </c>
      <c r="M324" t="s">
        <v>72</v>
      </c>
      <c r="N324" t="s">
        <v>72</v>
      </c>
      <c r="O324" t="s">
        <v>72</v>
      </c>
      <c r="P324" t="s">
        <v>72</v>
      </c>
      <c r="R324">
        <v>1</v>
      </c>
      <c r="S324" t="s">
        <v>44</v>
      </c>
      <c r="T324" t="s">
        <v>72</v>
      </c>
    </row>
    <row r="325" spans="1:20" x14ac:dyDescent="0.25">
      <c r="A325">
        <v>41</v>
      </c>
      <c r="B325" t="s">
        <v>142</v>
      </c>
      <c r="C325" t="s">
        <v>101</v>
      </c>
      <c r="D325" t="s">
        <v>6</v>
      </c>
      <c r="E325" s="50">
        <v>44484.155868055554</v>
      </c>
      <c r="F325" t="s">
        <v>102</v>
      </c>
      <c r="G325" t="s">
        <v>155</v>
      </c>
      <c r="H325" s="51">
        <v>-274000</v>
      </c>
      <c r="I325" s="51">
        <v>27400</v>
      </c>
      <c r="J325" t="s">
        <v>72</v>
      </c>
      <c r="K325">
        <v>6.52</v>
      </c>
      <c r="L325" t="s">
        <v>72</v>
      </c>
      <c r="M325" t="s">
        <v>72</v>
      </c>
      <c r="N325" t="s">
        <v>72</v>
      </c>
      <c r="O325" t="s">
        <v>72</v>
      </c>
      <c r="P325" t="s">
        <v>72</v>
      </c>
      <c r="R325">
        <v>1</v>
      </c>
      <c r="S325" t="s">
        <v>44</v>
      </c>
      <c r="T325" t="s">
        <v>72</v>
      </c>
    </row>
    <row r="326" spans="1:20" x14ac:dyDescent="0.25">
      <c r="A326">
        <v>42</v>
      </c>
      <c r="B326" t="s">
        <v>143</v>
      </c>
      <c r="C326" t="s">
        <v>101</v>
      </c>
      <c r="D326" t="s">
        <v>6</v>
      </c>
      <c r="E326" s="50">
        <v>44484.177673611113</v>
      </c>
      <c r="F326" t="s">
        <v>102</v>
      </c>
      <c r="G326" t="s">
        <v>155</v>
      </c>
      <c r="H326" s="51">
        <v>-201000</v>
      </c>
      <c r="I326" s="51">
        <v>0</v>
      </c>
      <c r="J326" t="s">
        <v>72</v>
      </c>
      <c r="K326">
        <v>6.38</v>
      </c>
      <c r="L326" t="s">
        <v>72</v>
      </c>
      <c r="M326" t="s">
        <v>72</v>
      </c>
      <c r="N326" t="s">
        <v>72</v>
      </c>
      <c r="O326" t="s">
        <v>72</v>
      </c>
      <c r="P326" t="s">
        <v>72</v>
      </c>
      <c r="R326">
        <v>1</v>
      </c>
      <c r="S326" t="s">
        <v>44</v>
      </c>
      <c r="T326" t="s">
        <v>72</v>
      </c>
    </row>
    <row r="327" spans="1:20" x14ac:dyDescent="0.25">
      <c r="A327">
        <v>43</v>
      </c>
      <c r="B327" t="s">
        <v>144</v>
      </c>
      <c r="C327" t="s">
        <v>101</v>
      </c>
      <c r="D327" t="s">
        <v>6</v>
      </c>
      <c r="E327" s="50">
        <v>44484.199490740742</v>
      </c>
      <c r="F327" t="s">
        <v>102</v>
      </c>
      <c r="G327" t="s">
        <v>155</v>
      </c>
      <c r="H327" s="51">
        <v>-176000</v>
      </c>
      <c r="I327" s="51">
        <v>0</v>
      </c>
      <c r="J327" t="s">
        <v>72</v>
      </c>
      <c r="K327">
        <v>6.46</v>
      </c>
      <c r="L327" t="s">
        <v>72</v>
      </c>
      <c r="M327" t="s">
        <v>72</v>
      </c>
      <c r="N327" t="s">
        <v>72</v>
      </c>
      <c r="O327" t="s">
        <v>72</v>
      </c>
      <c r="P327" t="s">
        <v>72</v>
      </c>
      <c r="R327">
        <v>1</v>
      </c>
      <c r="S327" t="s">
        <v>44</v>
      </c>
      <c r="T327" t="s">
        <v>72</v>
      </c>
    </row>
    <row r="328" spans="1:20" x14ac:dyDescent="0.25">
      <c r="A328">
        <v>44</v>
      </c>
      <c r="B328" t="s">
        <v>145</v>
      </c>
      <c r="C328" t="s">
        <v>101</v>
      </c>
      <c r="D328" t="s">
        <v>6</v>
      </c>
      <c r="E328" s="50">
        <v>44484.221296296295</v>
      </c>
      <c r="F328" t="s">
        <v>102</v>
      </c>
      <c r="G328" t="s">
        <v>155</v>
      </c>
      <c r="H328" s="51">
        <v>10100000</v>
      </c>
      <c r="I328" s="51">
        <v>562000</v>
      </c>
      <c r="J328" t="s">
        <v>72</v>
      </c>
      <c r="K328">
        <v>6.59</v>
      </c>
      <c r="L328" t="s">
        <v>72</v>
      </c>
      <c r="M328" t="s">
        <v>72</v>
      </c>
      <c r="N328" t="s">
        <v>72</v>
      </c>
      <c r="O328" t="s">
        <v>72</v>
      </c>
      <c r="P328" t="s">
        <v>72</v>
      </c>
      <c r="R328">
        <v>1</v>
      </c>
      <c r="S328">
        <v>3.57</v>
      </c>
      <c r="T328" t="s">
        <v>72</v>
      </c>
    </row>
    <row r="329" spans="1:20" x14ac:dyDescent="0.25">
      <c r="A329">
        <v>45</v>
      </c>
      <c r="B329" t="s">
        <v>146</v>
      </c>
      <c r="C329" t="s">
        <v>101</v>
      </c>
      <c r="D329" t="s">
        <v>6</v>
      </c>
      <c r="E329" s="50">
        <v>44484.243101851855</v>
      </c>
      <c r="F329" t="s">
        <v>102</v>
      </c>
      <c r="G329" t="s">
        <v>155</v>
      </c>
      <c r="H329" s="51">
        <v>8990000</v>
      </c>
      <c r="I329" s="51">
        <v>498000</v>
      </c>
      <c r="J329" t="s">
        <v>72</v>
      </c>
      <c r="K329">
        <v>6.6</v>
      </c>
      <c r="L329" t="s">
        <v>72</v>
      </c>
      <c r="M329" t="s">
        <v>72</v>
      </c>
      <c r="N329" t="s">
        <v>72</v>
      </c>
      <c r="O329" t="s">
        <v>72</v>
      </c>
      <c r="P329" t="s">
        <v>72</v>
      </c>
      <c r="R329">
        <v>1</v>
      </c>
      <c r="S329">
        <v>3.18</v>
      </c>
      <c r="T329" t="s">
        <v>72</v>
      </c>
    </row>
    <row r="330" spans="1:20" x14ac:dyDescent="0.25">
      <c r="A330">
        <v>46</v>
      </c>
      <c r="B330" t="s">
        <v>147</v>
      </c>
      <c r="C330" t="s">
        <v>101</v>
      </c>
      <c r="D330" t="s">
        <v>6</v>
      </c>
      <c r="E330" s="50">
        <v>44484.264907407407</v>
      </c>
      <c r="F330" t="s">
        <v>102</v>
      </c>
      <c r="G330" t="s">
        <v>155</v>
      </c>
      <c r="H330" s="51">
        <v>9120000</v>
      </c>
      <c r="I330" s="51">
        <v>491000</v>
      </c>
      <c r="J330" t="s">
        <v>72</v>
      </c>
      <c r="K330">
        <v>6.6</v>
      </c>
      <c r="L330" t="s">
        <v>72</v>
      </c>
      <c r="M330" t="s">
        <v>72</v>
      </c>
      <c r="N330" t="s">
        <v>72</v>
      </c>
      <c r="O330" t="s">
        <v>72</v>
      </c>
      <c r="P330" t="s">
        <v>72</v>
      </c>
      <c r="R330">
        <v>1</v>
      </c>
      <c r="S330">
        <v>3.22</v>
      </c>
      <c r="T330" t="s">
        <v>72</v>
      </c>
    </row>
    <row r="331" spans="1:20" x14ac:dyDescent="0.25">
      <c r="A331">
        <v>47</v>
      </c>
      <c r="B331" t="s">
        <v>148</v>
      </c>
      <c r="C331" t="s">
        <v>101</v>
      </c>
      <c r="D331" t="s">
        <v>6</v>
      </c>
      <c r="E331" s="50">
        <v>44484.286712962959</v>
      </c>
      <c r="F331" t="s">
        <v>102</v>
      </c>
      <c r="G331" t="s">
        <v>155</v>
      </c>
      <c r="H331" s="51">
        <v>8130000</v>
      </c>
      <c r="I331" s="51">
        <v>456000</v>
      </c>
      <c r="J331" t="s">
        <v>72</v>
      </c>
      <c r="K331">
        <v>6.6</v>
      </c>
      <c r="L331" t="s">
        <v>72</v>
      </c>
      <c r="M331" t="s">
        <v>72</v>
      </c>
      <c r="N331" t="s">
        <v>72</v>
      </c>
      <c r="O331" t="s">
        <v>72</v>
      </c>
      <c r="P331" t="s">
        <v>72</v>
      </c>
      <c r="R331">
        <v>1</v>
      </c>
      <c r="S331">
        <v>2.88</v>
      </c>
      <c r="T331" t="s">
        <v>72</v>
      </c>
    </row>
    <row r="332" spans="1:20" x14ac:dyDescent="0.25">
      <c r="A332">
        <v>48</v>
      </c>
      <c r="B332" t="s">
        <v>149</v>
      </c>
      <c r="C332" t="s">
        <v>101</v>
      </c>
      <c r="D332" t="s">
        <v>6</v>
      </c>
      <c r="E332" s="50">
        <v>44484.308530092596</v>
      </c>
      <c r="F332" t="s">
        <v>102</v>
      </c>
      <c r="G332" t="s">
        <v>155</v>
      </c>
      <c r="H332" s="51">
        <v>7500000</v>
      </c>
      <c r="I332" s="51">
        <v>421000</v>
      </c>
      <c r="J332" t="s">
        <v>72</v>
      </c>
      <c r="K332">
        <v>6.6</v>
      </c>
      <c r="L332" t="s">
        <v>72</v>
      </c>
      <c r="M332" t="s">
        <v>72</v>
      </c>
      <c r="N332" t="s">
        <v>72</v>
      </c>
      <c r="O332" t="s">
        <v>72</v>
      </c>
      <c r="P332" t="s">
        <v>72</v>
      </c>
      <c r="R332">
        <v>1</v>
      </c>
      <c r="S332">
        <v>2.66</v>
      </c>
      <c r="T332" t="s">
        <v>72</v>
      </c>
    </row>
    <row r="333" spans="1:20" x14ac:dyDescent="0.25">
      <c r="A333">
        <v>49</v>
      </c>
      <c r="B333" t="s">
        <v>150</v>
      </c>
      <c r="C333" t="s">
        <v>101</v>
      </c>
      <c r="D333" t="s">
        <v>6</v>
      </c>
      <c r="E333" s="50">
        <v>44484.330335648148</v>
      </c>
      <c r="F333" t="s">
        <v>102</v>
      </c>
      <c r="G333" t="s">
        <v>155</v>
      </c>
      <c r="H333" s="51">
        <v>6620000</v>
      </c>
      <c r="I333" s="51">
        <v>362000</v>
      </c>
      <c r="J333" t="s">
        <v>72</v>
      </c>
      <c r="K333">
        <v>6.62</v>
      </c>
      <c r="L333" t="s">
        <v>72</v>
      </c>
      <c r="M333" t="s">
        <v>72</v>
      </c>
      <c r="N333" t="s">
        <v>72</v>
      </c>
      <c r="O333" t="s">
        <v>72</v>
      </c>
      <c r="P333" t="s">
        <v>72</v>
      </c>
      <c r="R333">
        <v>1</v>
      </c>
      <c r="S333">
        <v>2.35</v>
      </c>
      <c r="T333" t="s">
        <v>72</v>
      </c>
    </row>
    <row r="334" spans="1:20" x14ac:dyDescent="0.25">
      <c r="A334">
        <v>50</v>
      </c>
      <c r="B334" t="s">
        <v>151</v>
      </c>
      <c r="C334" t="s">
        <v>101</v>
      </c>
      <c r="D334" t="s">
        <v>6</v>
      </c>
      <c r="E334" s="50">
        <v>44484.352152777778</v>
      </c>
      <c r="F334" t="s">
        <v>102</v>
      </c>
      <c r="G334" t="s">
        <v>155</v>
      </c>
      <c r="H334" s="51">
        <v>5650000</v>
      </c>
      <c r="I334" s="51">
        <v>303000</v>
      </c>
      <c r="J334" t="s">
        <v>72</v>
      </c>
      <c r="K334">
        <v>6.62</v>
      </c>
      <c r="L334" t="s">
        <v>72</v>
      </c>
      <c r="M334" t="s">
        <v>72</v>
      </c>
      <c r="N334" t="s">
        <v>72</v>
      </c>
      <c r="O334" t="s">
        <v>72</v>
      </c>
      <c r="P334" t="s">
        <v>72</v>
      </c>
      <c r="R334">
        <v>1</v>
      </c>
      <c r="S334">
        <v>2.02</v>
      </c>
      <c r="T334" t="s">
        <v>72</v>
      </c>
    </row>
    <row r="335" spans="1:20" x14ac:dyDescent="0.25">
      <c r="A335">
        <v>51</v>
      </c>
      <c r="B335" t="s">
        <v>152</v>
      </c>
      <c r="C335" t="s">
        <v>101</v>
      </c>
      <c r="D335" t="s">
        <v>6</v>
      </c>
      <c r="E335" s="50">
        <v>44484.373969907407</v>
      </c>
      <c r="F335" t="s">
        <v>102</v>
      </c>
      <c r="G335" t="s">
        <v>155</v>
      </c>
      <c r="H335" s="51">
        <v>4270000</v>
      </c>
      <c r="I335" s="51">
        <v>225000</v>
      </c>
      <c r="J335" t="s">
        <v>72</v>
      </c>
      <c r="K335">
        <v>6.63</v>
      </c>
      <c r="L335" t="s">
        <v>72</v>
      </c>
      <c r="M335" t="s">
        <v>72</v>
      </c>
      <c r="N335" t="s">
        <v>72</v>
      </c>
      <c r="O335" t="s">
        <v>72</v>
      </c>
      <c r="P335" t="s">
        <v>72</v>
      </c>
      <c r="R335">
        <v>1</v>
      </c>
      <c r="S335">
        <v>1.53</v>
      </c>
      <c r="T335" t="s">
        <v>72</v>
      </c>
    </row>
    <row r="338" spans="1:20" x14ac:dyDescent="0.25">
      <c r="B338" t="s">
        <v>49</v>
      </c>
      <c r="C338" t="s">
        <v>50</v>
      </c>
      <c r="D338" t="s">
        <v>51</v>
      </c>
      <c r="E338" t="s">
        <v>52</v>
      </c>
      <c r="F338" t="s">
        <v>53</v>
      </c>
      <c r="G338" t="s">
        <v>54</v>
      </c>
      <c r="H338" t="s">
        <v>55</v>
      </c>
      <c r="I338" t="s">
        <v>56</v>
      </c>
      <c r="J338" t="s">
        <v>57</v>
      </c>
      <c r="K338" t="s">
        <v>58</v>
      </c>
      <c r="L338" t="s">
        <v>59</v>
      </c>
      <c r="M338" t="s">
        <v>60</v>
      </c>
      <c r="N338" t="s">
        <v>61</v>
      </c>
      <c r="O338" t="s">
        <v>62</v>
      </c>
      <c r="P338" t="s">
        <v>63</v>
      </c>
      <c r="Q338" t="s">
        <v>64</v>
      </c>
      <c r="R338" t="s">
        <v>65</v>
      </c>
      <c r="S338" t="s">
        <v>66</v>
      </c>
      <c r="T338" t="s">
        <v>67</v>
      </c>
    </row>
    <row r="339" spans="1:20" x14ac:dyDescent="0.25">
      <c r="A339">
        <v>1</v>
      </c>
      <c r="B339" t="s">
        <v>68</v>
      </c>
      <c r="C339" t="s">
        <v>69</v>
      </c>
      <c r="D339" t="s">
        <v>6</v>
      </c>
      <c r="E339" s="50">
        <v>44482.453692129631</v>
      </c>
      <c r="F339" t="s">
        <v>70</v>
      </c>
      <c r="G339" t="s">
        <v>156</v>
      </c>
      <c r="H339" s="51">
        <v>2140</v>
      </c>
      <c r="I339" s="51">
        <v>1030</v>
      </c>
      <c r="J339">
        <v>0.01</v>
      </c>
      <c r="K339">
        <v>6.89</v>
      </c>
      <c r="L339" t="s">
        <v>72</v>
      </c>
      <c r="M339" t="s">
        <v>72</v>
      </c>
      <c r="N339" t="s">
        <v>72</v>
      </c>
      <c r="O339" t="s">
        <v>72</v>
      </c>
      <c r="P339" t="s">
        <v>72</v>
      </c>
      <c r="Q339">
        <v>0</v>
      </c>
      <c r="R339">
        <v>1</v>
      </c>
      <c r="S339">
        <v>2.47E-2</v>
      </c>
      <c r="T339">
        <v>247</v>
      </c>
    </row>
    <row r="340" spans="1:20" x14ac:dyDescent="0.25">
      <c r="A340">
        <v>2</v>
      </c>
      <c r="B340" t="s">
        <v>73</v>
      </c>
      <c r="C340" t="s">
        <v>69</v>
      </c>
      <c r="D340" t="s">
        <v>6</v>
      </c>
      <c r="E340" s="50">
        <v>44482.475474537037</v>
      </c>
      <c r="F340" t="s">
        <v>70</v>
      </c>
      <c r="G340" t="s">
        <v>156</v>
      </c>
      <c r="H340" s="51">
        <v>182000</v>
      </c>
      <c r="I340" s="51">
        <v>10200</v>
      </c>
      <c r="J340">
        <v>0.05</v>
      </c>
      <c r="K340">
        <v>6.73</v>
      </c>
      <c r="L340" t="s">
        <v>72</v>
      </c>
      <c r="M340" t="s">
        <v>72</v>
      </c>
      <c r="N340" t="s">
        <v>72</v>
      </c>
      <c r="O340" t="s">
        <v>72</v>
      </c>
      <c r="P340" t="s">
        <v>72</v>
      </c>
      <c r="Q340">
        <v>1</v>
      </c>
      <c r="R340">
        <v>1</v>
      </c>
      <c r="S340">
        <v>5.8299999999999998E-2</v>
      </c>
      <c r="T340">
        <v>117</v>
      </c>
    </row>
    <row r="341" spans="1:20" x14ac:dyDescent="0.25">
      <c r="A341">
        <v>3</v>
      </c>
      <c r="B341" t="s">
        <v>74</v>
      </c>
      <c r="C341" t="s">
        <v>69</v>
      </c>
      <c r="D341" t="s">
        <v>6</v>
      </c>
      <c r="E341" s="50">
        <v>44482.497256944444</v>
      </c>
      <c r="F341" t="s">
        <v>70</v>
      </c>
      <c r="G341" t="s">
        <v>156</v>
      </c>
      <c r="H341" s="51">
        <v>314000</v>
      </c>
      <c r="I341" s="51">
        <v>18100</v>
      </c>
      <c r="J341">
        <v>0.1</v>
      </c>
      <c r="K341">
        <v>6.74</v>
      </c>
      <c r="L341" t="s">
        <v>72</v>
      </c>
      <c r="M341" t="s">
        <v>72</v>
      </c>
      <c r="N341" t="s">
        <v>72</v>
      </c>
      <c r="O341" t="s">
        <v>72</v>
      </c>
      <c r="P341" t="s">
        <v>72</v>
      </c>
      <c r="Q341">
        <v>1</v>
      </c>
      <c r="R341">
        <v>1</v>
      </c>
      <c r="S341">
        <v>8.2799999999999999E-2</v>
      </c>
      <c r="T341">
        <v>82.8</v>
      </c>
    </row>
    <row r="342" spans="1:20" x14ac:dyDescent="0.25">
      <c r="A342">
        <v>4</v>
      </c>
      <c r="B342" t="s">
        <v>75</v>
      </c>
      <c r="C342" t="s">
        <v>69</v>
      </c>
      <c r="D342" t="s">
        <v>6</v>
      </c>
      <c r="E342" s="50">
        <v>44482.519050925926</v>
      </c>
      <c r="F342" t="s">
        <v>70</v>
      </c>
      <c r="G342" t="s">
        <v>156</v>
      </c>
      <c r="H342" s="51">
        <v>1770000</v>
      </c>
      <c r="I342" s="51">
        <v>104000</v>
      </c>
      <c r="J342">
        <v>0.5</v>
      </c>
      <c r="K342">
        <v>6.69</v>
      </c>
      <c r="L342" t="s">
        <v>72</v>
      </c>
      <c r="M342" t="s">
        <v>72</v>
      </c>
      <c r="N342" t="s">
        <v>72</v>
      </c>
      <c r="O342" t="s">
        <v>72</v>
      </c>
      <c r="P342" t="s">
        <v>72</v>
      </c>
      <c r="Q342">
        <v>0</v>
      </c>
      <c r="R342">
        <v>1</v>
      </c>
      <c r="S342">
        <v>0.34399999999999997</v>
      </c>
      <c r="T342">
        <v>68.8</v>
      </c>
    </row>
    <row r="343" spans="1:20" x14ac:dyDescent="0.25">
      <c r="A343">
        <v>5</v>
      </c>
      <c r="B343" t="s">
        <v>76</v>
      </c>
      <c r="C343" t="s">
        <v>69</v>
      </c>
      <c r="D343" t="s">
        <v>6</v>
      </c>
      <c r="E343" s="50">
        <v>44482.540879629632</v>
      </c>
      <c r="F343" t="s">
        <v>70</v>
      </c>
      <c r="G343" t="s">
        <v>156</v>
      </c>
      <c r="H343" s="51">
        <v>5650000</v>
      </c>
      <c r="I343" s="51">
        <v>315000</v>
      </c>
      <c r="J343">
        <v>1</v>
      </c>
      <c r="K343">
        <v>6.66</v>
      </c>
      <c r="L343" t="s">
        <v>72</v>
      </c>
      <c r="M343" t="s">
        <v>72</v>
      </c>
      <c r="N343" t="s">
        <v>72</v>
      </c>
      <c r="O343" t="s">
        <v>72</v>
      </c>
      <c r="P343" t="s">
        <v>72</v>
      </c>
      <c r="Q343">
        <v>1</v>
      </c>
      <c r="R343">
        <v>1</v>
      </c>
      <c r="S343">
        <v>0.98</v>
      </c>
      <c r="T343">
        <v>98</v>
      </c>
    </row>
    <row r="344" spans="1:20" x14ac:dyDescent="0.25">
      <c r="A344">
        <v>6</v>
      </c>
      <c r="B344" t="s">
        <v>77</v>
      </c>
      <c r="C344" t="s">
        <v>69</v>
      </c>
      <c r="D344" t="s">
        <v>6</v>
      </c>
      <c r="E344" s="50">
        <v>44482.562696759262</v>
      </c>
      <c r="F344" t="s">
        <v>70</v>
      </c>
      <c r="G344" t="s">
        <v>156</v>
      </c>
      <c r="H344" s="51">
        <v>3650000</v>
      </c>
      <c r="I344" s="51">
        <v>198000</v>
      </c>
      <c r="J344">
        <v>2</v>
      </c>
      <c r="K344">
        <v>6.68</v>
      </c>
      <c r="L344" t="s">
        <v>72</v>
      </c>
      <c r="M344" t="s">
        <v>72</v>
      </c>
      <c r="N344" t="s">
        <v>72</v>
      </c>
      <c r="O344" t="s">
        <v>72</v>
      </c>
      <c r="P344" t="s">
        <v>72</v>
      </c>
      <c r="Q344">
        <v>0</v>
      </c>
      <c r="R344">
        <v>1</v>
      </c>
      <c r="S344">
        <v>0.66300000000000003</v>
      </c>
      <c r="T344">
        <v>33.1</v>
      </c>
    </row>
    <row r="345" spans="1:20" x14ac:dyDescent="0.25">
      <c r="A345">
        <v>7</v>
      </c>
      <c r="B345" t="s">
        <v>78</v>
      </c>
      <c r="C345" t="s">
        <v>69</v>
      </c>
      <c r="D345" t="s">
        <v>6</v>
      </c>
      <c r="E345" s="50">
        <v>44482.584467592591</v>
      </c>
      <c r="F345" t="s">
        <v>70</v>
      </c>
      <c r="G345" t="s">
        <v>156</v>
      </c>
      <c r="H345" s="51">
        <v>41300000</v>
      </c>
      <c r="I345" s="51">
        <v>2300000</v>
      </c>
      <c r="J345">
        <v>5</v>
      </c>
      <c r="K345">
        <v>6.6</v>
      </c>
      <c r="L345" t="s">
        <v>72</v>
      </c>
      <c r="M345" t="s">
        <v>72</v>
      </c>
      <c r="N345" t="s">
        <v>72</v>
      </c>
      <c r="O345" t="s">
        <v>72</v>
      </c>
      <c r="P345" t="s">
        <v>72</v>
      </c>
      <c r="Q345">
        <v>1</v>
      </c>
      <c r="R345">
        <v>1</v>
      </c>
      <c r="S345">
        <v>4.9800000000000004</v>
      </c>
      <c r="T345">
        <v>99.6</v>
      </c>
    </row>
    <row r="346" spans="1:20" x14ac:dyDescent="0.25">
      <c r="A346">
        <v>8</v>
      </c>
      <c r="B346" t="s">
        <v>79</v>
      </c>
      <c r="C346" t="s">
        <v>69</v>
      </c>
      <c r="D346" t="s">
        <v>6</v>
      </c>
      <c r="E346" s="50">
        <v>44483.435763888891</v>
      </c>
      <c r="F346" t="s">
        <v>80</v>
      </c>
      <c r="G346" t="s">
        <v>156</v>
      </c>
      <c r="H346" s="51">
        <v>-674</v>
      </c>
      <c r="I346" s="51">
        <v>1090</v>
      </c>
      <c r="J346">
        <v>0.01</v>
      </c>
      <c r="K346">
        <v>6.85</v>
      </c>
      <c r="L346" t="s">
        <v>72</v>
      </c>
      <c r="M346" t="s">
        <v>72</v>
      </c>
      <c r="N346" t="s">
        <v>72</v>
      </c>
      <c r="O346" t="s">
        <v>72</v>
      </c>
      <c r="P346" t="s">
        <v>72</v>
      </c>
      <c r="Q346">
        <v>0</v>
      </c>
      <c r="R346">
        <v>1</v>
      </c>
      <c r="S346">
        <v>2.4199999999999999E-2</v>
      </c>
      <c r="T346">
        <v>242</v>
      </c>
    </row>
    <row r="347" spans="1:20" x14ac:dyDescent="0.25">
      <c r="A347">
        <v>9</v>
      </c>
      <c r="B347" t="s">
        <v>81</v>
      </c>
      <c r="C347" t="s">
        <v>69</v>
      </c>
      <c r="D347" t="s">
        <v>6</v>
      </c>
      <c r="E347" s="50">
        <v>44483.457557870373</v>
      </c>
      <c r="F347" t="s">
        <v>80</v>
      </c>
      <c r="G347" t="s">
        <v>156</v>
      </c>
      <c r="H347" s="51">
        <v>171000</v>
      </c>
      <c r="I347" s="51">
        <v>9800</v>
      </c>
      <c r="J347">
        <v>0.05</v>
      </c>
      <c r="K347">
        <v>6.71</v>
      </c>
      <c r="L347" t="s">
        <v>72</v>
      </c>
      <c r="M347" t="s">
        <v>72</v>
      </c>
      <c r="N347" t="s">
        <v>72</v>
      </c>
      <c r="O347" t="s">
        <v>72</v>
      </c>
      <c r="P347" t="s">
        <v>72</v>
      </c>
      <c r="Q347">
        <v>1</v>
      </c>
      <c r="R347">
        <v>1</v>
      </c>
      <c r="S347">
        <v>5.6300000000000003E-2</v>
      </c>
      <c r="T347">
        <v>113</v>
      </c>
    </row>
    <row r="348" spans="1:20" x14ac:dyDescent="0.25">
      <c r="A348">
        <v>10</v>
      </c>
      <c r="B348" t="s">
        <v>82</v>
      </c>
      <c r="C348" t="s">
        <v>69</v>
      </c>
      <c r="D348" t="s">
        <v>6</v>
      </c>
      <c r="E348" s="50">
        <v>44483.479363425926</v>
      </c>
      <c r="F348" t="s">
        <v>80</v>
      </c>
      <c r="G348" t="s">
        <v>156</v>
      </c>
      <c r="H348" s="51">
        <v>326000</v>
      </c>
      <c r="I348" s="51">
        <v>17900</v>
      </c>
      <c r="J348">
        <v>0.1</v>
      </c>
      <c r="K348">
        <v>6.73</v>
      </c>
      <c r="L348" t="s">
        <v>72</v>
      </c>
      <c r="M348" t="s">
        <v>72</v>
      </c>
      <c r="N348" t="s">
        <v>72</v>
      </c>
      <c r="O348" t="s">
        <v>72</v>
      </c>
      <c r="P348" t="s">
        <v>72</v>
      </c>
      <c r="Q348">
        <v>1</v>
      </c>
      <c r="R348">
        <v>1</v>
      </c>
      <c r="S348">
        <v>8.5000000000000006E-2</v>
      </c>
      <c r="T348">
        <v>85</v>
      </c>
    </row>
    <row r="349" spans="1:20" x14ac:dyDescent="0.25">
      <c r="A349">
        <v>11</v>
      </c>
      <c r="B349" t="s">
        <v>83</v>
      </c>
      <c r="C349" t="s">
        <v>69</v>
      </c>
      <c r="D349" t="s">
        <v>6</v>
      </c>
      <c r="E349" s="50">
        <v>44483.501157407409</v>
      </c>
      <c r="F349" t="s">
        <v>80</v>
      </c>
      <c r="G349" t="s">
        <v>156</v>
      </c>
      <c r="H349" s="51">
        <v>1410000</v>
      </c>
      <c r="I349" s="51">
        <v>78200</v>
      </c>
      <c r="J349">
        <v>0.5</v>
      </c>
      <c r="K349">
        <v>6.7</v>
      </c>
      <c r="L349" t="s">
        <v>72</v>
      </c>
      <c r="M349" t="s">
        <v>72</v>
      </c>
      <c r="N349" t="s">
        <v>72</v>
      </c>
      <c r="O349" t="s">
        <v>72</v>
      </c>
      <c r="P349" t="s">
        <v>72</v>
      </c>
      <c r="Q349">
        <v>0</v>
      </c>
      <c r="R349">
        <v>1</v>
      </c>
      <c r="S349">
        <v>0.28199999999999997</v>
      </c>
      <c r="T349">
        <v>56.4</v>
      </c>
    </row>
    <row r="350" spans="1:20" x14ac:dyDescent="0.25">
      <c r="A350">
        <v>12</v>
      </c>
      <c r="B350" t="s">
        <v>84</v>
      </c>
      <c r="C350" t="s">
        <v>69</v>
      </c>
      <c r="D350" t="s">
        <v>6</v>
      </c>
      <c r="E350" s="50">
        <v>44483.522962962961</v>
      </c>
      <c r="F350" t="s">
        <v>80</v>
      </c>
      <c r="G350" t="s">
        <v>156</v>
      </c>
      <c r="H350" s="51">
        <v>5920000</v>
      </c>
      <c r="I350" s="51">
        <v>330000</v>
      </c>
      <c r="J350">
        <v>1</v>
      </c>
      <c r="K350">
        <v>6.67</v>
      </c>
      <c r="L350" t="s">
        <v>72</v>
      </c>
      <c r="M350" t="s">
        <v>72</v>
      </c>
      <c r="N350" t="s">
        <v>72</v>
      </c>
      <c r="O350" t="s">
        <v>72</v>
      </c>
      <c r="P350" t="s">
        <v>72</v>
      </c>
      <c r="Q350">
        <v>1</v>
      </c>
      <c r="R350">
        <v>1</v>
      </c>
      <c r="S350">
        <v>1.02</v>
      </c>
      <c r="T350">
        <v>102</v>
      </c>
    </row>
    <row r="351" spans="1:20" x14ac:dyDescent="0.25">
      <c r="A351">
        <v>13</v>
      </c>
      <c r="B351" t="s">
        <v>85</v>
      </c>
      <c r="C351" t="s">
        <v>69</v>
      </c>
      <c r="D351" t="s">
        <v>6</v>
      </c>
      <c r="E351" s="50">
        <v>44483.54478009259</v>
      </c>
      <c r="F351" t="s">
        <v>80</v>
      </c>
      <c r="G351" t="s">
        <v>156</v>
      </c>
      <c r="H351" s="51">
        <v>3910000</v>
      </c>
      <c r="I351" s="51">
        <v>218000</v>
      </c>
      <c r="J351">
        <v>2</v>
      </c>
      <c r="K351">
        <v>6.68</v>
      </c>
      <c r="L351" t="s">
        <v>72</v>
      </c>
      <c r="M351" t="s">
        <v>72</v>
      </c>
      <c r="N351" t="s">
        <v>72</v>
      </c>
      <c r="O351" t="s">
        <v>72</v>
      </c>
      <c r="P351" t="s">
        <v>72</v>
      </c>
      <c r="Q351">
        <v>0</v>
      </c>
      <c r="R351">
        <v>1</v>
      </c>
      <c r="S351">
        <v>0.70599999999999996</v>
      </c>
      <c r="T351">
        <v>35.299999999999997</v>
      </c>
    </row>
    <row r="352" spans="1:20" x14ac:dyDescent="0.25">
      <c r="A352">
        <v>14</v>
      </c>
      <c r="B352" t="s">
        <v>86</v>
      </c>
      <c r="C352" t="s">
        <v>69</v>
      </c>
      <c r="D352" t="s">
        <v>6</v>
      </c>
      <c r="E352" s="50">
        <v>44483.56658564815</v>
      </c>
      <c r="F352" t="s">
        <v>80</v>
      </c>
      <c r="G352" t="s">
        <v>156</v>
      </c>
      <c r="H352" s="51">
        <v>42300000</v>
      </c>
      <c r="I352" s="51">
        <v>2370000</v>
      </c>
      <c r="J352">
        <v>5</v>
      </c>
      <c r="K352">
        <v>6.6</v>
      </c>
      <c r="L352" t="s">
        <v>72</v>
      </c>
      <c r="M352" t="s">
        <v>72</v>
      </c>
      <c r="N352" t="s">
        <v>72</v>
      </c>
      <c r="O352" t="s">
        <v>72</v>
      </c>
      <c r="P352" t="s">
        <v>72</v>
      </c>
      <c r="Q352">
        <v>1</v>
      </c>
      <c r="R352">
        <v>1</v>
      </c>
      <c r="S352">
        <v>5.07</v>
      </c>
      <c r="T352">
        <v>101</v>
      </c>
    </row>
    <row r="353" spans="1:20" x14ac:dyDescent="0.25">
      <c r="A353">
        <v>15</v>
      </c>
      <c r="B353" t="s">
        <v>87</v>
      </c>
      <c r="C353" t="s">
        <v>69</v>
      </c>
      <c r="D353" t="s">
        <v>6</v>
      </c>
      <c r="E353" s="50">
        <v>44484.417731481481</v>
      </c>
      <c r="F353" t="s">
        <v>80</v>
      </c>
      <c r="G353" t="s">
        <v>156</v>
      </c>
      <c r="H353" s="51">
        <v>10500</v>
      </c>
      <c r="I353" s="51">
        <v>1990</v>
      </c>
      <c r="J353">
        <v>0.01</v>
      </c>
      <c r="K353">
        <v>6.77</v>
      </c>
      <c r="L353" t="s">
        <v>72</v>
      </c>
      <c r="M353" t="s">
        <v>72</v>
      </c>
      <c r="N353" t="s">
        <v>72</v>
      </c>
      <c r="O353" t="s">
        <v>72</v>
      </c>
      <c r="P353" t="s">
        <v>72</v>
      </c>
      <c r="Q353">
        <v>0</v>
      </c>
      <c r="R353">
        <v>1</v>
      </c>
      <c r="S353">
        <v>2.63E-2</v>
      </c>
      <c r="T353">
        <v>263</v>
      </c>
    </row>
    <row r="354" spans="1:20" x14ac:dyDescent="0.25">
      <c r="A354">
        <v>16</v>
      </c>
      <c r="B354" t="s">
        <v>88</v>
      </c>
      <c r="C354" t="s">
        <v>69</v>
      </c>
      <c r="D354" t="s">
        <v>6</v>
      </c>
      <c r="E354" s="50">
        <v>44484.43953703704</v>
      </c>
      <c r="F354" t="s">
        <v>80</v>
      </c>
      <c r="G354" t="s">
        <v>156</v>
      </c>
      <c r="H354" s="51">
        <v>195000</v>
      </c>
      <c r="I354" s="51">
        <v>9790</v>
      </c>
      <c r="J354">
        <v>0.05</v>
      </c>
      <c r="K354">
        <v>6.68</v>
      </c>
      <c r="L354" t="s">
        <v>72</v>
      </c>
      <c r="M354" t="s">
        <v>72</v>
      </c>
      <c r="N354" t="s">
        <v>72</v>
      </c>
      <c r="O354" t="s">
        <v>72</v>
      </c>
      <c r="P354" t="s">
        <v>72</v>
      </c>
      <c r="Q354">
        <v>1</v>
      </c>
      <c r="R354">
        <v>1</v>
      </c>
      <c r="S354">
        <v>6.08E-2</v>
      </c>
      <c r="T354">
        <v>122</v>
      </c>
    </row>
    <row r="355" spans="1:20" x14ac:dyDescent="0.25">
      <c r="A355">
        <v>17</v>
      </c>
      <c r="B355" t="s">
        <v>89</v>
      </c>
      <c r="C355" t="s">
        <v>69</v>
      </c>
      <c r="D355" t="s">
        <v>6</v>
      </c>
      <c r="E355" s="50">
        <v>44484.461342592593</v>
      </c>
      <c r="F355" t="s">
        <v>80</v>
      </c>
      <c r="G355" t="s">
        <v>156</v>
      </c>
      <c r="H355" s="51">
        <v>290000</v>
      </c>
      <c r="I355" s="51">
        <v>16100</v>
      </c>
      <c r="J355">
        <v>0.1</v>
      </c>
      <c r="K355">
        <v>6.73</v>
      </c>
      <c r="L355" t="s">
        <v>72</v>
      </c>
      <c r="M355" t="s">
        <v>72</v>
      </c>
      <c r="N355" t="s">
        <v>72</v>
      </c>
      <c r="O355" t="s">
        <v>72</v>
      </c>
      <c r="P355" t="s">
        <v>72</v>
      </c>
      <c r="Q355">
        <v>1</v>
      </c>
      <c r="R355">
        <v>1</v>
      </c>
      <c r="S355">
        <v>7.8399999999999997E-2</v>
      </c>
      <c r="T355">
        <v>78.400000000000006</v>
      </c>
    </row>
    <row r="356" spans="1:20" x14ac:dyDescent="0.25">
      <c r="A356">
        <v>18</v>
      </c>
      <c r="B356" t="s">
        <v>90</v>
      </c>
      <c r="C356" t="s">
        <v>69</v>
      </c>
      <c r="D356" t="s">
        <v>6</v>
      </c>
      <c r="E356" s="50">
        <v>44484.483148148145</v>
      </c>
      <c r="F356" t="s">
        <v>80</v>
      </c>
      <c r="G356" t="s">
        <v>156</v>
      </c>
      <c r="H356" s="51">
        <v>1170000</v>
      </c>
      <c r="I356" s="51">
        <v>63900</v>
      </c>
      <c r="J356">
        <v>0.5</v>
      </c>
      <c r="K356">
        <v>6.72</v>
      </c>
      <c r="L356" t="s">
        <v>72</v>
      </c>
      <c r="M356" t="s">
        <v>72</v>
      </c>
      <c r="N356" t="s">
        <v>72</v>
      </c>
      <c r="O356" t="s">
        <v>72</v>
      </c>
      <c r="P356" t="s">
        <v>72</v>
      </c>
      <c r="Q356">
        <v>0</v>
      </c>
      <c r="R356">
        <v>1</v>
      </c>
      <c r="S356">
        <v>0.23799999999999999</v>
      </c>
      <c r="T356">
        <v>47.5</v>
      </c>
    </row>
    <row r="357" spans="1:20" x14ac:dyDescent="0.25">
      <c r="A357">
        <v>19</v>
      </c>
      <c r="B357" t="s">
        <v>91</v>
      </c>
      <c r="C357" t="s">
        <v>69</v>
      </c>
      <c r="D357" t="s">
        <v>6</v>
      </c>
      <c r="E357" s="50">
        <v>44484.504953703705</v>
      </c>
      <c r="F357" t="s">
        <v>80</v>
      </c>
      <c r="G357" t="s">
        <v>156</v>
      </c>
      <c r="H357" s="51">
        <v>5960000</v>
      </c>
      <c r="I357" s="51">
        <v>327000</v>
      </c>
      <c r="J357">
        <v>1</v>
      </c>
      <c r="K357">
        <v>6.67</v>
      </c>
      <c r="L357" t="s">
        <v>72</v>
      </c>
      <c r="M357" t="s">
        <v>72</v>
      </c>
      <c r="N357" t="s">
        <v>72</v>
      </c>
      <c r="O357" t="s">
        <v>72</v>
      </c>
      <c r="P357" t="s">
        <v>72</v>
      </c>
      <c r="Q357">
        <v>1</v>
      </c>
      <c r="R357">
        <v>1</v>
      </c>
      <c r="S357">
        <v>1.03</v>
      </c>
      <c r="T357">
        <v>103</v>
      </c>
    </row>
    <row r="358" spans="1:20" x14ac:dyDescent="0.25">
      <c r="A358">
        <v>20</v>
      </c>
      <c r="B358" t="s">
        <v>92</v>
      </c>
      <c r="C358" t="s">
        <v>69</v>
      </c>
      <c r="D358" t="s">
        <v>6</v>
      </c>
      <c r="E358" s="50">
        <v>44484.526759259257</v>
      </c>
      <c r="F358" t="s">
        <v>80</v>
      </c>
      <c r="G358" t="s">
        <v>156</v>
      </c>
      <c r="H358" s="51">
        <v>3920000</v>
      </c>
      <c r="I358" s="51">
        <v>221000</v>
      </c>
      <c r="J358">
        <v>2</v>
      </c>
      <c r="K358">
        <v>6.69</v>
      </c>
      <c r="L358" t="s">
        <v>72</v>
      </c>
      <c r="M358" t="s">
        <v>72</v>
      </c>
      <c r="N358" t="s">
        <v>72</v>
      </c>
      <c r="O358" t="s">
        <v>72</v>
      </c>
      <c r="P358" t="s">
        <v>72</v>
      </c>
      <c r="Q358">
        <v>0</v>
      </c>
      <c r="R358">
        <v>1</v>
      </c>
      <c r="S358">
        <v>0.70599999999999996</v>
      </c>
      <c r="T358">
        <v>35.299999999999997</v>
      </c>
    </row>
    <row r="359" spans="1:20" x14ac:dyDescent="0.25">
      <c r="A359">
        <v>21</v>
      </c>
      <c r="B359" t="s">
        <v>93</v>
      </c>
      <c r="C359" t="s">
        <v>69</v>
      </c>
      <c r="D359" t="s">
        <v>6</v>
      </c>
      <c r="E359" s="50">
        <v>44484.548576388886</v>
      </c>
      <c r="F359" t="s">
        <v>80</v>
      </c>
      <c r="G359" t="s">
        <v>156</v>
      </c>
      <c r="H359" s="51">
        <v>41000000</v>
      </c>
      <c r="I359" s="51">
        <v>2230000</v>
      </c>
      <c r="J359">
        <v>5</v>
      </c>
      <c r="K359">
        <v>6.61</v>
      </c>
      <c r="L359" t="s">
        <v>72</v>
      </c>
      <c r="M359" t="s">
        <v>72</v>
      </c>
      <c r="N359" t="s">
        <v>72</v>
      </c>
      <c r="O359" t="s">
        <v>72</v>
      </c>
      <c r="P359" t="s">
        <v>72</v>
      </c>
      <c r="Q359">
        <v>1</v>
      </c>
      <c r="R359">
        <v>1</v>
      </c>
      <c r="S359">
        <v>4.95</v>
      </c>
      <c r="T359">
        <v>99</v>
      </c>
    </row>
    <row r="361" spans="1:20" x14ac:dyDescent="0.25">
      <c r="B361" t="s">
        <v>49</v>
      </c>
      <c r="C361" t="s">
        <v>50</v>
      </c>
      <c r="D361" t="s">
        <v>51</v>
      </c>
      <c r="E361" t="s">
        <v>52</v>
      </c>
      <c r="F361" t="s">
        <v>53</v>
      </c>
      <c r="G361" t="s">
        <v>54</v>
      </c>
      <c r="H361" t="s">
        <v>55</v>
      </c>
      <c r="I361" t="s">
        <v>56</v>
      </c>
      <c r="J361" t="s">
        <v>57</v>
      </c>
      <c r="K361" t="s">
        <v>58</v>
      </c>
      <c r="L361" t="s">
        <v>59</v>
      </c>
      <c r="M361" t="s">
        <v>60</v>
      </c>
      <c r="N361" t="s">
        <v>61</v>
      </c>
      <c r="O361" t="s">
        <v>62</v>
      </c>
      <c r="P361" t="s">
        <v>63</v>
      </c>
      <c r="Q361" t="s">
        <v>64</v>
      </c>
      <c r="R361" t="s">
        <v>65</v>
      </c>
      <c r="S361" t="s">
        <v>66</v>
      </c>
      <c r="T361" t="s">
        <v>67</v>
      </c>
    </row>
    <row r="362" spans="1:20" x14ac:dyDescent="0.25">
      <c r="A362">
        <v>1</v>
      </c>
      <c r="B362" t="s">
        <v>94</v>
      </c>
      <c r="C362" t="s">
        <v>95</v>
      </c>
      <c r="D362" t="s">
        <v>6</v>
      </c>
      <c r="E362" s="50">
        <v>44482.628101851849</v>
      </c>
      <c r="F362" t="s">
        <v>70</v>
      </c>
      <c r="G362" t="s">
        <v>156</v>
      </c>
      <c r="H362" s="51">
        <v>2850000</v>
      </c>
      <c r="I362" s="51">
        <v>163000</v>
      </c>
      <c r="J362">
        <v>1</v>
      </c>
      <c r="K362">
        <v>6.68</v>
      </c>
      <c r="L362" t="s">
        <v>72</v>
      </c>
      <c r="M362" t="s">
        <v>72</v>
      </c>
      <c r="N362" t="s">
        <v>72</v>
      </c>
      <c r="O362" t="s">
        <v>72</v>
      </c>
      <c r="P362" t="s">
        <v>72</v>
      </c>
      <c r="Q362">
        <v>1</v>
      </c>
      <c r="R362">
        <v>1</v>
      </c>
      <c r="S362">
        <v>0.53</v>
      </c>
      <c r="T362">
        <v>53</v>
      </c>
    </row>
    <row r="363" spans="1:20" x14ac:dyDescent="0.25">
      <c r="A363">
        <v>2</v>
      </c>
      <c r="B363" t="s">
        <v>96</v>
      </c>
      <c r="C363" t="s">
        <v>95</v>
      </c>
      <c r="D363" t="s">
        <v>6</v>
      </c>
      <c r="E363" s="50">
        <v>44483.042974537035</v>
      </c>
      <c r="F363" t="s">
        <v>80</v>
      </c>
      <c r="G363" t="s">
        <v>156</v>
      </c>
      <c r="H363" s="51">
        <v>2910000</v>
      </c>
      <c r="I363" s="51">
        <v>166000</v>
      </c>
      <c r="J363">
        <v>1</v>
      </c>
      <c r="K363">
        <v>6.69</v>
      </c>
      <c r="L363" t="s">
        <v>72</v>
      </c>
      <c r="M363" t="s">
        <v>72</v>
      </c>
      <c r="N363" t="s">
        <v>72</v>
      </c>
      <c r="O363" t="s">
        <v>72</v>
      </c>
      <c r="P363" t="s">
        <v>72</v>
      </c>
      <c r="Q363">
        <v>1</v>
      </c>
      <c r="R363">
        <v>1</v>
      </c>
      <c r="S363">
        <v>0.54</v>
      </c>
      <c r="T363">
        <v>54</v>
      </c>
    </row>
    <row r="364" spans="1:20" x14ac:dyDescent="0.25">
      <c r="A364">
        <v>3</v>
      </c>
      <c r="B364" t="s">
        <v>97</v>
      </c>
      <c r="C364" t="s">
        <v>95</v>
      </c>
      <c r="D364" t="s">
        <v>6</v>
      </c>
      <c r="E364" s="50">
        <v>44483.610196759262</v>
      </c>
      <c r="F364" t="s">
        <v>80</v>
      </c>
      <c r="G364" t="s">
        <v>156</v>
      </c>
      <c r="H364" s="51">
        <v>2870000</v>
      </c>
      <c r="I364" s="51">
        <v>159000</v>
      </c>
      <c r="J364">
        <v>1</v>
      </c>
      <c r="K364">
        <v>6.68</v>
      </c>
      <c r="L364" t="s">
        <v>72</v>
      </c>
      <c r="M364" t="s">
        <v>72</v>
      </c>
      <c r="N364" t="s">
        <v>72</v>
      </c>
      <c r="O364" t="s">
        <v>72</v>
      </c>
      <c r="P364" t="s">
        <v>72</v>
      </c>
      <c r="Q364">
        <v>1</v>
      </c>
      <c r="R364">
        <v>1</v>
      </c>
      <c r="S364">
        <v>0.53300000000000003</v>
      </c>
      <c r="T364">
        <v>53.3</v>
      </c>
    </row>
    <row r="365" spans="1:20" x14ac:dyDescent="0.25">
      <c r="A365">
        <v>4</v>
      </c>
      <c r="B365" t="s">
        <v>98</v>
      </c>
      <c r="C365" t="s">
        <v>95</v>
      </c>
      <c r="D365" t="s">
        <v>6</v>
      </c>
      <c r="E365" s="50">
        <v>44484.003067129626</v>
      </c>
      <c r="F365" t="s">
        <v>80</v>
      </c>
      <c r="G365" t="s">
        <v>156</v>
      </c>
      <c r="H365" s="51">
        <v>2790000</v>
      </c>
      <c r="I365" s="51">
        <v>157000</v>
      </c>
      <c r="J365">
        <v>1</v>
      </c>
      <c r="K365">
        <v>6.69</v>
      </c>
      <c r="L365" t="s">
        <v>72</v>
      </c>
      <c r="M365" t="s">
        <v>72</v>
      </c>
      <c r="N365" t="s">
        <v>72</v>
      </c>
      <c r="O365" t="s">
        <v>72</v>
      </c>
      <c r="P365" t="s">
        <v>72</v>
      </c>
      <c r="Q365">
        <v>1</v>
      </c>
      <c r="R365">
        <v>1</v>
      </c>
      <c r="S365">
        <v>0.52</v>
      </c>
      <c r="T365">
        <v>52</v>
      </c>
    </row>
    <row r="366" spans="1:20" x14ac:dyDescent="0.25">
      <c r="A366">
        <v>5</v>
      </c>
      <c r="B366" t="s">
        <v>99</v>
      </c>
      <c r="C366" t="s">
        <v>95</v>
      </c>
      <c r="D366" t="s">
        <v>6</v>
      </c>
      <c r="E366" s="50">
        <v>44484.592187499999</v>
      </c>
      <c r="F366" t="s">
        <v>80</v>
      </c>
      <c r="G366" t="s">
        <v>156</v>
      </c>
      <c r="H366" s="51">
        <v>2700000</v>
      </c>
      <c r="I366" s="51">
        <v>147000</v>
      </c>
      <c r="J366">
        <v>1</v>
      </c>
      <c r="K366">
        <v>6.69</v>
      </c>
      <c r="L366" t="s">
        <v>72</v>
      </c>
      <c r="M366" t="s">
        <v>72</v>
      </c>
      <c r="N366" t="s">
        <v>72</v>
      </c>
      <c r="O366" t="s">
        <v>72</v>
      </c>
      <c r="P366" t="s">
        <v>72</v>
      </c>
      <c r="Q366">
        <v>1</v>
      </c>
      <c r="R366">
        <v>1</v>
      </c>
      <c r="S366">
        <v>0.505</v>
      </c>
      <c r="T366">
        <v>50.5</v>
      </c>
    </row>
    <row r="368" spans="1:20" x14ac:dyDescent="0.25">
      <c r="B368" t="s">
        <v>49</v>
      </c>
      <c r="C368" t="s">
        <v>50</v>
      </c>
      <c r="D368" t="s">
        <v>51</v>
      </c>
      <c r="E368" t="s">
        <v>52</v>
      </c>
      <c r="F368" t="s">
        <v>53</v>
      </c>
      <c r="G368" t="s">
        <v>54</v>
      </c>
      <c r="H368" t="s">
        <v>55</v>
      </c>
      <c r="I368" t="s">
        <v>56</v>
      </c>
      <c r="J368" t="s">
        <v>57</v>
      </c>
      <c r="K368" t="s">
        <v>58</v>
      </c>
      <c r="L368" t="s">
        <v>59</v>
      </c>
      <c r="M368" t="s">
        <v>60</v>
      </c>
      <c r="N368" t="s">
        <v>61</v>
      </c>
      <c r="O368" t="s">
        <v>62</v>
      </c>
      <c r="P368" t="s">
        <v>63</v>
      </c>
      <c r="Q368" t="s">
        <v>64</v>
      </c>
      <c r="R368" t="s">
        <v>65</v>
      </c>
      <c r="S368" t="s">
        <v>66</v>
      </c>
      <c r="T368" t="s">
        <v>67</v>
      </c>
    </row>
    <row r="369" spans="1:20" x14ac:dyDescent="0.25">
      <c r="A369">
        <v>1</v>
      </c>
      <c r="B369" t="s">
        <v>100</v>
      </c>
      <c r="C369" t="s">
        <v>101</v>
      </c>
      <c r="D369" t="s">
        <v>6</v>
      </c>
      <c r="E369" s="50">
        <v>44482.911874999998</v>
      </c>
      <c r="F369" t="s">
        <v>102</v>
      </c>
      <c r="G369" t="s">
        <v>156</v>
      </c>
      <c r="H369" s="51">
        <v>-126000</v>
      </c>
      <c r="I369" s="51">
        <v>149</v>
      </c>
      <c r="J369" t="s">
        <v>72</v>
      </c>
      <c r="K369">
        <v>6.88</v>
      </c>
      <c r="L369" t="s">
        <v>72</v>
      </c>
      <c r="M369" t="s">
        <v>72</v>
      </c>
      <c r="N369" t="s">
        <v>72</v>
      </c>
      <c r="O369" t="s">
        <v>72</v>
      </c>
      <c r="P369" t="s">
        <v>72</v>
      </c>
      <c r="R369">
        <v>1</v>
      </c>
      <c r="S369">
        <v>5.8900000000000001E-4</v>
      </c>
      <c r="T369" t="s">
        <v>72</v>
      </c>
    </row>
    <row r="370" spans="1:20" x14ac:dyDescent="0.25">
      <c r="A370">
        <v>2</v>
      </c>
      <c r="B370" t="s">
        <v>103</v>
      </c>
      <c r="C370" t="s">
        <v>101</v>
      </c>
      <c r="D370" t="s">
        <v>6</v>
      </c>
      <c r="E370" s="50">
        <v>44482.933819444443</v>
      </c>
      <c r="F370" t="s">
        <v>102</v>
      </c>
      <c r="G370" t="s">
        <v>156</v>
      </c>
      <c r="H370" s="51">
        <v>35600000</v>
      </c>
      <c r="I370" s="51">
        <v>2040000</v>
      </c>
      <c r="J370" t="s">
        <v>72</v>
      </c>
      <c r="K370">
        <v>6.61</v>
      </c>
      <c r="L370" t="s">
        <v>72</v>
      </c>
      <c r="M370" t="s">
        <v>72</v>
      </c>
      <c r="N370" t="s">
        <v>72</v>
      </c>
      <c r="O370" t="s">
        <v>72</v>
      </c>
      <c r="P370" t="s">
        <v>72</v>
      </c>
      <c r="R370">
        <v>1</v>
      </c>
      <c r="S370">
        <v>4.46</v>
      </c>
      <c r="T370" t="s">
        <v>72</v>
      </c>
    </row>
    <row r="371" spans="1:20" x14ac:dyDescent="0.25">
      <c r="A371">
        <v>3</v>
      </c>
      <c r="B371" t="s">
        <v>104</v>
      </c>
      <c r="C371" t="s">
        <v>101</v>
      </c>
      <c r="D371" t="s">
        <v>6</v>
      </c>
      <c r="E371" s="50">
        <v>44482.955625000002</v>
      </c>
      <c r="F371" t="s">
        <v>102</v>
      </c>
      <c r="G371" t="s">
        <v>156</v>
      </c>
      <c r="H371" s="51">
        <v>29000000</v>
      </c>
      <c r="I371" s="51">
        <v>1630000</v>
      </c>
      <c r="J371" t="s">
        <v>72</v>
      </c>
      <c r="K371">
        <v>6.62</v>
      </c>
      <c r="L371" t="s">
        <v>72</v>
      </c>
      <c r="M371" t="s">
        <v>72</v>
      </c>
      <c r="N371" t="s">
        <v>72</v>
      </c>
      <c r="O371" t="s">
        <v>72</v>
      </c>
      <c r="P371" t="s">
        <v>72</v>
      </c>
      <c r="R371">
        <v>1</v>
      </c>
      <c r="S371">
        <v>3.83</v>
      </c>
      <c r="T371" t="s">
        <v>72</v>
      </c>
    </row>
    <row r="372" spans="1:20" x14ac:dyDescent="0.25">
      <c r="A372">
        <v>4</v>
      </c>
      <c r="B372" t="s">
        <v>105</v>
      </c>
      <c r="C372" t="s">
        <v>101</v>
      </c>
      <c r="D372" t="s">
        <v>6</v>
      </c>
      <c r="E372" s="50">
        <v>44482.977418981478</v>
      </c>
      <c r="F372" t="s">
        <v>102</v>
      </c>
      <c r="G372" t="s">
        <v>156</v>
      </c>
      <c r="H372" s="51">
        <v>23500000</v>
      </c>
      <c r="I372" s="51">
        <v>1350000</v>
      </c>
      <c r="J372" t="s">
        <v>72</v>
      </c>
      <c r="K372">
        <v>6.62</v>
      </c>
      <c r="L372" t="s">
        <v>72</v>
      </c>
      <c r="M372" t="s">
        <v>72</v>
      </c>
      <c r="N372" t="s">
        <v>72</v>
      </c>
      <c r="O372" t="s">
        <v>72</v>
      </c>
      <c r="P372" t="s">
        <v>72</v>
      </c>
      <c r="R372">
        <v>1</v>
      </c>
      <c r="S372">
        <v>3.24</v>
      </c>
      <c r="T372" t="s">
        <v>72</v>
      </c>
    </row>
    <row r="373" spans="1:20" x14ac:dyDescent="0.25">
      <c r="A373">
        <v>5</v>
      </c>
      <c r="B373" t="s">
        <v>106</v>
      </c>
      <c r="C373" t="s">
        <v>101</v>
      </c>
      <c r="D373" t="s">
        <v>6</v>
      </c>
      <c r="E373" s="50">
        <v>44482.999224537038</v>
      </c>
      <c r="F373" t="s">
        <v>102</v>
      </c>
      <c r="G373" t="s">
        <v>156</v>
      </c>
      <c r="H373" s="51">
        <v>15700000</v>
      </c>
      <c r="I373" s="51">
        <v>915000</v>
      </c>
      <c r="J373" t="s">
        <v>72</v>
      </c>
      <c r="K373">
        <v>6.64</v>
      </c>
      <c r="L373" t="s">
        <v>72</v>
      </c>
      <c r="M373" t="s">
        <v>72</v>
      </c>
      <c r="N373" t="s">
        <v>72</v>
      </c>
      <c r="O373" t="s">
        <v>72</v>
      </c>
      <c r="P373" t="s">
        <v>72</v>
      </c>
      <c r="R373">
        <v>1</v>
      </c>
      <c r="S373">
        <v>2.35</v>
      </c>
      <c r="T373" t="s">
        <v>72</v>
      </c>
    </row>
    <row r="374" spans="1:20" x14ac:dyDescent="0.25">
      <c r="A374">
        <v>6</v>
      </c>
      <c r="B374" t="s">
        <v>107</v>
      </c>
      <c r="C374" t="s">
        <v>101</v>
      </c>
      <c r="D374" t="s">
        <v>6</v>
      </c>
      <c r="E374" s="50">
        <v>44483.086597222224</v>
      </c>
      <c r="F374" t="s">
        <v>102</v>
      </c>
      <c r="G374" t="s">
        <v>156</v>
      </c>
      <c r="H374" s="51">
        <v>10300000</v>
      </c>
      <c r="I374" s="51">
        <v>593000</v>
      </c>
      <c r="J374" t="s">
        <v>72</v>
      </c>
      <c r="K374">
        <v>6.65</v>
      </c>
      <c r="L374" t="s">
        <v>72</v>
      </c>
      <c r="M374" t="s">
        <v>72</v>
      </c>
      <c r="N374" t="s">
        <v>72</v>
      </c>
      <c r="O374" t="s">
        <v>72</v>
      </c>
      <c r="P374" t="s">
        <v>72</v>
      </c>
      <c r="R374">
        <v>1</v>
      </c>
      <c r="S374">
        <v>1.66</v>
      </c>
      <c r="T374" t="s">
        <v>72</v>
      </c>
    </row>
    <row r="375" spans="1:20" x14ac:dyDescent="0.25">
      <c r="A375">
        <v>7</v>
      </c>
      <c r="B375" t="s">
        <v>108</v>
      </c>
      <c r="C375" t="s">
        <v>101</v>
      </c>
      <c r="D375" t="s">
        <v>6</v>
      </c>
      <c r="E375" s="50">
        <v>44483.108541666668</v>
      </c>
      <c r="F375" t="s">
        <v>102</v>
      </c>
      <c r="G375" t="s">
        <v>156</v>
      </c>
      <c r="H375" s="51">
        <v>5440000</v>
      </c>
      <c r="I375" s="51">
        <v>311000</v>
      </c>
      <c r="J375" t="s">
        <v>72</v>
      </c>
      <c r="K375">
        <v>6.67</v>
      </c>
      <c r="L375" t="s">
        <v>72</v>
      </c>
      <c r="M375" t="s">
        <v>72</v>
      </c>
      <c r="N375" t="s">
        <v>72</v>
      </c>
      <c r="O375" t="s">
        <v>72</v>
      </c>
      <c r="P375" t="s">
        <v>72</v>
      </c>
      <c r="R375">
        <v>1</v>
      </c>
      <c r="S375">
        <v>0.94699999999999995</v>
      </c>
      <c r="T375" t="s">
        <v>72</v>
      </c>
    </row>
    <row r="376" spans="1:20" x14ac:dyDescent="0.25">
      <c r="A376">
        <v>8</v>
      </c>
      <c r="B376" t="s">
        <v>109</v>
      </c>
      <c r="C376" t="s">
        <v>101</v>
      </c>
      <c r="D376" t="s">
        <v>6</v>
      </c>
      <c r="E376" s="50">
        <v>44483.130347222221</v>
      </c>
      <c r="F376" t="s">
        <v>102</v>
      </c>
      <c r="G376" t="s">
        <v>156</v>
      </c>
      <c r="H376" s="51">
        <v>2770000</v>
      </c>
      <c r="I376" s="51">
        <v>159000</v>
      </c>
      <c r="J376" t="s">
        <v>72</v>
      </c>
      <c r="K376">
        <v>6.67</v>
      </c>
      <c r="L376" t="s">
        <v>72</v>
      </c>
      <c r="M376" t="s">
        <v>72</v>
      </c>
      <c r="N376" t="s">
        <v>72</v>
      </c>
      <c r="O376" t="s">
        <v>72</v>
      </c>
      <c r="P376" t="s">
        <v>72</v>
      </c>
      <c r="R376">
        <v>1</v>
      </c>
      <c r="S376">
        <v>0.51600000000000001</v>
      </c>
      <c r="T376" t="s">
        <v>72</v>
      </c>
    </row>
    <row r="377" spans="1:20" x14ac:dyDescent="0.25">
      <c r="A377">
        <v>9</v>
      </c>
      <c r="B377" t="s">
        <v>110</v>
      </c>
      <c r="C377" t="s">
        <v>101</v>
      </c>
      <c r="D377" t="s">
        <v>6</v>
      </c>
      <c r="E377" s="50">
        <v>44483.15215277778</v>
      </c>
      <c r="F377" t="s">
        <v>102</v>
      </c>
      <c r="G377" t="s">
        <v>156</v>
      </c>
      <c r="H377" s="51">
        <v>847000</v>
      </c>
      <c r="I377" s="51">
        <v>49100</v>
      </c>
      <c r="J377" t="s">
        <v>72</v>
      </c>
      <c r="K377">
        <v>6.7</v>
      </c>
      <c r="L377" t="s">
        <v>72</v>
      </c>
      <c r="M377" t="s">
        <v>72</v>
      </c>
      <c r="N377" t="s">
        <v>72</v>
      </c>
      <c r="O377" t="s">
        <v>72</v>
      </c>
      <c r="P377" t="s">
        <v>72</v>
      </c>
      <c r="R377">
        <v>1</v>
      </c>
      <c r="S377">
        <v>0.18</v>
      </c>
      <c r="T377" t="s">
        <v>72</v>
      </c>
    </row>
    <row r="378" spans="1:20" x14ac:dyDescent="0.25">
      <c r="A378">
        <v>10</v>
      </c>
      <c r="B378" t="s">
        <v>111</v>
      </c>
      <c r="C378" t="s">
        <v>101</v>
      </c>
      <c r="D378" t="s">
        <v>6</v>
      </c>
      <c r="E378" s="50">
        <v>44483.173958333333</v>
      </c>
      <c r="F378" t="s">
        <v>102</v>
      </c>
      <c r="G378" t="s">
        <v>156</v>
      </c>
      <c r="H378" s="51">
        <v>-50100</v>
      </c>
      <c r="I378" s="51">
        <v>10600</v>
      </c>
      <c r="J378" t="s">
        <v>72</v>
      </c>
      <c r="K378">
        <v>6.73</v>
      </c>
      <c r="L378" t="s">
        <v>72</v>
      </c>
      <c r="M378" t="s">
        <v>72</v>
      </c>
      <c r="N378" t="s">
        <v>72</v>
      </c>
      <c r="O378" t="s">
        <v>72</v>
      </c>
      <c r="P378" t="s">
        <v>72</v>
      </c>
      <c r="R378">
        <v>1</v>
      </c>
      <c r="S378">
        <v>1.49E-2</v>
      </c>
      <c r="T378" t="s">
        <v>72</v>
      </c>
    </row>
    <row r="379" spans="1:20" x14ac:dyDescent="0.25">
      <c r="A379">
        <v>11</v>
      </c>
      <c r="B379" t="s">
        <v>112</v>
      </c>
      <c r="C379" t="s">
        <v>101</v>
      </c>
      <c r="D379" t="s">
        <v>6</v>
      </c>
      <c r="E379" s="50">
        <v>44483.195763888885</v>
      </c>
      <c r="F379" t="s">
        <v>102</v>
      </c>
      <c r="G379" t="s">
        <v>156</v>
      </c>
      <c r="H379" s="51">
        <v>23100000</v>
      </c>
      <c r="I379" s="51">
        <v>1340000</v>
      </c>
      <c r="J379" t="s">
        <v>72</v>
      </c>
      <c r="K379">
        <v>6.63</v>
      </c>
      <c r="L379" t="s">
        <v>72</v>
      </c>
      <c r="M379" t="s">
        <v>72</v>
      </c>
      <c r="N379" t="s">
        <v>72</v>
      </c>
      <c r="O379" t="s">
        <v>72</v>
      </c>
      <c r="P379" t="s">
        <v>72</v>
      </c>
      <c r="R379">
        <v>1</v>
      </c>
      <c r="S379">
        <v>3.2</v>
      </c>
      <c r="T379" t="s">
        <v>72</v>
      </c>
    </row>
    <row r="380" spans="1:20" x14ac:dyDescent="0.25">
      <c r="A380">
        <v>12</v>
      </c>
      <c r="B380" t="s">
        <v>113</v>
      </c>
      <c r="C380" t="s">
        <v>101</v>
      </c>
      <c r="D380" t="s">
        <v>6</v>
      </c>
      <c r="E380" s="50">
        <v>44483.217557870368</v>
      </c>
      <c r="F380" t="s">
        <v>102</v>
      </c>
      <c r="G380" t="s">
        <v>156</v>
      </c>
      <c r="H380" s="51">
        <v>11700000</v>
      </c>
      <c r="I380" s="51">
        <v>666000</v>
      </c>
      <c r="J380" t="s">
        <v>72</v>
      </c>
      <c r="K380">
        <v>6.65</v>
      </c>
      <c r="L380" t="s">
        <v>72</v>
      </c>
      <c r="M380" t="s">
        <v>72</v>
      </c>
      <c r="N380" t="s">
        <v>72</v>
      </c>
      <c r="O380" t="s">
        <v>72</v>
      </c>
      <c r="P380" t="s">
        <v>72</v>
      </c>
      <c r="R380">
        <v>1</v>
      </c>
      <c r="S380">
        <v>1.84</v>
      </c>
      <c r="T380" t="s">
        <v>72</v>
      </c>
    </row>
    <row r="381" spans="1:20" x14ac:dyDescent="0.25">
      <c r="A381">
        <v>13</v>
      </c>
      <c r="B381" t="s">
        <v>114</v>
      </c>
      <c r="C381" t="s">
        <v>101</v>
      </c>
      <c r="D381" t="s">
        <v>6</v>
      </c>
      <c r="E381" s="50">
        <v>44483.239363425928</v>
      </c>
      <c r="F381" t="s">
        <v>102</v>
      </c>
      <c r="G381" t="s">
        <v>156</v>
      </c>
      <c r="H381" s="51">
        <v>9920000</v>
      </c>
      <c r="I381" s="51">
        <v>572000</v>
      </c>
      <c r="J381" t="s">
        <v>72</v>
      </c>
      <c r="K381">
        <v>6.66</v>
      </c>
      <c r="L381" t="s">
        <v>72</v>
      </c>
      <c r="M381" t="s">
        <v>72</v>
      </c>
      <c r="N381" t="s">
        <v>72</v>
      </c>
      <c r="O381" t="s">
        <v>72</v>
      </c>
      <c r="P381" t="s">
        <v>72</v>
      </c>
      <c r="R381">
        <v>1</v>
      </c>
      <c r="S381">
        <v>1.6</v>
      </c>
      <c r="T381" t="s">
        <v>72</v>
      </c>
    </row>
    <row r="382" spans="1:20" x14ac:dyDescent="0.25">
      <c r="A382">
        <v>14</v>
      </c>
      <c r="B382" t="s">
        <v>115</v>
      </c>
      <c r="C382" t="s">
        <v>101</v>
      </c>
      <c r="D382" t="s">
        <v>6</v>
      </c>
      <c r="E382" s="50">
        <v>44483.26116898148</v>
      </c>
      <c r="F382" t="s">
        <v>102</v>
      </c>
      <c r="G382" t="s">
        <v>156</v>
      </c>
      <c r="H382" s="51">
        <v>5470000</v>
      </c>
      <c r="I382" s="51">
        <v>312000</v>
      </c>
      <c r="J382" t="s">
        <v>72</v>
      </c>
      <c r="K382">
        <v>6.67</v>
      </c>
      <c r="L382" t="s">
        <v>72</v>
      </c>
      <c r="M382" t="s">
        <v>72</v>
      </c>
      <c r="N382" t="s">
        <v>72</v>
      </c>
      <c r="O382" t="s">
        <v>72</v>
      </c>
      <c r="P382" t="s">
        <v>72</v>
      </c>
      <c r="R382">
        <v>1</v>
      </c>
      <c r="S382">
        <v>0.95199999999999996</v>
      </c>
      <c r="T382" t="s">
        <v>72</v>
      </c>
    </row>
    <row r="383" spans="1:20" x14ac:dyDescent="0.25">
      <c r="A383">
        <v>15</v>
      </c>
      <c r="B383" t="s">
        <v>116</v>
      </c>
      <c r="C383" t="s">
        <v>101</v>
      </c>
      <c r="D383" t="s">
        <v>6</v>
      </c>
      <c r="E383" s="50">
        <v>44483.28297453704</v>
      </c>
      <c r="F383" t="s">
        <v>102</v>
      </c>
      <c r="G383" t="s">
        <v>156</v>
      </c>
      <c r="H383" s="51">
        <v>3520000</v>
      </c>
      <c r="I383" s="51">
        <v>198000</v>
      </c>
      <c r="J383" t="s">
        <v>72</v>
      </c>
      <c r="K383">
        <v>6.67</v>
      </c>
      <c r="L383" t="s">
        <v>72</v>
      </c>
      <c r="M383" t="s">
        <v>72</v>
      </c>
      <c r="N383" t="s">
        <v>72</v>
      </c>
      <c r="O383" t="s">
        <v>72</v>
      </c>
      <c r="P383" t="s">
        <v>72</v>
      </c>
      <c r="R383">
        <v>1</v>
      </c>
      <c r="S383">
        <v>0.64100000000000001</v>
      </c>
      <c r="T383" t="s">
        <v>72</v>
      </c>
    </row>
    <row r="384" spans="1:20" x14ac:dyDescent="0.25">
      <c r="A384">
        <v>16</v>
      </c>
      <c r="B384" t="s">
        <v>117</v>
      </c>
      <c r="C384" t="s">
        <v>101</v>
      </c>
      <c r="D384" t="s">
        <v>6</v>
      </c>
      <c r="E384" s="50">
        <v>44483.304780092592</v>
      </c>
      <c r="F384" t="s">
        <v>102</v>
      </c>
      <c r="G384" t="s">
        <v>156</v>
      </c>
      <c r="H384" s="51">
        <v>1540000</v>
      </c>
      <c r="I384" s="51">
        <v>85900</v>
      </c>
      <c r="J384" t="s">
        <v>72</v>
      </c>
      <c r="K384">
        <v>6.69</v>
      </c>
      <c r="L384" t="s">
        <v>72</v>
      </c>
      <c r="M384" t="s">
        <v>72</v>
      </c>
      <c r="N384" t="s">
        <v>72</v>
      </c>
      <c r="O384" t="s">
        <v>72</v>
      </c>
      <c r="P384" t="s">
        <v>72</v>
      </c>
      <c r="R384">
        <v>1</v>
      </c>
      <c r="S384">
        <v>0.30499999999999999</v>
      </c>
      <c r="T384" t="s">
        <v>72</v>
      </c>
    </row>
    <row r="385" spans="1:20" x14ac:dyDescent="0.25">
      <c r="A385">
        <v>17</v>
      </c>
      <c r="B385" t="s">
        <v>118</v>
      </c>
      <c r="C385" t="s">
        <v>101</v>
      </c>
      <c r="D385" t="s">
        <v>6</v>
      </c>
      <c r="E385" s="50">
        <v>44483.326585648145</v>
      </c>
      <c r="F385" t="s">
        <v>102</v>
      </c>
      <c r="G385" t="s">
        <v>156</v>
      </c>
      <c r="H385" s="51">
        <v>687000</v>
      </c>
      <c r="I385" s="51">
        <v>39300</v>
      </c>
      <c r="J385" t="s">
        <v>72</v>
      </c>
      <c r="K385">
        <v>6.7</v>
      </c>
      <c r="L385" t="s">
        <v>72</v>
      </c>
      <c r="M385" t="s">
        <v>72</v>
      </c>
      <c r="N385" t="s">
        <v>72</v>
      </c>
      <c r="O385" t="s">
        <v>72</v>
      </c>
      <c r="P385" t="s">
        <v>72</v>
      </c>
      <c r="R385">
        <v>1</v>
      </c>
      <c r="S385">
        <v>0.151</v>
      </c>
      <c r="T385" t="s">
        <v>72</v>
      </c>
    </row>
    <row r="386" spans="1:20" x14ac:dyDescent="0.25">
      <c r="A386">
        <v>18</v>
      </c>
      <c r="B386" t="s">
        <v>119</v>
      </c>
      <c r="C386" t="s">
        <v>101</v>
      </c>
      <c r="D386" t="s">
        <v>6</v>
      </c>
      <c r="E386" s="50">
        <v>44483.348391203705</v>
      </c>
      <c r="F386" t="s">
        <v>102</v>
      </c>
      <c r="G386" t="s">
        <v>156</v>
      </c>
      <c r="H386" s="51">
        <v>244000</v>
      </c>
      <c r="I386" s="51">
        <v>14000</v>
      </c>
      <c r="J386" t="s">
        <v>72</v>
      </c>
      <c r="K386">
        <v>6.72</v>
      </c>
      <c r="L386" t="s">
        <v>72</v>
      </c>
      <c r="M386" t="s">
        <v>72</v>
      </c>
      <c r="N386" t="s">
        <v>72</v>
      </c>
      <c r="O386" t="s">
        <v>72</v>
      </c>
      <c r="P386" t="s">
        <v>72</v>
      </c>
      <c r="R386">
        <v>1</v>
      </c>
      <c r="S386">
        <v>6.9800000000000001E-2</v>
      </c>
      <c r="T386" t="s">
        <v>72</v>
      </c>
    </row>
    <row r="387" spans="1:20" x14ac:dyDescent="0.25">
      <c r="A387">
        <v>19</v>
      </c>
      <c r="B387" t="s">
        <v>120</v>
      </c>
      <c r="C387" t="s">
        <v>101</v>
      </c>
      <c r="D387" t="s">
        <v>6</v>
      </c>
      <c r="E387" s="50">
        <v>44483.370196759257</v>
      </c>
      <c r="F387" t="s">
        <v>102</v>
      </c>
      <c r="G387" t="s">
        <v>156</v>
      </c>
      <c r="H387" s="51">
        <v>-66200</v>
      </c>
      <c r="I387" s="51">
        <v>0</v>
      </c>
      <c r="J387" t="s">
        <v>72</v>
      </c>
      <c r="K387">
        <v>6.71</v>
      </c>
      <c r="L387" t="s">
        <v>72</v>
      </c>
      <c r="M387" t="s">
        <v>72</v>
      </c>
      <c r="N387" t="s">
        <v>72</v>
      </c>
      <c r="O387" t="s">
        <v>72</v>
      </c>
      <c r="P387" t="s">
        <v>72</v>
      </c>
      <c r="R387">
        <v>1</v>
      </c>
      <c r="S387">
        <v>1.1900000000000001E-2</v>
      </c>
      <c r="T387" t="s">
        <v>72</v>
      </c>
    </row>
    <row r="388" spans="1:20" x14ac:dyDescent="0.25">
      <c r="A388">
        <v>20</v>
      </c>
      <c r="B388" t="s">
        <v>121</v>
      </c>
      <c r="C388" t="s">
        <v>101</v>
      </c>
      <c r="D388" t="s">
        <v>6</v>
      </c>
      <c r="E388" s="50">
        <v>44483.392002314817</v>
      </c>
      <c r="F388" t="s">
        <v>102</v>
      </c>
      <c r="G388" t="s">
        <v>156</v>
      </c>
      <c r="H388" s="51">
        <v>33800000</v>
      </c>
      <c r="I388" s="51">
        <v>1960000</v>
      </c>
      <c r="J388" t="s">
        <v>72</v>
      </c>
      <c r="K388">
        <v>6.61</v>
      </c>
      <c r="L388" t="s">
        <v>72</v>
      </c>
      <c r="M388" t="s">
        <v>72</v>
      </c>
      <c r="N388" t="s">
        <v>72</v>
      </c>
      <c r="O388" t="s">
        <v>72</v>
      </c>
      <c r="P388" t="s">
        <v>72</v>
      </c>
      <c r="R388">
        <v>1</v>
      </c>
      <c r="S388">
        <v>4.29</v>
      </c>
      <c r="T388" t="s">
        <v>72</v>
      </c>
    </row>
    <row r="389" spans="1:20" x14ac:dyDescent="0.25">
      <c r="A389">
        <v>21</v>
      </c>
      <c r="B389" t="s">
        <v>122</v>
      </c>
      <c r="C389" t="s">
        <v>101</v>
      </c>
      <c r="D389" t="s">
        <v>6</v>
      </c>
      <c r="E389" s="50">
        <v>44483.65384259259</v>
      </c>
      <c r="F389" t="s">
        <v>102</v>
      </c>
      <c r="G389" t="s">
        <v>156</v>
      </c>
      <c r="H389" s="51">
        <v>28800000</v>
      </c>
      <c r="I389" s="51">
        <v>1600000</v>
      </c>
      <c r="J389" t="s">
        <v>72</v>
      </c>
      <c r="K389">
        <v>6.6</v>
      </c>
      <c r="L389" t="s">
        <v>72</v>
      </c>
      <c r="M389" t="s">
        <v>72</v>
      </c>
      <c r="N389" t="s">
        <v>72</v>
      </c>
      <c r="O389" t="s">
        <v>72</v>
      </c>
      <c r="P389" t="s">
        <v>72</v>
      </c>
      <c r="R389">
        <v>1</v>
      </c>
      <c r="S389">
        <v>3.8</v>
      </c>
      <c r="T389" t="s">
        <v>72</v>
      </c>
    </row>
    <row r="390" spans="1:20" x14ac:dyDescent="0.25">
      <c r="A390">
        <v>22</v>
      </c>
      <c r="B390" t="s">
        <v>123</v>
      </c>
      <c r="C390" t="s">
        <v>101</v>
      </c>
      <c r="D390" t="s">
        <v>6</v>
      </c>
      <c r="E390" s="50">
        <v>44483.675787037035</v>
      </c>
      <c r="F390" t="s">
        <v>102</v>
      </c>
      <c r="G390" t="s">
        <v>156</v>
      </c>
      <c r="H390" s="51">
        <v>23900000</v>
      </c>
      <c r="I390" s="51">
        <v>1350000</v>
      </c>
      <c r="J390" t="s">
        <v>72</v>
      </c>
      <c r="K390">
        <v>6.6</v>
      </c>
      <c r="L390" t="s">
        <v>72</v>
      </c>
      <c r="M390" t="s">
        <v>72</v>
      </c>
      <c r="N390" t="s">
        <v>72</v>
      </c>
      <c r="O390" t="s">
        <v>72</v>
      </c>
      <c r="P390" t="s">
        <v>72</v>
      </c>
      <c r="R390">
        <v>1</v>
      </c>
      <c r="S390">
        <v>3.29</v>
      </c>
      <c r="T390" t="s">
        <v>72</v>
      </c>
    </row>
    <row r="391" spans="1:20" x14ac:dyDescent="0.25">
      <c r="A391">
        <v>23</v>
      </c>
      <c r="B391" t="s">
        <v>124</v>
      </c>
      <c r="C391" t="s">
        <v>101</v>
      </c>
      <c r="D391" t="s">
        <v>6</v>
      </c>
      <c r="E391" s="50">
        <v>44483.697592592594</v>
      </c>
      <c r="F391" t="s">
        <v>102</v>
      </c>
      <c r="G391" t="s">
        <v>156</v>
      </c>
      <c r="H391" s="51">
        <v>17300000</v>
      </c>
      <c r="I391" s="51">
        <v>982000</v>
      </c>
      <c r="J391" t="s">
        <v>72</v>
      </c>
      <c r="K391">
        <v>6.62</v>
      </c>
      <c r="L391" t="s">
        <v>72</v>
      </c>
      <c r="M391" t="s">
        <v>72</v>
      </c>
      <c r="N391" t="s">
        <v>72</v>
      </c>
      <c r="O391" t="s">
        <v>72</v>
      </c>
      <c r="P391" t="s">
        <v>72</v>
      </c>
      <c r="R391">
        <v>1</v>
      </c>
      <c r="S391">
        <v>2.5499999999999998</v>
      </c>
      <c r="T391" t="s">
        <v>72</v>
      </c>
    </row>
    <row r="392" spans="1:20" x14ac:dyDescent="0.25">
      <c r="A392">
        <v>24</v>
      </c>
      <c r="B392" t="s">
        <v>125</v>
      </c>
      <c r="C392" t="s">
        <v>101</v>
      </c>
      <c r="D392" t="s">
        <v>6</v>
      </c>
      <c r="E392" s="50">
        <v>44483.719398148147</v>
      </c>
      <c r="F392" t="s">
        <v>102</v>
      </c>
      <c r="G392" t="s">
        <v>156</v>
      </c>
      <c r="H392" s="51">
        <v>12000000</v>
      </c>
      <c r="I392" s="51">
        <v>668000</v>
      </c>
      <c r="J392" t="s">
        <v>72</v>
      </c>
      <c r="K392">
        <v>6.62</v>
      </c>
      <c r="L392" t="s">
        <v>72</v>
      </c>
      <c r="M392" t="s">
        <v>72</v>
      </c>
      <c r="N392" t="s">
        <v>72</v>
      </c>
      <c r="O392" t="s">
        <v>72</v>
      </c>
      <c r="P392" t="s">
        <v>72</v>
      </c>
      <c r="R392">
        <v>1</v>
      </c>
      <c r="S392">
        <v>1.88</v>
      </c>
      <c r="T392" t="s">
        <v>72</v>
      </c>
    </row>
    <row r="393" spans="1:20" x14ac:dyDescent="0.25">
      <c r="A393">
        <v>25</v>
      </c>
      <c r="B393" t="s">
        <v>126</v>
      </c>
      <c r="C393" t="s">
        <v>101</v>
      </c>
      <c r="D393" t="s">
        <v>6</v>
      </c>
      <c r="E393" s="50">
        <v>44483.741203703707</v>
      </c>
      <c r="F393" t="s">
        <v>102</v>
      </c>
      <c r="G393" t="s">
        <v>156</v>
      </c>
      <c r="H393" s="51">
        <v>6960000</v>
      </c>
      <c r="I393" s="51">
        <v>390000</v>
      </c>
      <c r="J393" t="s">
        <v>72</v>
      </c>
      <c r="K393">
        <v>6.63</v>
      </c>
      <c r="L393" t="s">
        <v>72</v>
      </c>
      <c r="M393" t="s">
        <v>72</v>
      </c>
      <c r="N393" t="s">
        <v>72</v>
      </c>
      <c r="O393" t="s">
        <v>72</v>
      </c>
      <c r="P393" t="s">
        <v>72</v>
      </c>
      <c r="R393">
        <v>1</v>
      </c>
      <c r="S393">
        <v>1.18</v>
      </c>
      <c r="T393" t="s">
        <v>72</v>
      </c>
    </row>
    <row r="394" spans="1:20" x14ac:dyDescent="0.25">
      <c r="A394">
        <v>26</v>
      </c>
      <c r="B394" t="s">
        <v>127</v>
      </c>
      <c r="C394" t="s">
        <v>101</v>
      </c>
      <c r="D394" t="s">
        <v>6</v>
      </c>
      <c r="E394" s="50">
        <v>44483.763009259259</v>
      </c>
      <c r="F394" t="s">
        <v>102</v>
      </c>
      <c r="G394" t="s">
        <v>156</v>
      </c>
      <c r="H394" s="51">
        <v>4000000</v>
      </c>
      <c r="I394" s="51">
        <v>226000</v>
      </c>
      <c r="J394" t="s">
        <v>72</v>
      </c>
      <c r="K394">
        <v>6.65</v>
      </c>
      <c r="L394" t="s">
        <v>72</v>
      </c>
      <c r="M394" t="s">
        <v>72</v>
      </c>
      <c r="N394" t="s">
        <v>72</v>
      </c>
      <c r="O394" t="s">
        <v>72</v>
      </c>
      <c r="P394" t="s">
        <v>72</v>
      </c>
      <c r="R394">
        <v>1</v>
      </c>
      <c r="S394">
        <v>0.72</v>
      </c>
      <c r="T394" t="s">
        <v>72</v>
      </c>
    </row>
    <row r="395" spans="1:20" x14ac:dyDescent="0.25">
      <c r="A395">
        <v>27</v>
      </c>
      <c r="B395" t="s">
        <v>128</v>
      </c>
      <c r="C395" t="s">
        <v>101</v>
      </c>
      <c r="D395" t="s">
        <v>6</v>
      </c>
      <c r="E395" s="50">
        <v>44483.784814814811</v>
      </c>
      <c r="F395" t="s">
        <v>102</v>
      </c>
      <c r="G395" t="s">
        <v>156</v>
      </c>
      <c r="H395" s="51">
        <v>1310000</v>
      </c>
      <c r="I395" s="51">
        <v>72500</v>
      </c>
      <c r="J395" t="s">
        <v>72</v>
      </c>
      <c r="K395">
        <v>6.67</v>
      </c>
      <c r="L395" t="s">
        <v>72</v>
      </c>
      <c r="M395" t="s">
        <v>72</v>
      </c>
      <c r="N395" t="s">
        <v>72</v>
      </c>
      <c r="O395" t="s">
        <v>72</v>
      </c>
      <c r="P395" t="s">
        <v>72</v>
      </c>
      <c r="R395">
        <v>1</v>
      </c>
      <c r="S395">
        <v>0.26300000000000001</v>
      </c>
      <c r="T395" t="s">
        <v>72</v>
      </c>
    </row>
    <row r="396" spans="1:20" x14ac:dyDescent="0.25">
      <c r="A396">
        <v>28</v>
      </c>
      <c r="B396" t="s">
        <v>129</v>
      </c>
      <c r="C396" t="s">
        <v>101</v>
      </c>
      <c r="D396" t="s">
        <v>6</v>
      </c>
      <c r="E396" s="50">
        <v>44483.806620370371</v>
      </c>
      <c r="F396" t="s">
        <v>102</v>
      </c>
      <c r="G396" t="s">
        <v>156</v>
      </c>
      <c r="H396" s="51">
        <v>35900000</v>
      </c>
      <c r="I396" s="51">
        <v>1970000</v>
      </c>
      <c r="J396" t="s">
        <v>72</v>
      </c>
      <c r="K396">
        <v>6.61</v>
      </c>
      <c r="L396" t="s">
        <v>72</v>
      </c>
      <c r="M396" t="s">
        <v>72</v>
      </c>
      <c r="N396" t="s">
        <v>72</v>
      </c>
      <c r="O396" t="s">
        <v>72</v>
      </c>
      <c r="P396" t="s">
        <v>72</v>
      </c>
      <c r="R396">
        <v>1</v>
      </c>
      <c r="S396">
        <v>4.49</v>
      </c>
      <c r="T396" t="s">
        <v>72</v>
      </c>
    </row>
    <row r="397" spans="1:20" x14ac:dyDescent="0.25">
      <c r="A397">
        <v>29</v>
      </c>
      <c r="B397" t="s">
        <v>130</v>
      </c>
      <c r="C397" t="s">
        <v>101</v>
      </c>
      <c r="D397" t="s">
        <v>6</v>
      </c>
      <c r="E397" s="50">
        <v>44483.8284375</v>
      </c>
      <c r="F397" t="s">
        <v>102</v>
      </c>
      <c r="G397" t="s">
        <v>156</v>
      </c>
      <c r="H397" s="51">
        <v>26300000</v>
      </c>
      <c r="I397" s="51">
        <v>1460000</v>
      </c>
      <c r="J397" t="s">
        <v>72</v>
      </c>
      <c r="K397">
        <v>6.63</v>
      </c>
      <c r="L397" t="s">
        <v>72</v>
      </c>
      <c r="M397" t="s">
        <v>72</v>
      </c>
      <c r="N397" t="s">
        <v>72</v>
      </c>
      <c r="O397" t="s">
        <v>72</v>
      </c>
      <c r="P397" t="s">
        <v>72</v>
      </c>
      <c r="R397">
        <v>1</v>
      </c>
      <c r="S397">
        <v>3.55</v>
      </c>
      <c r="T397" t="s">
        <v>72</v>
      </c>
    </row>
    <row r="398" spans="1:20" x14ac:dyDescent="0.25">
      <c r="A398">
        <v>30</v>
      </c>
      <c r="B398" t="s">
        <v>131</v>
      </c>
      <c r="C398" t="s">
        <v>101</v>
      </c>
      <c r="D398" t="s">
        <v>6</v>
      </c>
      <c r="E398" s="50">
        <v>44483.850243055553</v>
      </c>
      <c r="F398" t="s">
        <v>102</v>
      </c>
      <c r="G398" t="s">
        <v>156</v>
      </c>
      <c r="H398" s="51">
        <v>19700000</v>
      </c>
      <c r="I398" s="51">
        <v>1090000</v>
      </c>
      <c r="J398" t="s">
        <v>72</v>
      </c>
      <c r="K398">
        <v>6.63</v>
      </c>
      <c r="L398" t="s">
        <v>72</v>
      </c>
      <c r="M398" t="s">
        <v>72</v>
      </c>
      <c r="N398" t="s">
        <v>72</v>
      </c>
      <c r="O398" t="s">
        <v>72</v>
      </c>
      <c r="P398" t="s">
        <v>72</v>
      </c>
      <c r="R398">
        <v>1</v>
      </c>
      <c r="S398">
        <v>2.83</v>
      </c>
      <c r="T398" t="s">
        <v>72</v>
      </c>
    </row>
    <row r="399" spans="1:20" x14ac:dyDescent="0.25">
      <c r="A399">
        <v>31</v>
      </c>
      <c r="B399" t="s">
        <v>132</v>
      </c>
      <c r="C399" t="s">
        <v>101</v>
      </c>
      <c r="D399" t="s">
        <v>6</v>
      </c>
      <c r="E399" s="50">
        <v>44483.872048611112</v>
      </c>
      <c r="F399" t="s">
        <v>102</v>
      </c>
      <c r="G399" t="s">
        <v>156</v>
      </c>
      <c r="H399" s="51">
        <v>10900000</v>
      </c>
      <c r="I399" s="51">
        <v>599000</v>
      </c>
      <c r="J399" t="s">
        <v>72</v>
      </c>
      <c r="K399">
        <v>6.67</v>
      </c>
      <c r="L399" t="s">
        <v>72</v>
      </c>
      <c r="M399" t="s">
        <v>72</v>
      </c>
      <c r="N399" t="s">
        <v>72</v>
      </c>
      <c r="O399" t="s">
        <v>72</v>
      </c>
      <c r="P399" t="s">
        <v>72</v>
      </c>
      <c r="R399">
        <v>1</v>
      </c>
      <c r="S399">
        <v>1.74</v>
      </c>
      <c r="T399" t="s">
        <v>72</v>
      </c>
    </row>
    <row r="400" spans="1:20" x14ac:dyDescent="0.25">
      <c r="A400">
        <v>32</v>
      </c>
      <c r="B400" t="s">
        <v>133</v>
      </c>
      <c r="C400" t="s">
        <v>101</v>
      </c>
      <c r="D400" t="s">
        <v>6</v>
      </c>
      <c r="E400" s="50">
        <v>44483.893854166665</v>
      </c>
      <c r="F400" t="s">
        <v>102</v>
      </c>
      <c r="G400" t="s">
        <v>156</v>
      </c>
      <c r="H400" s="51">
        <v>6140000</v>
      </c>
      <c r="I400" s="51">
        <v>343000</v>
      </c>
      <c r="J400" t="s">
        <v>72</v>
      </c>
      <c r="K400">
        <v>6.67</v>
      </c>
      <c r="L400" t="s">
        <v>72</v>
      </c>
      <c r="M400" t="s">
        <v>72</v>
      </c>
      <c r="N400" t="s">
        <v>72</v>
      </c>
      <c r="O400" t="s">
        <v>72</v>
      </c>
      <c r="P400" t="s">
        <v>72</v>
      </c>
      <c r="R400">
        <v>1</v>
      </c>
      <c r="S400">
        <v>1.05</v>
      </c>
      <c r="T400" t="s">
        <v>72</v>
      </c>
    </row>
    <row r="401" spans="1:20" x14ac:dyDescent="0.25">
      <c r="A401">
        <v>33</v>
      </c>
      <c r="B401" t="s">
        <v>134</v>
      </c>
      <c r="C401" t="s">
        <v>101</v>
      </c>
      <c r="D401" t="s">
        <v>6</v>
      </c>
      <c r="E401" s="50">
        <v>44483.915659722225</v>
      </c>
      <c r="F401" t="s">
        <v>102</v>
      </c>
      <c r="G401" t="s">
        <v>156</v>
      </c>
      <c r="H401" s="51">
        <v>2700000</v>
      </c>
      <c r="I401" s="51">
        <v>153000</v>
      </c>
      <c r="J401" t="s">
        <v>72</v>
      </c>
      <c r="K401">
        <v>6.68</v>
      </c>
      <c r="L401" t="s">
        <v>72</v>
      </c>
      <c r="M401" t="s">
        <v>72</v>
      </c>
      <c r="N401" t="s">
        <v>72</v>
      </c>
      <c r="O401" t="s">
        <v>72</v>
      </c>
      <c r="P401" t="s">
        <v>72</v>
      </c>
      <c r="R401">
        <v>1</v>
      </c>
      <c r="S401">
        <v>0.505</v>
      </c>
      <c r="T401" t="s">
        <v>72</v>
      </c>
    </row>
    <row r="402" spans="1:20" x14ac:dyDescent="0.25">
      <c r="A402">
        <v>34</v>
      </c>
      <c r="B402" t="s">
        <v>135</v>
      </c>
      <c r="C402" t="s">
        <v>101</v>
      </c>
      <c r="D402" t="s">
        <v>6</v>
      </c>
      <c r="E402" s="50">
        <v>44483.937465277777</v>
      </c>
      <c r="F402" t="s">
        <v>102</v>
      </c>
      <c r="G402" t="s">
        <v>156</v>
      </c>
      <c r="H402" s="51">
        <v>1150000</v>
      </c>
      <c r="I402" s="51">
        <v>64600</v>
      </c>
      <c r="J402" t="s">
        <v>72</v>
      </c>
      <c r="K402">
        <v>6.71</v>
      </c>
      <c r="L402" t="s">
        <v>72</v>
      </c>
      <c r="M402" t="s">
        <v>72</v>
      </c>
      <c r="N402" t="s">
        <v>72</v>
      </c>
      <c r="O402" t="s">
        <v>72</v>
      </c>
      <c r="P402" t="s">
        <v>72</v>
      </c>
      <c r="R402">
        <v>1</v>
      </c>
      <c r="S402">
        <v>0.23400000000000001</v>
      </c>
      <c r="T402" t="s">
        <v>72</v>
      </c>
    </row>
    <row r="403" spans="1:20" x14ac:dyDescent="0.25">
      <c r="A403">
        <v>35</v>
      </c>
      <c r="B403" t="s">
        <v>136</v>
      </c>
      <c r="C403" t="s">
        <v>101</v>
      </c>
      <c r="D403" t="s">
        <v>6</v>
      </c>
      <c r="E403" s="50">
        <v>44483.959282407406</v>
      </c>
      <c r="F403" t="s">
        <v>102</v>
      </c>
      <c r="G403" t="s">
        <v>156</v>
      </c>
      <c r="H403" s="51">
        <v>243000</v>
      </c>
      <c r="I403" s="51">
        <v>13200</v>
      </c>
      <c r="J403" t="s">
        <v>72</v>
      </c>
      <c r="K403">
        <v>6.73</v>
      </c>
      <c r="L403" t="s">
        <v>72</v>
      </c>
      <c r="M403" t="s">
        <v>72</v>
      </c>
      <c r="N403" t="s">
        <v>72</v>
      </c>
      <c r="O403" t="s">
        <v>72</v>
      </c>
      <c r="P403" t="s">
        <v>72</v>
      </c>
      <c r="R403">
        <v>1</v>
      </c>
      <c r="S403">
        <v>6.9599999999999995E-2</v>
      </c>
      <c r="T403" t="s">
        <v>72</v>
      </c>
    </row>
    <row r="404" spans="1:20" x14ac:dyDescent="0.25">
      <c r="A404">
        <v>36</v>
      </c>
      <c r="B404" t="s">
        <v>137</v>
      </c>
      <c r="C404" t="s">
        <v>101</v>
      </c>
      <c r="D404" t="s">
        <v>6</v>
      </c>
      <c r="E404" s="50">
        <v>44484.046689814815</v>
      </c>
      <c r="F404" t="s">
        <v>102</v>
      </c>
      <c r="G404" t="s">
        <v>156</v>
      </c>
      <c r="H404" s="51">
        <v>19000000</v>
      </c>
      <c r="I404" s="51">
        <v>1050000</v>
      </c>
      <c r="J404" t="s">
        <v>72</v>
      </c>
      <c r="K404">
        <v>6.64</v>
      </c>
      <c r="L404" t="s">
        <v>72</v>
      </c>
      <c r="M404" t="s">
        <v>72</v>
      </c>
      <c r="N404" t="s">
        <v>72</v>
      </c>
      <c r="O404" t="s">
        <v>72</v>
      </c>
      <c r="P404" t="s">
        <v>72</v>
      </c>
      <c r="R404">
        <v>1</v>
      </c>
      <c r="S404">
        <v>2.74</v>
      </c>
      <c r="T404" t="s">
        <v>72</v>
      </c>
    </row>
    <row r="405" spans="1:20" x14ac:dyDescent="0.25">
      <c r="A405">
        <v>37</v>
      </c>
      <c r="B405" t="s">
        <v>138</v>
      </c>
      <c r="C405" t="s">
        <v>101</v>
      </c>
      <c r="D405" t="s">
        <v>6</v>
      </c>
      <c r="E405" s="50">
        <v>44484.068645833337</v>
      </c>
      <c r="F405" t="s">
        <v>102</v>
      </c>
      <c r="G405" t="s">
        <v>156</v>
      </c>
      <c r="H405" s="51">
        <v>5970000</v>
      </c>
      <c r="I405" s="51">
        <v>338000</v>
      </c>
      <c r="J405" t="s">
        <v>72</v>
      </c>
      <c r="K405">
        <v>6.67</v>
      </c>
      <c r="L405" t="s">
        <v>72</v>
      </c>
      <c r="M405" t="s">
        <v>72</v>
      </c>
      <c r="N405" t="s">
        <v>72</v>
      </c>
      <c r="O405" t="s">
        <v>72</v>
      </c>
      <c r="P405" t="s">
        <v>72</v>
      </c>
      <c r="R405">
        <v>1</v>
      </c>
      <c r="S405">
        <v>1.03</v>
      </c>
      <c r="T405" t="s">
        <v>72</v>
      </c>
    </row>
    <row r="406" spans="1:20" x14ac:dyDescent="0.25">
      <c r="A406">
        <v>38</v>
      </c>
      <c r="B406" t="s">
        <v>139</v>
      </c>
      <c r="C406" t="s">
        <v>101</v>
      </c>
      <c r="D406" t="s">
        <v>6</v>
      </c>
      <c r="E406" s="50">
        <v>44484.090439814812</v>
      </c>
      <c r="F406" t="s">
        <v>102</v>
      </c>
      <c r="G406" t="s">
        <v>156</v>
      </c>
      <c r="H406" s="51">
        <v>1520000</v>
      </c>
      <c r="I406" s="51">
        <v>81900</v>
      </c>
      <c r="J406" t="s">
        <v>72</v>
      </c>
      <c r="K406">
        <v>6.68</v>
      </c>
      <c r="L406" t="s">
        <v>72</v>
      </c>
      <c r="M406" t="s">
        <v>72</v>
      </c>
      <c r="N406" t="s">
        <v>72</v>
      </c>
      <c r="O406" t="s">
        <v>72</v>
      </c>
      <c r="P406" t="s">
        <v>72</v>
      </c>
      <c r="R406">
        <v>1</v>
      </c>
      <c r="S406">
        <v>0.30099999999999999</v>
      </c>
      <c r="T406" t="s">
        <v>72</v>
      </c>
    </row>
    <row r="407" spans="1:20" x14ac:dyDescent="0.25">
      <c r="A407">
        <v>39</v>
      </c>
      <c r="B407" t="s">
        <v>140</v>
      </c>
      <c r="C407" t="s">
        <v>101</v>
      </c>
      <c r="D407" t="s">
        <v>6</v>
      </c>
      <c r="E407" s="50">
        <v>44484.112256944441</v>
      </c>
      <c r="F407" t="s">
        <v>102</v>
      </c>
      <c r="G407" t="s">
        <v>156</v>
      </c>
      <c r="H407" s="51">
        <v>205000</v>
      </c>
      <c r="I407" s="51">
        <v>11500</v>
      </c>
      <c r="J407" t="s">
        <v>72</v>
      </c>
      <c r="K407">
        <v>6.73</v>
      </c>
      <c r="L407" t="s">
        <v>72</v>
      </c>
      <c r="M407" t="s">
        <v>72</v>
      </c>
      <c r="N407" t="s">
        <v>72</v>
      </c>
      <c r="O407" t="s">
        <v>72</v>
      </c>
      <c r="P407" t="s">
        <v>72</v>
      </c>
      <c r="R407">
        <v>1</v>
      </c>
      <c r="S407">
        <v>6.2600000000000003E-2</v>
      </c>
      <c r="T407" t="s">
        <v>72</v>
      </c>
    </row>
    <row r="408" spans="1:20" x14ac:dyDescent="0.25">
      <c r="A408">
        <v>40</v>
      </c>
      <c r="B408" t="s">
        <v>141</v>
      </c>
      <c r="C408" t="s">
        <v>101</v>
      </c>
      <c r="D408" t="s">
        <v>6</v>
      </c>
      <c r="E408" s="50">
        <v>44484.134062500001</v>
      </c>
      <c r="F408" t="s">
        <v>102</v>
      </c>
      <c r="G408" t="s">
        <v>156</v>
      </c>
      <c r="H408" s="51">
        <v>-68000</v>
      </c>
      <c r="I408" s="51">
        <v>278</v>
      </c>
      <c r="J408" t="s">
        <v>72</v>
      </c>
      <c r="K408">
        <v>6.87</v>
      </c>
      <c r="L408" t="s">
        <v>72</v>
      </c>
      <c r="M408" t="s">
        <v>72</v>
      </c>
      <c r="N408" t="s">
        <v>72</v>
      </c>
      <c r="O408" t="s">
        <v>72</v>
      </c>
      <c r="P408" t="s">
        <v>72</v>
      </c>
      <c r="R408">
        <v>1</v>
      </c>
      <c r="S408">
        <v>1.15E-2</v>
      </c>
      <c r="T408" t="s">
        <v>72</v>
      </c>
    </row>
    <row r="409" spans="1:20" x14ac:dyDescent="0.25">
      <c r="A409">
        <v>41</v>
      </c>
      <c r="B409" t="s">
        <v>142</v>
      </c>
      <c r="C409" t="s">
        <v>101</v>
      </c>
      <c r="D409" t="s">
        <v>6</v>
      </c>
      <c r="E409" s="50">
        <v>44484.155868055554</v>
      </c>
      <c r="F409" t="s">
        <v>102</v>
      </c>
      <c r="G409" t="s">
        <v>156</v>
      </c>
      <c r="H409" s="51">
        <v>-79200</v>
      </c>
      <c r="I409" s="51">
        <v>10900</v>
      </c>
      <c r="J409" t="s">
        <v>72</v>
      </c>
      <c r="K409">
        <v>6.89</v>
      </c>
      <c r="L409" t="s">
        <v>72</v>
      </c>
      <c r="M409" t="s">
        <v>72</v>
      </c>
      <c r="N409" t="s">
        <v>72</v>
      </c>
      <c r="O409" t="s">
        <v>72</v>
      </c>
      <c r="P409" t="s">
        <v>72</v>
      </c>
      <c r="R409">
        <v>1</v>
      </c>
      <c r="S409">
        <v>9.4000000000000004E-3</v>
      </c>
      <c r="T409" t="s">
        <v>72</v>
      </c>
    </row>
    <row r="410" spans="1:20" x14ac:dyDescent="0.25">
      <c r="A410">
        <v>42</v>
      </c>
      <c r="B410" t="s">
        <v>143</v>
      </c>
      <c r="C410" t="s">
        <v>101</v>
      </c>
      <c r="D410" t="s">
        <v>6</v>
      </c>
      <c r="E410" s="50">
        <v>44484.177673611113</v>
      </c>
      <c r="F410" t="s">
        <v>102</v>
      </c>
      <c r="G410" t="s">
        <v>156</v>
      </c>
      <c r="H410" s="51">
        <v>-77600</v>
      </c>
      <c r="I410" s="51">
        <v>10500</v>
      </c>
      <c r="J410" t="s">
        <v>72</v>
      </c>
      <c r="K410">
        <v>6.93</v>
      </c>
      <c r="L410" t="s">
        <v>72</v>
      </c>
      <c r="M410" t="s">
        <v>72</v>
      </c>
      <c r="N410" t="s">
        <v>72</v>
      </c>
      <c r="O410" t="s">
        <v>72</v>
      </c>
      <c r="P410" t="s">
        <v>72</v>
      </c>
      <c r="R410">
        <v>1</v>
      </c>
      <c r="S410">
        <v>9.7099999999999999E-3</v>
      </c>
      <c r="T410" t="s">
        <v>72</v>
      </c>
    </row>
    <row r="411" spans="1:20" x14ac:dyDescent="0.25">
      <c r="A411">
        <v>43</v>
      </c>
      <c r="B411" t="s">
        <v>144</v>
      </c>
      <c r="C411" t="s">
        <v>101</v>
      </c>
      <c r="D411" t="s">
        <v>6</v>
      </c>
      <c r="E411" s="50">
        <v>44484.199490740742</v>
      </c>
      <c r="F411" t="s">
        <v>102</v>
      </c>
      <c r="G411" t="s">
        <v>156</v>
      </c>
      <c r="H411" s="51">
        <v>-84100</v>
      </c>
      <c r="I411" s="51">
        <v>10500</v>
      </c>
      <c r="J411" t="s">
        <v>72</v>
      </c>
      <c r="K411">
        <v>6.91</v>
      </c>
      <c r="L411" t="s">
        <v>72</v>
      </c>
      <c r="M411" t="s">
        <v>72</v>
      </c>
      <c r="N411" t="s">
        <v>72</v>
      </c>
      <c r="O411" t="s">
        <v>72</v>
      </c>
      <c r="P411" t="s">
        <v>72</v>
      </c>
      <c r="R411">
        <v>1</v>
      </c>
      <c r="S411">
        <v>8.4799999999999997E-3</v>
      </c>
      <c r="T411" t="s">
        <v>72</v>
      </c>
    </row>
    <row r="412" spans="1:20" x14ac:dyDescent="0.25">
      <c r="A412">
        <v>44</v>
      </c>
      <c r="B412" t="s">
        <v>145</v>
      </c>
      <c r="C412" t="s">
        <v>101</v>
      </c>
      <c r="D412" t="s">
        <v>6</v>
      </c>
      <c r="E412" s="50">
        <v>44484.221296296295</v>
      </c>
      <c r="F412" t="s">
        <v>102</v>
      </c>
      <c r="G412" t="s">
        <v>156</v>
      </c>
      <c r="H412" s="51">
        <v>34000000</v>
      </c>
      <c r="I412" s="51">
        <v>1810000</v>
      </c>
      <c r="J412" t="s">
        <v>72</v>
      </c>
      <c r="K412">
        <v>6.6</v>
      </c>
      <c r="L412" t="s">
        <v>72</v>
      </c>
      <c r="M412" t="s">
        <v>72</v>
      </c>
      <c r="N412" t="s">
        <v>72</v>
      </c>
      <c r="O412" t="s">
        <v>72</v>
      </c>
      <c r="P412" t="s">
        <v>72</v>
      </c>
      <c r="R412">
        <v>1</v>
      </c>
      <c r="S412">
        <v>4.3099999999999996</v>
      </c>
      <c r="T412" t="s">
        <v>72</v>
      </c>
    </row>
    <row r="413" spans="1:20" x14ac:dyDescent="0.25">
      <c r="A413">
        <v>45</v>
      </c>
      <c r="B413" t="s">
        <v>146</v>
      </c>
      <c r="C413" t="s">
        <v>101</v>
      </c>
      <c r="D413" t="s">
        <v>6</v>
      </c>
      <c r="E413" s="50">
        <v>44484.243101851855</v>
      </c>
      <c r="F413" t="s">
        <v>102</v>
      </c>
      <c r="G413" t="s">
        <v>156</v>
      </c>
      <c r="H413" s="51">
        <v>29200000</v>
      </c>
      <c r="I413" s="51">
        <v>1620000</v>
      </c>
      <c r="J413" t="s">
        <v>72</v>
      </c>
      <c r="K413">
        <v>6.61</v>
      </c>
      <c r="L413" t="s">
        <v>72</v>
      </c>
      <c r="M413" t="s">
        <v>72</v>
      </c>
      <c r="N413" t="s">
        <v>72</v>
      </c>
      <c r="O413" t="s">
        <v>72</v>
      </c>
      <c r="P413" t="s">
        <v>72</v>
      </c>
      <c r="R413">
        <v>1</v>
      </c>
      <c r="S413">
        <v>3.84</v>
      </c>
      <c r="T413" t="s">
        <v>72</v>
      </c>
    </row>
    <row r="414" spans="1:20" x14ac:dyDescent="0.25">
      <c r="A414">
        <v>46</v>
      </c>
      <c r="B414" t="s">
        <v>147</v>
      </c>
      <c r="C414" t="s">
        <v>101</v>
      </c>
      <c r="D414" t="s">
        <v>6</v>
      </c>
      <c r="E414" s="50">
        <v>44484.264907407407</v>
      </c>
      <c r="F414" t="s">
        <v>102</v>
      </c>
      <c r="G414" t="s">
        <v>156</v>
      </c>
      <c r="H414" s="51">
        <v>25000000</v>
      </c>
      <c r="I414" s="51">
        <v>1390000</v>
      </c>
      <c r="J414" t="s">
        <v>72</v>
      </c>
      <c r="K414">
        <v>6.63</v>
      </c>
      <c r="L414" t="s">
        <v>72</v>
      </c>
      <c r="M414" t="s">
        <v>72</v>
      </c>
      <c r="N414" t="s">
        <v>72</v>
      </c>
      <c r="O414" t="s">
        <v>72</v>
      </c>
      <c r="P414" t="s">
        <v>72</v>
      </c>
      <c r="R414">
        <v>1</v>
      </c>
      <c r="S414">
        <v>3.41</v>
      </c>
      <c r="T414" t="s">
        <v>72</v>
      </c>
    </row>
    <row r="415" spans="1:20" x14ac:dyDescent="0.25">
      <c r="A415">
        <v>47</v>
      </c>
      <c r="B415" t="s">
        <v>148</v>
      </c>
      <c r="C415" t="s">
        <v>101</v>
      </c>
      <c r="D415" t="s">
        <v>6</v>
      </c>
      <c r="E415" s="50">
        <v>44484.286712962959</v>
      </c>
      <c r="F415" t="s">
        <v>102</v>
      </c>
      <c r="G415" t="s">
        <v>156</v>
      </c>
      <c r="H415" s="51">
        <v>18500000</v>
      </c>
      <c r="I415" s="51">
        <v>1020000</v>
      </c>
      <c r="J415" t="s">
        <v>72</v>
      </c>
      <c r="K415">
        <v>6.61</v>
      </c>
      <c r="L415" t="s">
        <v>72</v>
      </c>
      <c r="M415" t="s">
        <v>72</v>
      </c>
      <c r="N415" t="s">
        <v>72</v>
      </c>
      <c r="O415" t="s">
        <v>72</v>
      </c>
      <c r="P415" t="s">
        <v>72</v>
      </c>
      <c r="R415">
        <v>1</v>
      </c>
      <c r="S415">
        <v>2.68</v>
      </c>
      <c r="T415" t="s">
        <v>72</v>
      </c>
    </row>
    <row r="416" spans="1:20" x14ac:dyDescent="0.25">
      <c r="A416">
        <v>48</v>
      </c>
      <c r="B416" t="s">
        <v>149</v>
      </c>
      <c r="C416" t="s">
        <v>101</v>
      </c>
      <c r="D416" t="s">
        <v>6</v>
      </c>
      <c r="E416" s="50">
        <v>44484.308530092596</v>
      </c>
      <c r="F416" t="s">
        <v>102</v>
      </c>
      <c r="G416" t="s">
        <v>156</v>
      </c>
      <c r="H416" s="51">
        <v>13100000</v>
      </c>
      <c r="I416" s="51">
        <v>722000</v>
      </c>
      <c r="J416" t="s">
        <v>72</v>
      </c>
      <c r="K416">
        <v>6.63</v>
      </c>
      <c r="L416" t="s">
        <v>72</v>
      </c>
      <c r="M416" t="s">
        <v>72</v>
      </c>
      <c r="N416" t="s">
        <v>72</v>
      </c>
      <c r="O416" t="s">
        <v>72</v>
      </c>
      <c r="P416" t="s">
        <v>72</v>
      </c>
      <c r="R416">
        <v>1</v>
      </c>
      <c r="S416">
        <v>2.0299999999999998</v>
      </c>
      <c r="T416" t="s">
        <v>72</v>
      </c>
    </row>
    <row r="417" spans="1:20" x14ac:dyDescent="0.25">
      <c r="A417">
        <v>49</v>
      </c>
      <c r="B417" t="s">
        <v>150</v>
      </c>
      <c r="C417" t="s">
        <v>101</v>
      </c>
      <c r="D417" t="s">
        <v>6</v>
      </c>
      <c r="E417" s="50">
        <v>44484.330335648148</v>
      </c>
      <c r="F417" t="s">
        <v>102</v>
      </c>
      <c r="G417" t="s">
        <v>156</v>
      </c>
      <c r="H417" s="51">
        <v>8130000</v>
      </c>
      <c r="I417" s="51">
        <v>451000</v>
      </c>
      <c r="J417" t="s">
        <v>72</v>
      </c>
      <c r="K417">
        <v>6.64</v>
      </c>
      <c r="L417" t="s">
        <v>72</v>
      </c>
      <c r="M417" t="s">
        <v>72</v>
      </c>
      <c r="N417" t="s">
        <v>72</v>
      </c>
      <c r="O417" t="s">
        <v>72</v>
      </c>
      <c r="P417" t="s">
        <v>72</v>
      </c>
      <c r="R417">
        <v>1</v>
      </c>
      <c r="S417">
        <v>1.35</v>
      </c>
      <c r="T417" t="s">
        <v>72</v>
      </c>
    </row>
    <row r="418" spans="1:20" x14ac:dyDescent="0.25">
      <c r="A418">
        <v>50</v>
      </c>
      <c r="B418" t="s">
        <v>151</v>
      </c>
      <c r="C418" t="s">
        <v>101</v>
      </c>
      <c r="D418" t="s">
        <v>6</v>
      </c>
      <c r="E418" s="50">
        <v>44484.352152777778</v>
      </c>
      <c r="F418" t="s">
        <v>102</v>
      </c>
      <c r="G418" t="s">
        <v>156</v>
      </c>
      <c r="H418" s="51">
        <v>4900000</v>
      </c>
      <c r="I418" s="51">
        <v>272000</v>
      </c>
      <c r="J418" t="s">
        <v>72</v>
      </c>
      <c r="K418">
        <v>6.65</v>
      </c>
      <c r="L418" t="s">
        <v>72</v>
      </c>
      <c r="M418" t="s">
        <v>72</v>
      </c>
      <c r="N418" t="s">
        <v>72</v>
      </c>
      <c r="O418" t="s">
        <v>72</v>
      </c>
      <c r="P418" t="s">
        <v>72</v>
      </c>
      <c r="R418">
        <v>1</v>
      </c>
      <c r="S418">
        <v>0.86399999999999999</v>
      </c>
      <c r="T418" t="s">
        <v>72</v>
      </c>
    </row>
    <row r="419" spans="1:20" x14ac:dyDescent="0.25">
      <c r="A419">
        <v>51</v>
      </c>
      <c r="B419" t="s">
        <v>152</v>
      </c>
      <c r="C419" t="s">
        <v>101</v>
      </c>
      <c r="D419" t="s">
        <v>6</v>
      </c>
      <c r="E419" s="50">
        <v>44484.373969907407</v>
      </c>
      <c r="F419" t="s">
        <v>102</v>
      </c>
      <c r="G419" t="s">
        <v>156</v>
      </c>
      <c r="H419" s="51">
        <v>1630000</v>
      </c>
      <c r="I419" s="51">
        <v>90500</v>
      </c>
      <c r="J419" t="s">
        <v>72</v>
      </c>
      <c r="K419">
        <v>6.65</v>
      </c>
      <c r="L419" t="s">
        <v>72</v>
      </c>
      <c r="M419" t="s">
        <v>72</v>
      </c>
      <c r="N419" t="s">
        <v>72</v>
      </c>
      <c r="O419" t="s">
        <v>72</v>
      </c>
      <c r="P419" t="s">
        <v>72</v>
      </c>
      <c r="R419">
        <v>1</v>
      </c>
      <c r="S419">
        <v>0.32</v>
      </c>
      <c r="T419" t="s">
        <v>72</v>
      </c>
    </row>
    <row r="422" spans="1:20" x14ac:dyDescent="0.25">
      <c r="B422" t="s">
        <v>49</v>
      </c>
      <c r="C422" t="s">
        <v>50</v>
      </c>
      <c r="D422" t="s">
        <v>51</v>
      </c>
      <c r="E422" t="s">
        <v>52</v>
      </c>
      <c r="F422" t="s">
        <v>53</v>
      </c>
      <c r="G422" t="s">
        <v>54</v>
      </c>
      <c r="H422" t="s">
        <v>55</v>
      </c>
      <c r="I422" t="s">
        <v>56</v>
      </c>
      <c r="J422" t="s">
        <v>57</v>
      </c>
      <c r="K422" t="s">
        <v>58</v>
      </c>
      <c r="L422" t="s">
        <v>59</v>
      </c>
      <c r="M422" t="s">
        <v>60</v>
      </c>
      <c r="N422" t="s">
        <v>61</v>
      </c>
      <c r="O422" t="s">
        <v>62</v>
      </c>
      <c r="P422" t="s">
        <v>63</v>
      </c>
      <c r="Q422" t="s">
        <v>64</v>
      </c>
      <c r="R422" t="s">
        <v>65</v>
      </c>
      <c r="S422" t="s">
        <v>66</v>
      </c>
      <c r="T422" t="s">
        <v>67</v>
      </c>
    </row>
    <row r="423" spans="1:20" x14ac:dyDescent="0.25">
      <c r="A423">
        <v>1</v>
      </c>
      <c r="B423" t="s">
        <v>68</v>
      </c>
      <c r="C423" t="s">
        <v>69</v>
      </c>
      <c r="D423" t="s">
        <v>6</v>
      </c>
      <c r="E423" s="50">
        <v>44482.453692129631</v>
      </c>
      <c r="F423" t="s">
        <v>70</v>
      </c>
      <c r="G423" t="s">
        <v>157</v>
      </c>
      <c r="H423" s="51">
        <v>300000</v>
      </c>
      <c r="I423" s="51">
        <v>17800</v>
      </c>
      <c r="J423">
        <v>0.01</v>
      </c>
      <c r="K423">
        <v>9</v>
      </c>
      <c r="L423" t="s">
        <v>72</v>
      </c>
      <c r="M423" s="51">
        <v>6110000</v>
      </c>
      <c r="N423" s="51">
        <v>735000</v>
      </c>
      <c r="O423">
        <v>0.5</v>
      </c>
      <c r="P423">
        <v>8.9</v>
      </c>
      <c r="Q423">
        <v>1</v>
      </c>
      <c r="R423">
        <v>0</v>
      </c>
      <c r="S423">
        <v>1.11E-2</v>
      </c>
      <c r="T423">
        <v>111</v>
      </c>
    </row>
    <row r="424" spans="1:20" x14ac:dyDescent="0.25">
      <c r="A424">
        <v>2</v>
      </c>
      <c r="B424" t="s">
        <v>73</v>
      </c>
      <c r="C424" t="s">
        <v>69</v>
      </c>
      <c r="D424" t="s">
        <v>6</v>
      </c>
      <c r="E424" s="50">
        <v>44482.475474537037</v>
      </c>
      <c r="F424" t="s">
        <v>70</v>
      </c>
      <c r="G424" t="s">
        <v>157</v>
      </c>
      <c r="H424" s="51">
        <v>731000</v>
      </c>
      <c r="I424" s="51">
        <v>72400</v>
      </c>
      <c r="J424">
        <v>0.05</v>
      </c>
      <c r="K424">
        <v>9</v>
      </c>
      <c r="L424" t="s">
        <v>72</v>
      </c>
      <c r="M424" s="51">
        <v>6110000</v>
      </c>
      <c r="N424" s="51">
        <v>741000</v>
      </c>
      <c r="O424">
        <v>0.5</v>
      </c>
      <c r="P424">
        <v>8.9</v>
      </c>
      <c r="Q424">
        <v>1</v>
      </c>
      <c r="R424">
        <v>0</v>
      </c>
      <c r="S424">
        <v>4.5999999999999999E-2</v>
      </c>
      <c r="T424">
        <v>92</v>
      </c>
    </row>
    <row r="425" spans="1:20" x14ac:dyDescent="0.25">
      <c r="A425">
        <v>3</v>
      </c>
      <c r="B425" t="s">
        <v>74</v>
      </c>
      <c r="C425" t="s">
        <v>69</v>
      </c>
      <c r="D425" t="s">
        <v>6</v>
      </c>
      <c r="E425" s="50">
        <v>44482.497256944444</v>
      </c>
      <c r="F425" t="s">
        <v>70</v>
      </c>
      <c r="G425" t="s">
        <v>157</v>
      </c>
      <c r="H425" s="51">
        <v>1320000</v>
      </c>
      <c r="I425" s="51">
        <v>148000</v>
      </c>
      <c r="J425">
        <v>0.1</v>
      </c>
      <c r="K425">
        <v>9</v>
      </c>
      <c r="L425" t="s">
        <v>72</v>
      </c>
      <c r="M425" s="51">
        <v>6320000</v>
      </c>
      <c r="N425" s="51">
        <v>756000</v>
      </c>
      <c r="O425">
        <v>0.5</v>
      </c>
      <c r="P425">
        <v>8.91</v>
      </c>
      <c r="Q425">
        <v>1</v>
      </c>
      <c r="R425">
        <v>0</v>
      </c>
      <c r="S425">
        <v>9.0300000000000005E-2</v>
      </c>
      <c r="T425">
        <v>90.3</v>
      </c>
    </row>
    <row r="426" spans="1:20" x14ac:dyDescent="0.25">
      <c r="A426">
        <v>4</v>
      </c>
      <c r="B426" t="s">
        <v>75</v>
      </c>
      <c r="C426" t="s">
        <v>69</v>
      </c>
      <c r="D426" t="s">
        <v>6</v>
      </c>
      <c r="E426" s="50">
        <v>44482.519050925926</v>
      </c>
      <c r="F426" t="s">
        <v>70</v>
      </c>
      <c r="G426" t="s">
        <v>157</v>
      </c>
      <c r="H426" s="51">
        <v>6060000</v>
      </c>
      <c r="I426" s="51">
        <v>756000</v>
      </c>
      <c r="J426">
        <v>0.5</v>
      </c>
      <c r="K426">
        <v>8.99</v>
      </c>
      <c r="L426" t="s">
        <v>72</v>
      </c>
      <c r="M426" s="51">
        <v>5890000</v>
      </c>
      <c r="N426" s="51">
        <v>711000</v>
      </c>
      <c r="O426">
        <v>0.5</v>
      </c>
      <c r="P426">
        <v>8.9</v>
      </c>
      <c r="Q426">
        <v>1</v>
      </c>
      <c r="R426">
        <v>0</v>
      </c>
      <c r="S426">
        <v>0.499</v>
      </c>
      <c r="T426">
        <v>99.7</v>
      </c>
    </row>
    <row r="427" spans="1:20" x14ac:dyDescent="0.25">
      <c r="A427">
        <v>5</v>
      </c>
      <c r="B427" t="s">
        <v>76</v>
      </c>
      <c r="C427" t="s">
        <v>69</v>
      </c>
      <c r="D427" t="s">
        <v>6</v>
      </c>
      <c r="E427" s="50">
        <v>44482.540879629632</v>
      </c>
      <c r="F427" t="s">
        <v>70</v>
      </c>
      <c r="G427" t="s">
        <v>157</v>
      </c>
      <c r="H427" s="51">
        <v>12400000</v>
      </c>
      <c r="I427" s="51">
        <v>1560000</v>
      </c>
      <c r="J427">
        <v>1</v>
      </c>
      <c r="K427">
        <v>8.99</v>
      </c>
      <c r="L427" t="s">
        <v>72</v>
      </c>
      <c r="M427" s="51">
        <v>6170000</v>
      </c>
      <c r="N427" s="51">
        <v>738000</v>
      </c>
      <c r="O427">
        <v>0.5</v>
      </c>
      <c r="P427">
        <v>8.9</v>
      </c>
      <c r="Q427">
        <v>1</v>
      </c>
      <c r="R427">
        <v>0</v>
      </c>
      <c r="S427">
        <v>1</v>
      </c>
      <c r="T427">
        <v>100</v>
      </c>
    </row>
    <row r="428" spans="1:20" x14ac:dyDescent="0.25">
      <c r="A428">
        <v>6</v>
      </c>
      <c r="B428" t="s">
        <v>77</v>
      </c>
      <c r="C428" t="s">
        <v>69</v>
      </c>
      <c r="D428" t="s">
        <v>6</v>
      </c>
      <c r="E428" s="50">
        <v>44482.562696759262</v>
      </c>
      <c r="F428" t="s">
        <v>70</v>
      </c>
      <c r="G428" t="s">
        <v>157</v>
      </c>
      <c r="H428" s="51">
        <v>20700000</v>
      </c>
      <c r="I428" s="51">
        <v>2500000</v>
      </c>
      <c r="J428">
        <v>2</v>
      </c>
      <c r="K428">
        <v>8.99</v>
      </c>
      <c r="L428" t="s">
        <v>72</v>
      </c>
      <c r="M428" s="51">
        <v>5160000</v>
      </c>
      <c r="N428" s="51">
        <v>622000</v>
      </c>
      <c r="O428">
        <v>0.5</v>
      </c>
      <c r="P428">
        <v>8.9</v>
      </c>
      <c r="Q428">
        <v>1</v>
      </c>
      <c r="R428">
        <v>0</v>
      </c>
      <c r="S428">
        <v>2.04</v>
      </c>
      <c r="T428">
        <v>102</v>
      </c>
    </row>
    <row r="429" spans="1:20" x14ac:dyDescent="0.25">
      <c r="A429">
        <v>7</v>
      </c>
      <c r="B429" t="s">
        <v>78</v>
      </c>
      <c r="C429" t="s">
        <v>69</v>
      </c>
      <c r="D429" t="s">
        <v>6</v>
      </c>
      <c r="E429" s="50">
        <v>44482.584467592591</v>
      </c>
      <c r="F429" t="s">
        <v>70</v>
      </c>
      <c r="G429" t="s">
        <v>157</v>
      </c>
      <c r="H429" s="51">
        <v>53400000</v>
      </c>
      <c r="I429" s="51">
        <v>6110000</v>
      </c>
      <c r="J429">
        <v>5</v>
      </c>
      <c r="K429">
        <v>8.99</v>
      </c>
      <c r="L429" t="s">
        <v>72</v>
      </c>
      <c r="M429" s="51">
        <v>5910000</v>
      </c>
      <c r="N429" s="51">
        <v>712000</v>
      </c>
      <c r="O429">
        <v>0.5</v>
      </c>
      <c r="P429">
        <v>8.89</v>
      </c>
      <c r="Q429">
        <v>1</v>
      </c>
      <c r="R429">
        <v>0</v>
      </c>
      <c r="S429">
        <v>4.91</v>
      </c>
      <c r="T429">
        <v>98.3</v>
      </c>
    </row>
    <row r="430" spans="1:20" x14ac:dyDescent="0.25">
      <c r="A430">
        <v>8</v>
      </c>
      <c r="B430" t="s">
        <v>79</v>
      </c>
      <c r="C430" t="s">
        <v>69</v>
      </c>
      <c r="D430" t="s">
        <v>6</v>
      </c>
      <c r="E430" s="50">
        <v>44483.435763888891</v>
      </c>
      <c r="F430" t="s">
        <v>80</v>
      </c>
      <c r="G430" t="s">
        <v>157</v>
      </c>
      <c r="H430" s="51">
        <v>270000</v>
      </c>
      <c r="I430" s="51">
        <v>17500</v>
      </c>
      <c r="J430">
        <v>0.01</v>
      </c>
      <c r="K430">
        <v>8.99</v>
      </c>
      <c r="L430" t="s">
        <v>72</v>
      </c>
      <c r="M430" s="51">
        <v>6210000</v>
      </c>
      <c r="N430" s="51">
        <v>711000</v>
      </c>
      <c r="O430">
        <v>0.5</v>
      </c>
      <c r="P430">
        <v>8.89</v>
      </c>
      <c r="Q430">
        <v>1</v>
      </c>
      <c r="R430">
        <v>0</v>
      </c>
      <c r="S430">
        <v>8.4100000000000008E-3</v>
      </c>
      <c r="T430">
        <v>84.1</v>
      </c>
    </row>
    <row r="431" spans="1:20" x14ac:dyDescent="0.25">
      <c r="A431">
        <v>9</v>
      </c>
      <c r="B431" t="s">
        <v>81</v>
      </c>
      <c r="C431" t="s">
        <v>69</v>
      </c>
      <c r="D431" t="s">
        <v>6</v>
      </c>
      <c r="E431" s="50">
        <v>44483.457557870373</v>
      </c>
      <c r="F431" t="s">
        <v>80</v>
      </c>
      <c r="G431" t="s">
        <v>157</v>
      </c>
      <c r="H431" s="51">
        <v>767000</v>
      </c>
      <c r="I431" s="51">
        <v>70100</v>
      </c>
      <c r="J431">
        <v>0.05</v>
      </c>
      <c r="K431">
        <v>8.98</v>
      </c>
      <c r="L431" t="s">
        <v>72</v>
      </c>
      <c r="M431" s="51">
        <v>6100000</v>
      </c>
      <c r="N431" s="51">
        <v>708000</v>
      </c>
      <c r="O431">
        <v>0.5</v>
      </c>
      <c r="P431">
        <v>8.89</v>
      </c>
      <c r="Q431">
        <v>1</v>
      </c>
      <c r="R431">
        <v>0</v>
      </c>
      <c r="S431">
        <v>4.9000000000000002E-2</v>
      </c>
      <c r="T431">
        <v>98</v>
      </c>
    </row>
    <row r="432" spans="1:20" x14ac:dyDescent="0.25">
      <c r="A432">
        <v>10</v>
      </c>
      <c r="B432" t="s">
        <v>82</v>
      </c>
      <c r="C432" t="s">
        <v>69</v>
      </c>
      <c r="D432" t="s">
        <v>6</v>
      </c>
      <c r="E432" s="50">
        <v>44483.479363425926</v>
      </c>
      <c r="F432" t="s">
        <v>80</v>
      </c>
      <c r="G432" t="s">
        <v>157</v>
      </c>
      <c r="H432" s="51">
        <v>1320000</v>
      </c>
      <c r="I432" s="51">
        <v>138000</v>
      </c>
      <c r="J432">
        <v>0.1</v>
      </c>
      <c r="K432">
        <v>8.98</v>
      </c>
      <c r="L432" t="s">
        <v>72</v>
      </c>
      <c r="M432" s="51">
        <v>6190000</v>
      </c>
      <c r="N432" s="51">
        <v>719000</v>
      </c>
      <c r="O432">
        <v>0.5</v>
      </c>
      <c r="P432">
        <v>8.89</v>
      </c>
      <c r="Q432">
        <v>1</v>
      </c>
      <c r="R432">
        <v>0</v>
      </c>
      <c r="S432">
        <v>9.1899999999999996E-2</v>
      </c>
      <c r="T432">
        <v>91.9</v>
      </c>
    </row>
    <row r="433" spans="1:20" x14ac:dyDescent="0.25">
      <c r="A433">
        <v>11</v>
      </c>
      <c r="B433" t="s">
        <v>83</v>
      </c>
      <c r="C433" t="s">
        <v>69</v>
      </c>
      <c r="D433" t="s">
        <v>6</v>
      </c>
      <c r="E433" s="50">
        <v>44483.501157407409</v>
      </c>
      <c r="F433" t="s">
        <v>80</v>
      </c>
      <c r="G433" t="s">
        <v>157</v>
      </c>
      <c r="H433" s="51">
        <v>5970000</v>
      </c>
      <c r="I433" s="51">
        <v>693000</v>
      </c>
      <c r="J433">
        <v>0.5</v>
      </c>
      <c r="K433">
        <v>8.98</v>
      </c>
      <c r="L433" t="s">
        <v>72</v>
      </c>
      <c r="M433" s="51">
        <v>5870000</v>
      </c>
      <c r="N433" s="51">
        <v>682000</v>
      </c>
      <c r="O433">
        <v>0.5</v>
      </c>
      <c r="P433">
        <v>8.89</v>
      </c>
      <c r="Q433">
        <v>1</v>
      </c>
      <c r="R433">
        <v>0</v>
      </c>
      <c r="S433">
        <v>0.49299999999999999</v>
      </c>
      <c r="T433">
        <v>98.7</v>
      </c>
    </row>
    <row r="434" spans="1:20" x14ac:dyDescent="0.25">
      <c r="A434">
        <v>12</v>
      </c>
      <c r="B434" t="s">
        <v>84</v>
      </c>
      <c r="C434" t="s">
        <v>69</v>
      </c>
      <c r="D434" t="s">
        <v>6</v>
      </c>
      <c r="E434" s="50">
        <v>44483.522962962961</v>
      </c>
      <c r="F434" t="s">
        <v>80</v>
      </c>
      <c r="G434" t="s">
        <v>157</v>
      </c>
      <c r="H434" s="51">
        <v>12100000</v>
      </c>
      <c r="I434" s="51">
        <v>1410000</v>
      </c>
      <c r="J434">
        <v>1</v>
      </c>
      <c r="K434">
        <v>8.98</v>
      </c>
      <c r="L434" t="s">
        <v>72</v>
      </c>
      <c r="M434" s="51">
        <v>6270000</v>
      </c>
      <c r="N434" s="51">
        <v>730000</v>
      </c>
      <c r="O434">
        <v>0.5</v>
      </c>
      <c r="P434">
        <v>8.89</v>
      </c>
      <c r="Q434">
        <v>1</v>
      </c>
      <c r="R434">
        <v>0</v>
      </c>
      <c r="S434">
        <v>0.95899999999999996</v>
      </c>
      <c r="T434">
        <v>95.9</v>
      </c>
    </row>
    <row r="435" spans="1:20" x14ac:dyDescent="0.25">
      <c r="A435">
        <v>13</v>
      </c>
      <c r="B435" t="s">
        <v>85</v>
      </c>
      <c r="C435" t="s">
        <v>69</v>
      </c>
      <c r="D435" t="s">
        <v>6</v>
      </c>
      <c r="E435" s="50">
        <v>44483.54478009259</v>
      </c>
      <c r="F435" t="s">
        <v>80</v>
      </c>
      <c r="G435" t="s">
        <v>157</v>
      </c>
      <c r="H435" s="51">
        <v>21100000</v>
      </c>
      <c r="I435" s="51">
        <v>2480000</v>
      </c>
      <c r="J435">
        <v>2</v>
      </c>
      <c r="K435">
        <v>8.98</v>
      </c>
      <c r="L435" t="s">
        <v>72</v>
      </c>
      <c r="M435" s="51">
        <v>5250000</v>
      </c>
      <c r="N435" s="51">
        <v>608000</v>
      </c>
      <c r="O435">
        <v>0.5</v>
      </c>
      <c r="P435">
        <v>8.89</v>
      </c>
      <c r="Q435">
        <v>1</v>
      </c>
      <c r="R435">
        <v>0</v>
      </c>
      <c r="S435">
        <v>2.0499999999999998</v>
      </c>
      <c r="T435">
        <v>102</v>
      </c>
    </row>
    <row r="436" spans="1:20" x14ac:dyDescent="0.25">
      <c r="A436">
        <v>14</v>
      </c>
      <c r="B436" t="s">
        <v>86</v>
      </c>
      <c r="C436" t="s">
        <v>69</v>
      </c>
      <c r="D436" t="s">
        <v>6</v>
      </c>
      <c r="E436" s="50">
        <v>44483.56658564815</v>
      </c>
      <c r="F436" t="s">
        <v>80</v>
      </c>
      <c r="G436" t="s">
        <v>157</v>
      </c>
      <c r="H436" s="51">
        <v>54300000</v>
      </c>
      <c r="I436" s="51">
        <v>5860000</v>
      </c>
      <c r="J436">
        <v>5</v>
      </c>
      <c r="K436">
        <v>8.98</v>
      </c>
      <c r="L436" t="s">
        <v>72</v>
      </c>
      <c r="M436" s="51">
        <v>6010000</v>
      </c>
      <c r="N436" s="51">
        <v>693000</v>
      </c>
      <c r="O436">
        <v>0.5</v>
      </c>
      <c r="P436">
        <v>8.8800000000000008</v>
      </c>
      <c r="Q436">
        <v>1</v>
      </c>
      <c r="R436">
        <v>0</v>
      </c>
      <c r="S436">
        <v>4.91</v>
      </c>
      <c r="T436">
        <v>98.1</v>
      </c>
    </row>
    <row r="437" spans="1:20" x14ac:dyDescent="0.25">
      <c r="A437">
        <v>15</v>
      </c>
      <c r="B437" t="s">
        <v>87</v>
      </c>
      <c r="C437" t="s">
        <v>69</v>
      </c>
      <c r="D437" t="s">
        <v>6</v>
      </c>
      <c r="E437" s="50">
        <v>44484.417731481481</v>
      </c>
      <c r="F437" t="s">
        <v>80</v>
      </c>
      <c r="G437" t="s">
        <v>157</v>
      </c>
      <c r="H437" s="51">
        <v>329000</v>
      </c>
      <c r="I437" s="51">
        <v>19100</v>
      </c>
      <c r="J437">
        <v>0.01</v>
      </c>
      <c r="K437">
        <v>9.01</v>
      </c>
      <c r="L437" t="s">
        <v>72</v>
      </c>
      <c r="M437" s="51">
        <v>6210000</v>
      </c>
      <c r="N437" s="51">
        <v>710000</v>
      </c>
      <c r="O437">
        <v>0.5</v>
      </c>
      <c r="P437">
        <v>8.92</v>
      </c>
      <c r="Q437">
        <v>1</v>
      </c>
      <c r="R437">
        <v>0</v>
      </c>
      <c r="S437">
        <v>1.3100000000000001E-2</v>
      </c>
      <c r="T437">
        <v>131</v>
      </c>
    </row>
    <row r="438" spans="1:20" x14ac:dyDescent="0.25">
      <c r="A438">
        <v>16</v>
      </c>
      <c r="B438" t="s">
        <v>88</v>
      </c>
      <c r="C438" t="s">
        <v>69</v>
      </c>
      <c r="D438" t="s">
        <v>6</v>
      </c>
      <c r="E438" s="50">
        <v>44484.43953703704</v>
      </c>
      <c r="F438" t="s">
        <v>80</v>
      </c>
      <c r="G438" t="s">
        <v>157</v>
      </c>
      <c r="H438" s="51">
        <v>824000</v>
      </c>
      <c r="I438" s="51">
        <v>70600</v>
      </c>
      <c r="J438">
        <v>0.05</v>
      </c>
      <c r="K438">
        <v>9.01</v>
      </c>
      <c r="L438" t="s">
        <v>72</v>
      </c>
      <c r="M438" s="51">
        <v>6060000</v>
      </c>
      <c r="N438" s="51">
        <v>671000</v>
      </c>
      <c r="O438">
        <v>0.5</v>
      </c>
      <c r="P438">
        <v>8.91</v>
      </c>
      <c r="Q438">
        <v>1</v>
      </c>
      <c r="R438">
        <v>0</v>
      </c>
      <c r="S438">
        <v>5.4100000000000002E-2</v>
      </c>
      <c r="T438">
        <v>108</v>
      </c>
    </row>
    <row r="439" spans="1:20" x14ac:dyDescent="0.25">
      <c r="A439">
        <v>17</v>
      </c>
      <c r="B439" t="s">
        <v>89</v>
      </c>
      <c r="C439" t="s">
        <v>69</v>
      </c>
      <c r="D439" t="s">
        <v>6</v>
      </c>
      <c r="E439" s="50">
        <v>44484.461342592593</v>
      </c>
      <c r="F439" t="s">
        <v>80</v>
      </c>
      <c r="G439" t="s">
        <v>157</v>
      </c>
      <c r="H439" s="51">
        <v>1470000</v>
      </c>
      <c r="I439" s="51">
        <v>143000</v>
      </c>
      <c r="J439">
        <v>0.1</v>
      </c>
      <c r="K439">
        <v>9.01</v>
      </c>
      <c r="L439" t="s">
        <v>72</v>
      </c>
      <c r="M439" s="51">
        <v>6520000</v>
      </c>
      <c r="N439" s="51">
        <v>748000</v>
      </c>
      <c r="O439">
        <v>0.5</v>
      </c>
      <c r="P439">
        <v>8.91</v>
      </c>
      <c r="Q439">
        <v>1</v>
      </c>
      <c r="R439">
        <v>0</v>
      </c>
      <c r="S439">
        <v>9.8400000000000001E-2</v>
      </c>
      <c r="T439">
        <v>98.4</v>
      </c>
    </row>
    <row r="440" spans="1:20" x14ac:dyDescent="0.25">
      <c r="A440">
        <v>18</v>
      </c>
      <c r="B440" t="s">
        <v>90</v>
      </c>
      <c r="C440" t="s">
        <v>69</v>
      </c>
      <c r="D440" t="s">
        <v>6</v>
      </c>
      <c r="E440" s="50">
        <v>44484.483148148145</v>
      </c>
      <c r="F440" t="s">
        <v>80</v>
      </c>
      <c r="G440" t="s">
        <v>157</v>
      </c>
      <c r="H440" s="51">
        <v>5920000</v>
      </c>
      <c r="I440" s="51">
        <v>667000</v>
      </c>
      <c r="J440">
        <v>0.5</v>
      </c>
      <c r="K440">
        <v>9.01</v>
      </c>
      <c r="L440" t="s">
        <v>72</v>
      </c>
      <c r="M440" s="51">
        <v>6080000</v>
      </c>
      <c r="N440" s="51">
        <v>705000</v>
      </c>
      <c r="O440">
        <v>0.5</v>
      </c>
      <c r="P440">
        <v>8.91</v>
      </c>
      <c r="Q440">
        <v>1</v>
      </c>
      <c r="R440">
        <v>0</v>
      </c>
      <c r="S440">
        <v>0.47199999999999998</v>
      </c>
      <c r="T440">
        <v>94.3</v>
      </c>
    </row>
    <row r="441" spans="1:20" x14ac:dyDescent="0.25">
      <c r="A441">
        <v>19</v>
      </c>
      <c r="B441" t="s">
        <v>91</v>
      </c>
      <c r="C441" t="s">
        <v>69</v>
      </c>
      <c r="D441" t="s">
        <v>6</v>
      </c>
      <c r="E441" s="50">
        <v>44484.504953703705</v>
      </c>
      <c r="F441" t="s">
        <v>80</v>
      </c>
      <c r="G441" t="s">
        <v>157</v>
      </c>
      <c r="H441" s="51">
        <v>12800000</v>
      </c>
      <c r="I441" s="51">
        <v>1490000</v>
      </c>
      <c r="J441">
        <v>1</v>
      </c>
      <c r="K441">
        <v>9</v>
      </c>
      <c r="L441" t="s">
        <v>72</v>
      </c>
      <c r="M441" s="51">
        <v>6400000</v>
      </c>
      <c r="N441" s="51">
        <v>727000</v>
      </c>
      <c r="O441">
        <v>0.5</v>
      </c>
      <c r="P441">
        <v>8.91</v>
      </c>
      <c r="Q441">
        <v>1</v>
      </c>
      <c r="R441">
        <v>0</v>
      </c>
      <c r="S441">
        <v>0.99399999999999999</v>
      </c>
      <c r="T441">
        <v>99.4</v>
      </c>
    </row>
    <row r="442" spans="1:20" x14ac:dyDescent="0.25">
      <c r="A442">
        <v>20</v>
      </c>
      <c r="B442" t="s">
        <v>92</v>
      </c>
      <c r="C442" t="s">
        <v>69</v>
      </c>
      <c r="D442" t="s">
        <v>6</v>
      </c>
      <c r="E442" s="50">
        <v>44484.526759259257</v>
      </c>
      <c r="F442" t="s">
        <v>80</v>
      </c>
      <c r="G442" t="s">
        <v>157</v>
      </c>
      <c r="H442" s="51">
        <v>21600000</v>
      </c>
      <c r="I442" s="51">
        <v>2530000</v>
      </c>
      <c r="J442">
        <v>2</v>
      </c>
      <c r="K442">
        <v>9</v>
      </c>
      <c r="L442" t="s">
        <v>72</v>
      </c>
      <c r="M442" s="51">
        <v>5350000</v>
      </c>
      <c r="N442" s="51">
        <v>613000</v>
      </c>
      <c r="O442">
        <v>0.5</v>
      </c>
      <c r="P442">
        <v>8.91</v>
      </c>
      <c r="Q442">
        <v>1</v>
      </c>
      <c r="R442">
        <v>0</v>
      </c>
      <c r="S442">
        <v>2.06</v>
      </c>
      <c r="T442">
        <v>103</v>
      </c>
    </row>
    <row r="443" spans="1:20" x14ac:dyDescent="0.25">
      <c r="A443">
        <v>21</v>
      </c>
      <c r="B443" t="s">
        <v>93</v>
      </c>
      <c r="C443" t="s">
        <v>69</v>
      </c>
      <c r="D443" t="s">
        <v>6</v>
      </c>
      <c r="E443" s="50">
        <v>44484.548576388886</v>
      </c>
      <c r="F443" t="s">
        <v>80</v>
      </c>
      <c r="G443" t="s">
        <v>157</v>
      </c>
      <c r="H443" s="51">
        <v>56200000</v>
      </c>
      <c r="I443" s="51">
        <v>6010000</v>
      </c>
      <c r="J443">
        <v>5</v>
      </c>
      <c r="K443">
        <v>9</v>
      </c>
      <c r="L443" t="s">
        <v>72</v>
      </c>
      <c r="M443" s="51">
        <v>5990000</v>
      </c>
      <c r="N443" s="51">
        <v>674000</v>
      </c>
      <c r="O443">
        <v>0.5</v>
      </c>
      <c r="P443">
        <v>8.91</v>
      </c>
      <c r="Q443">
        <v>1</v>
      </c>
      <c r="R443">
        <v>0</v>
      </c>
      <c r="S443">
        <v>5.12</v>
      </c>
      <c r="T443">
        <v>102</v>
      </c>
    </row>
    <row r="445" spans="1:20" x14ac:dyDescent="0.25">
      <c r="B445" t="s">
        <v>49</v>
      </c>
      <c r="C445" t="s">
        <v>50</v>
      </c>
      <c r="D445" t="s">
        <v>51</v>
      </c>
      <c r="E445" t="s">
        <v>52</v>
      </c>
      <c r="F445" t="s">
        <v>53</v>
      </c>
      <c r="G445" t="s">
        <v>54</v>
      </c>
      <c r="H445" t="s">
        <v>55</v>
      </c>
      <c r="I445" t="s">
        <v>56</v>
      </c>
      <c r="J445" t="s">
        <v>57</v>
      </c>
      <c r="K445" t="s">
        <v>58</v>
      </c>
      <c r="L445" t="s">
        <v>59</v>
      </c>
      <c r="M445" t="s">
        <v>60</v>
      </c>
      <c r="N445" t="s">
        <v>61</v>
      </c>
      <c r="O445" t="s">
        <v>62</v>
      </c>
      <c r="P445" t="s">
        <v>63</v>
      </c>
      <c r="Q445" t="s">
        <v>64</v>
      </c>
      <c r="R445" t="s">
        <v>65</v>
      </c>
      <c r="S445" t="s">
        <v>66</v>
      </c>
      <c r="T445" t="s">
        <v>67</v>
      </c>
    </row>
    <row r="446" spans="1:20" x14ac:dyDescent="0.25">
      <c r="A446">
        <v>1</v>
      </c>
      <c r="B446" t="s">
        <v>94</v>
      </c>
      <c r="C446" t="s">
        <v>95</v>
      </c>
      <c r="D446" t="s">
        <v>6</v>
      </c>
      <c r="E446" s="50">
        <v>44482.628101851849</v>
      </c>
      <c r="F446" t="s">
        <v>70</v>
      </c>
      <c r="G446" t="s">
        <v>157</v>
      </c>
      <c r="H446" s="51">
        <v>14800000</v>
      </c>
      <c r="I446" s="51">
        <v>1820000</v>
      </c>
      <c r="J446">
        <v>1</v>
      </c>
      <c r="K446">
        <v>8.99</v>
      </c>
      <c r="L446" t="s">
        <v>72</v>
      </c>
      <c r="M446" s="51">
        <v>6180000</v>
      </c>
      <c r="N446" s="51">
        <v>760000</v>
      </c>
      <c r="O446">
        <v>0.5</v>
      </c>
      <c r="P446">
        <v>8.9</v>
      </c>
      <c r="Q446">
        <v>1</v>
      </c>
      <c r="R446">
        <v>0</v>
      </c>
      <c r="S446">
        <v>1.2</v>
      </c>
      <c r="T446">
        <v>120</v>
      </c>
    </row>
    <row r="447" spans="1:20" x14ac:dyDescent="0.25">
      <c r="A447">
        <v>2</v>
      </c>
      <c r="B447" t="s">
        <v>96</v>
      </c>
      <c r="C447" t="s">
        <v>95</v>
      </c>
      <c r="D447" t="s">
        <v>6</v>
      </c>
      <c r="E447" s="50">
        <v>44483.042974537035</v>
      </c>
      <c r="F447" t="s">
        <v>80</v>
      </c>
      <c r="G447" t="s">
        <v>157</v>
      </c>
      <c r="H447" s="51">
        <v>15600000</v>
      </c>
      <c r="I447" s="51">
        <v>1880000</v>
      </c>
      <c r="J447">
        <v>1</v>
      </c>
      <c r="K447">
        <v>8.99</v>
      </c>
      <c r="L447" t="s">
        <v>72</v>
      </c>
      <c r="M447" s="51">
        <v>6460000</v>
      </c>
      <c r="N447" s="51">
        <v>773000</v>
      </c>
      <c r="O447">
        <v>0.5</v>
      </c>
      <c r="P447">
        <v>8.9</v>
      </c>
      <c r="Q447">
        <v>1</v>
      </c>
      <c r="R447">
        <v>0</v>
      </c>
      <c r="S447">
        <v>1.21</v>
      </c>
      <c r="T447">
        <v>121</v>
      </c>
    </row>
    <row r="448" spans="1:20" x14ac:dyDescent="0.25">
      <c r="A448">
        <v>3</v>
      </c>
      <c r="B448" t="s">
        <v>97</v>
      </c>
      <c r="C448" t="s">
        <v>95</v>
      </c>
      <c r="D448" t="s">
        <v>6</v>
      </c>
      <c r="E448" s="50">
        <v>44483.610196759262</v>
      </c>
      <c r="F448" t="s">
        <v>80</v>
      </c>
      <c r="G448" t="s">
        <v>157</v>
      </c>
      <c r="H448" s="51">
        <v>15000000</v>
      </c>
      <c r="I448" s="51">
        <v>1790000</v>
      </c>
      <c r="J448">
        <v>1</v>
      </c>
      <c r="K448">
        <v>8.98</v>
      </c>
      <c r="L448" t="s">
        <v>72</v>
      </c>
      <c r="M448" s="51">
        <v>6050000</v>
      </c>
      <c r="N448" s="51">
        <v>698000</v>
      </c>
      <c r="O448">
        <v>0.5</v>
      </c>
      <c r="P448">
        <v>8.89</v>
      </c>
      <c r="Q448">
        <v>1</v>
      </c>
      <c r="R448">
        <v>0</v>
      </c>
      <c r="S448">
        <v>1.24</v>
      </c>
      <c r="T448">
        <v>124</v>
      </c>
    </row>
    <row r="449" spans="1:20" x14ac:dyDescent="0.25">
      <c r="A449">
        <v>4</v>
      </c>
      <c r="B449" t="s">
        <v>98</v>
      </c>
      <c r="C449" t="s">
        <v>95</v>
      </c>
      <c r="D449" t="s">
        <v>6</v>
      </c>
      <c r="E449" s="50">
        <v>44484.003067129626</v>
      </c>
      <c r="F449" t="s">
        <v>80</v>
      </c>
      <c r="G449" t="s">
        <v>157</v>
      </c>
      <c r="H449" s="51">
        <v>15100000</v>
      </c>
      <c r="I449" s="51">
        <v>1740000</v>
      </c>
      <c r="J449">
        <v>1</v>
      </c>
      <c r="K449">
        <v>9.0299999999999994</v>
      </c>
      <c r="L449" t="s">
        <v>72</v>
      </c>
      <c r="M449" s="51">
        <v>6300000</v>
      </c>
      <c r="N449" s="51">
        <v>724000</v>
      </c>
      <c r="O449">
        <v>0.5</v>
      </c>
      <c r="P449">
        <v>8.93</v>
      </c>
      <c r="Q449">
        <v>1</v>
      </c>
      <c r="R449">
        <v>0</v>
      </c>
      <c r="S449">
        <v>1.2</v>
      </c>
      <c r="T449">
        <v>120</v>
      </c>
    </row>
    <row r="450" spans="1:20" x14ac:dyDescent="0.25">
      <c r="A450">
        <v>5</v>
      </c>
      <c r="B450" t="s">
        <v>99</v>
      </c>
      <c r="C450" t="s">
        <v>95</v>
      </c>
      <c r="D450" t="s">
        <v>6</v>
      </c>
      <c r="E450" s="50">
        <v>44484.592187499999</v>
      </c>
      <c r="F450" t="s">
        <v>80</v>
      </c>
      <c r="G450" t="s">
        <v>157</v>
      </c>
      <c r="H450" s="51">
        <v>15000000</v>
      </c>
      <c r="I450" s="51">
        <v>1750000</v>
      </c>
      <c r="J450">
        <v>1</v>
      </c>
      <c r="K450">
        <v>9</v>
      </c>
      <c r="L450" t="s">
        <v>72</v>
      </c>
      <c r="M450" s="51">
        <v>6150000</v>
      </c>
      <c r="N450" s="51">
        <v>712000</v>
      </c>
      <c r="O450">
        <v>0.5</v>
      </c>
      <c r="P450">
        <v>8.91</v>
      </c>
      <c r="Q450">
        <v>1</v>
      </c>
      <c r="R450">
        <v>0</v>
      </c>
      <c r="S450">
        <v>1.22</v>
      </c>
      <c r="T450">
        <v>122</v>
      </c>
    </row>
    <row r="452" spans="1:20" x14ac:dyDescent="0.25">
      <c r="B452" t="s">
        <v>49</v>
      </c>
      <c r="C452" t="s">
        <v>50</v>
      </c>
      <c r="D452" t="s">
        <v>51</v>
      </c>
      <c r="E452" t="s">
        <v>52</v>
      </c>
      <c r="F452" t="s">
        <v>53</v>
      </c>
      <c r="G452" t="s">
        <v>54</v>
      </c>
      <c r="H452" t="s">
        <v>55</v>
      </c>
      <c r="I452" t="s">
        <v>56</v>
      </c>
      <c r="J452" t="s">
        <v>57</v>
      </c>
      <c r="K452" t="s">
        <v>58</v>
      </c>
      <c r="L452" t="s">
        <v>59</v>
      </c>
      <c r="M452" t="s">
        <v>60</v>
      </c>
      <c r="N452" t="s">
        <v>61</v>
      </c>
      <c r="O452" t="s">
        <v>62</v>
      </c>
      <c r="P452" t="s">
        <v>63</v>
      </c>
      <c r="Q452" t="s">
        <v>64</v>
      </c>
      <c r="R452" t="s">
        <v>65</v>
      </c>
      <c r="S452" t="s">
        <v>66</v>
      </c>
      <c r="T452" t="s">
        <v>67</v>
      </c>
    </row>
    <row r="453" spans="1:20" x14ac:dyDescent="0.25">
      <c r="A453">
        <v>1</v>
      </c>
      <c r="B453" t="s">
        <v>100</v>
      </c>
      <c r="C453" t="s">
        <v>101</v>
      </c>
      <c r="D453" t="s">
        <v>6</v>
      </c>
      <c r="E453" s="50">
        <v>44482.911874999998</v>
      </c>
      <c r="F453" t="s">
        <v>102</v>
      </c>
      <c r="G453" t="s">
        <v>157</v>
      </c>
      <c r="H453" s="51">
        <v>249000</v>
      </c>
      <c r="I453" s="51">
        <v>14100</v>
      </c>
      <c r="J453" t="s">
        <v>72</v>
      </c>
      <c r="K453">
        <v>8.99</v>
      </c>
      <c r="L453" t="s">
        <v>72</v>
      </c>
      <c r="M453" s="51">
        <v>6790000</v>
      </c>
      <c r="N453" s="51">
        <v>806000</v>
      </c>
      <c r="O453">
        <v>0.5</v>
      </c>
      <c r="P453">
        <v>8.9</v>
      </c>
      <c r="R453">
        <v>0</v>
      </c>
      <c r="S453">
        <v>5.0499999999999998E-3</v>
      </c>
      <c r="T453" t="s">
        <v>72</v>
      </c>
    </row>
    <row r="454" spans="1:20" x14ac:dyDescent="0.25">
      <c r="A454">
        <v>2</v>
      </c>
      <c r="B454" t="s">
        <v>103</v>
      </c>
      <c r="C454" t="s">
        <v>101</v>
      </c>
      <c r="D454" t="s">
        <v>6</v>
      </c>
      <c r="E454" s="50">
        <v>44482.933819444443</v>
      </c>
      <c r="F454" t="s">
        <v>102</v>
      </c>
      <c r="G454" t="s">
        <v>157</v>
      </c>
      <c r="H454" s="51">
        <v>34200000</v>
      </c>
      <c r="I454" s="51">
        <v>3980000</v>
      </c>
      <c r="J454" t="s">
        <v>72</v>
      </c>
      <c r="K454">
        <v>8.99</v>
      </c>
      <c r="L454" t="s">
        <v>72</v>
      </c>
      <c r="M454" s="51">
        <v>6570000</v>
      </c>
      <c r="N454" s="51">
        <v>794000</v>
      </c>
      <c r="O454">
        <v>0.5</v>
      </c>
      <c r="P454">
        <v>8.9</v>
      </c>
      <c r="R454">
        <v>0</v>
      </c>
      <c r="S454">
        <v>2.7</v>
      </c>
      <c r="T454" t="s">
        <v>72</v>
      </c>
    </row>
    <row r="455" spans="1:20" x14ac:dyDescent="0.25">
      <c r="A455">
        <v>3</v>
      </c>
      <c r="B455" t="s">
        <v>104</v>
      </c>
      <c r="C455" t="s">
        <v>101</v>
      </c>
      <c r="D455" t="s">
        <v>6</v>
      </c>
      <c r="E455" s="50">
        <v>44482.955625000002</v>
      </c>
      <c r="F455" t="s">
        <v>102</v>
      </c>
      <c r="G455" t="s">
        <v>157</v>
      </c>
      <c r="H455" s="51">
        <v>33200000</v>
      </c>
      <c r="I455" s="51">
        <v>3910000</v>
      </c>
      <c r="J455" t="s">
        <v>72</v>
      </c>
      <c r="K455">
        <v>8.99</v>
      </c>
      <c r="L455" t="s">
        <v>72</v>
      </c>
      <c r="M455" s="51">
        <v>6710000</v>
      </c>
      <c r="N455" s="51">
        <v>822000</v>
      </c>
      <c r="O455">
        <v>0.5</v>
      </c>
      <c r="P455">
        <v>8.89</v>
      </c>
      <c r="R455">
        <v>0</v>
      </c>
      <c r="S455">
        <v>2.56</v>
      </c>
      <c r="T455" t="s">
        <v>72</v>
      </c>
    </row>
    <row r="456" spans="1:20" x14ac:dyDescent="0.25">
      <c r="A456">
        <v>4</v>
      </c>
      <c r="B456" t="s">
        <v>105</v>
      </c>
      <c r="C456" t="s">
        <v>101</v>
      </c>
      <c r="D456" t="s">
        <v>6</v>
      </c>
      <c r="E456" s="50">
        <v>44482.977418981478</v>
      </c>
      <c r="F456" t="s">
        <v>102</v>
      </c>
      <c r="G456" t="s">
        <v>157</v>
      </c>
      <c r="H456" s="51">
        <v>32700000</v>
      </c>
      <c r="I456" s="51">
        <v>3750000</v>
      </c>
      <c r="J456" t="s">
        <v>72</v>
      </c>
      <c r="K456">
        <v>8.99</v>
      </c>
      <c r="L456" t="s">
        <v>72</v>
      </c>
      <c r="M456" s="51">
        <v>6640000</v>
      </c>
      <c r="N456" s="51">
        <v>807000</v>
      </c>
      <c r="O456">
        <v>0.5</v>
      </c>
      <c r="P456">
        <v>8.9</v>
      </c>
      <c r="R456">
        <v>0</v>
      </c>
      <c r="S456">
        <v>2.54</v>
      </c>
      <c r="T456" t="s">
        <v>72</v>
      </c>
    </row>
    <row r="457" spans="1:20" x14ac:dyDescent="0.25">
      <c r="A457">
        <v>5</v>
      </c>
      <c r="B457" t="s">
        <v>106</v>
      </c>
      <c r="C457" t="s">
        <v>101</v>
      </c>
      <c r="D457" t="s">
        <v>6</v>
      </c>
      <c r="E457" s="50">
        <v>44482.999224537038</v>
      </c>
      <c r="F457" t="s">
        <v>102</v>
      </c>
      <c r="G457" t="s">
        <v>157</v>
      </c>
      <c r="H457" s="51">
        <v>32000000</v>
      </c>
      <c r="I457" s="51">
        <v>3660000</v>
      </c>
      <c r="J457" t="s">
        <v>72</v>
      </c>
      <c r="K457">
        <v>8.99</v>
      </c>
      <c r="L457" t="s">
        <v>72</v>
      </c>
      <c r="M457" s="51">
        <v>6630000</v>
      </c>
      <c r="N457" s="51">
        <v>781000</v>
      </c>
      <c r="O457">
        <v>0.5</v>
      </c>
      <c r="P457">
        <v>8.9</v>
      </c>
      <c r="R457">
        <v>0</v>
      </c>
      <c r="S457">
        <v>2.4900000000000002</v>
      </c>
      <c r="T457" t="s">
        <v>72</v>
      </c>
    </row>
    <row r="458" spans="1:20" x14ac:dyDescent="0.25">
      <c r="A458">
        <v>6</v>
      </c>
      <c r="B458" t="s">
        <v>107</v>
      </c>
      <c r="C458" t="s">
        <v>101</v>
      </c>
      <c r="D458" t="s">
        <v>6</v>
      </c>
      <c r="E458" s="50">
        <v>44483.086597222224</v>
      </c>
      <c r="F458" t="s">
        <v>102</v>
      </c>
      <c r="G458" t="s">
        <v>157</v>
      </c>
      <c r="H458" s="51">
        <v>31500000</v>
      </c>
      <c r="I458" s="51">
        <v>3680000</v>
      </c>
      <c r="J458" t="s">
        <v>72</v>
      </c>
      <c r="K458">
        <v>8.98</v>
      </c>
      <c r="L458" t="s">
        <v>72</v>
      </c>
      <c r="M458" s="51">
        <v>6460000</v>
      </c>
      <c r="N458" s="51">
        <v>759000</v>
      </c>
      <c r="O458">
        <v>0.5</v>
      </c>
      <c r="P458">
        <v>8.89</v>
      </c>
      <c r="R458">
        <v>0</v>
      </c>
      <c r="S458">
        <v>2.52</v>
      </c>
      <c r="T458" t="s">
        <v>72</v>
      </c>
    </row>
    <row r="459" spans="1:20" x14ac:dyDescent="0.25">
      <c r="A459">
        <v>7</v>
      </c>
      <c r="B459" t="s">
        <v>108</v>
      </c>
      <c r="C459" t="s">
        <v>101</v>
      </c>
      <c r="D459" t="s">
        <v>6</v>
      </c>
      <c r="E459" s="50">
        <v>44483.108541666668</v>
      </c>
      <c r="F459" t="s">
        <v>102</v>
      </c>
      <c r="G459" t="s">
        <v>157</v>
      </c>
      <c r="H459" s="51">
        <v>30300000</v>
      </c>
      <c r="I459" s="51">
        <v>3530000</v>
      </c>
      <c r="J459" t="s">
        <v>72</v>
      </c>
      <c r="K459">
        <v>8.99</v>
      </c>
      <c r="L459" t="s">
        <v>72</v>
      </c>
      <c r="M459" s="51">
        <v>6500000</v>
      </c>
      <c r="N459" s="51">
        <v>776000</v>
      </c>
      <c r="O459">
        <v>0.5</v>
      </c>
      <c r="P459">
        <v>8.89</v>
      </c>
      <c r="R459">
        <v>0</v>
      </c>
      <c r="S459">
        <v>2.4</v>
      </c>
      <c r="T459" t="s">
        <v>72</v>
      </c>
    </row>
    <row r="460" spans="1:20" x14ac:dyDescent="0.25">
      <c r="A460">
        <v>8</v>
      </c>
      <c r="B460" t="s">
        <v>109</v>
      </c>
      <c r="C460" t="s">
        <v>101</v>
      </c>
      <c r="D460" t="s">
        <v>6</v>
      </c>
      <c r="E460" s="50">
        <v>44483.130347222221</v>
      </c>
      <c r="F460" t="s">
        <v>102</v>
      </c>
      <c r="G460" t="s">
        <v>157</v>
      </c>
      <c r="H460" s="51">
        <v>29400000</v>
      </c>
      <c r="I460" s="51">
        <v>3380000</v>
      </c>
      <c r="J460" t="s">
        <v>72</v>
      </c>
      <c r="K460">
        <v>8.99</v>
      </c>
      <c r="L460" t="s">
        <v>72</v>
      </c>
      <c r="M460" s="51">
        <v>6370000</v>
      </c>
      <c r="N460" s="51">
        <v>754000</v>
      </c>
      <c r="O460">
        <v>0.5</v>
      </c>
      <c r="P460">
        <v>8.89</v>
      </c>
      <c r="R460">
        <v>0</v>
      </c>
      <c r="S460">
        <v>2.38</v>
      </c>
      <c r="T460" t="s">
        <v>72</v>
      </c>
    </row>
    <row r="461" spans="1:20" x14ac:dyDescent="0.25">
      <c r="A461">
        <v>9</v>
      </c>
      <c r="B461" t="s">
        <v>110</v>
      </c>
      <c r="C461" t="s">
        <v>101</v>
      </c>
      <c r="D461" t="s">
        <v>6</v>
      </c>
      <c r="E461" s="50">
        <v>44483.15215277778</v>
      </c>
      <c r="F461" t="s">
        <v>102</v>
      </c>
      <c r="G461" t="s">
        <v>157</v>
      </c>
      <c r="H461" s="51">
        <v>29000000</v>
      </c>
      <c r="I461" s="51">
        <v>3420000</v>
      </c>
      <c r="J461" t="s">
        <v>72</v>
      </c>
      <c r="K461">
        <v>8.99</v>
      </c>
      <c r="L461" t="s">
        <v>72</v>
      </c>
      <c r="M461" s="51">
        <v>6360000</v>
      </c>
      <c r="N461" s="51">
        <v>746000</v>
      </c>
      <c r="O461">
        <v>0.5</v>
      </c>
      <c r="P461">
        <v>8.89</v>
      </c>
      <c r="R461">
        <v>0</v>
      </c>
      <c r="S461">
        <v>2.34</v>
      </c>
      <c r="T461" t="s">
        <v>72</v>
      </c>
    </row>
    <row r="462" spans="1:20" x14ac:dyDescent="0.25">
      <c r="A462">
        <v>10</v>
      </c>
      <c r="B462" t="s">
        <v>111</v>
      </c>
      <c r="C462" t="s">
        <v>101</v>
      </c>
      <c r="D462" t="s">
        <v>6</v>
      </c>
      <c r="E462" s="50">
        <v>44483.173958333333</v>
      </c>
      <c r="F462" t="s">
        <v>102</v>
      </c>
      <c r="G462" t="s">
        <v>157</v>
      </c>
      <c r="H462" s="51">
        <v>121000</v>
      </c>
      <c r="I462" s="51">
        <v>5090</v>
      </c>
      <c r="J462" t="s">
        <v>72</v>
      </c>
      <c r="K462">
        <v>9.1</v>
      </c>
      <c r="L462" t="s">
        <v>72</v>
      </c>
      <c r="M462" s="51">
        <v>6750000</v>
      </c>
      <c r="N462" s="51">
        <v>795000</v>
      </c>
      <c r="O462">
        <v>0.5</v>
      </c>
      <c r="P462">
        <v>8.89</v>
      </c>
      <c r="R462">
        <v>0</v>
      </c>
      <c r="S462" t="s">
        <v>44</v>
      </c>
      <c r="T462" t="s">
        <v>72</v>
      </c>
    </row>
    <row r="463" spans="1:20" x14ac:dyDescent="0.25">
      <c r="A463">
        <v>11</v>
      </c>
      <c r="B463" t="s">
        <v>112</v>
      </c>
      <c r="C463" t="s">
        <v>101</v>
      </c>
      <c r="D463" t="s">
        <v>6</v>
      </c>
      <c r="E463" s="50">
        <v>44483.195763888885</v>
      </c>
      <c r="F463" t="s">
        <v>102</v>
      </c>
      <c r="G463" t="s">
        <v>157</v>
      </c>
      <c r="H463" s="51">
        <v>33600000</v>
      </c>
      <c r="I463" s="51">
        <v>3920000</v>
      </c>
      <c r="J463" t="s">
        <v>72</v>
      </c>
      <c r="K463">
        <v>8.99</v>
      </c>
      <c r="L463" t="s">
        <v>72</v>
      </c>
      <c r="M463" s="51">
        <v>6540000</v>
      </c>
      <c r="N463" s="51">
        <v>768000</v>
      </c>
      <c r="O463">
        <v>0.5</v>
      </c>
      <c r="P463">
        <v>8.89</v>
      </c>
      <c r="R463">
        <v>0</v>
      </c>
      <c r="S463">
        <v>2.66</v>
      </c>
      <c r="T463" t="s">
        <v>72</v>
      </c>
    </row>
    <row r="464" spans="1:20" x14ac:dyDescent="0.25">
      <c r="A464">
        <v>12</v>
      </c>
      <c r="B464" t="s">
        <v>113</v>
      </c>
      <c r="C464" t="s">
        <v>101</v>
      </c>
      <c r="D464" t="s">
        <v>6</v>
      </c>
      <c r="E464" s="50">
        <v>44483.217557870368</v>
      </c>
      <c r="F464" t="s">
        <v>102</v>
      </c>
      <c r="G464" t="s">
        <v>157</v>
      </c>
      <c r="H464" s="51">
        <v>31900000</v>
      </c>
      <c r="I464" s="51">
        <v>3680000</v>
      </c>
      <c r="J464" t="s">
        <v>72</v>
      </c>
      <c r="K464">
        <v>8.99</v>
      </c>
      <c r="L464" t="s">
        <v>72</v>
      </c>
      <c r="M464" s="51">
        <v>6450000</v>
      </c>
      <c r="N464" s="51">
        <v>754000</v>
      </c>
      <c r="O464">
        <v>0.5</v>
      </c>
      <c r="P464">
        <v>8.89</v>
      </c>
      <c r="R464">
        <v>0</v>
      </c>
      <c r="S464">
        <v>2.5499999999999998</v>
      </c>
      <c r="T464" t="s">
        <v>72</v>
      </c>
    </row>
    <row r="465" spans="1:20" x14ac:dyDescent="0.25">
      <c r="A465">
        <v>13</v>
      </c>
      <c r="B465" t="s">
        <v>114</v>
      </c>
      <c r="C465" t="s">
        <v>101</v>
      </c>
      <c r="D465" t="s">
        <v>6</v>
      </c>
      <c r="E465" s="50">
        <v>44483.239363425928</v>
      </c>
      <c r="F465" t="s">
        <v>102</v>
      </c>
      <c r="G465" t="s">
        <v>157</v>
      </c>
      <c r="H465" s="51">
        <v>30300000</v>
      </c>
      <c r="I465" s="51">
        <v>3560000</v>
      </c>
      <c r="J465" t="s">
        <v>72</v>
      </c>
      <c r="K465">
        <v>8.98</v>
      </c>
      <c r="L465" t="s">
        <v>72</v>
      </c>
      <c r="M465" s="51">
        <v>6510000</v>
      </c>
      <c r="N465" s="51">
        <v>767000</v>
      </c>
      <c r="O465">
        <v>0.5</v>
      </c>
      <c r="P465">
        <v>8.89</v>
      </c>
      <c r="R465">
        <v>0</v>
      </c>
      <c r="S465">
        <v>2.4</v>
      </c>
      <c r="T465" t="s">
        <v>72</v>
      </c>
    </row>
    <row r="466" spans="1:20" x14ac:dyDescent="0.25">
      <c r="A466">
        <v>14</v>
      </c>
      <c r="B466" t="s">
        <v>115</v>
      </c>
      <c r="C466" t="s">
        <v>101</v>
      </c>
      <c r="D466" t="s">
        <v>6</v>
      </c>
      <c r="E466" s="50">
        <v>44483.26116898148</v>
      </c>
      <c r="F466" t="s">
        <v>102</v>
      </c>
      <c r="G466" t="s">
        <v>157</v>
      </c>
      <c r="H466" s="51">
        <v>29300000</v>
      </c>
      <c r="I466" s="51">
        <v>3410000</v>
      </c>
      <c r="J466" t="s">
        <v>72</v>
      </c>
      <c r="K466">
        <v>8.99</v>
      </c>
      <c r="L466" t="s">
        <v>72</v>
      </c>
      <c r="M466" s="51">
        <v>6520000</v>
      </c>
      <c r="N466" s="51">
        <v>780000</v>
      </c>
      <c r="O466">
        <v>0.5</v>
      </c>
      <c r="P466">
        <v>8.89</v>
      </c>
      <c r="R466">
        <v>0</v>
      </c>
      <c r="S466">
        <v>2.31</v>
      </c>
      <c r="T466" t="s">
        <v>72</v>
      </c>
    </row>
    <row r="467" spans="1:20" x14ac:dyDescent="0.25">
      <c r="A467">
        <v>15</v>
      </c>
      <c r="B467" t="s">
        <v>116</v>
      </c>
      <c r="C467" t="s">
        <v>101</v>
      </c>
      <c r="D467" t="s">
        <v>6</v>
      </c>
      <c r="E467" s="50">
        <v>44483.28297453704</v>
      </c>
      <c r="F467" t="s">
        <v>102</v>
      </c>
      <c r="G467" t="s">
        <v>157</v>
      </c>
      <c r="H467" s="51">
        <v>27700000</v>
      </c>
      <c r="I467" s="51">
        <v>3290000</v>
      </c>
      <c r="J467" t="s">
        <v>72</v>
      </c>
      <c r="K467">
        <v>8.98</v>
      </c>
      <c r="L467" t="s">
        <v>72</v>
      </c>
      <c r="M467" s="51">
        <v>6570000</v>
      </c>
      <c r="N467" s="51">
        <v>787000</v>
      </c>
      <c r="O467">
        <v>0.5</v>
      </c>
      <c r="P467">
        <v>8.89</v>
      </c>
      <c r="R467">
        <v>0</v>
      </c>
      <c r="S467">
        <v>2.15</v>
      </c>
      <c r="T467" t="s">
        <v>72</v>
      </c>
    </row>
    <row r="468" spans="1:20" x14ac:dyDescent="0.25">
      <c r="A468">
        <v>16</v>
      </c>
      <c r="B468" t="s">
        <v>117</v>
      </c>
      <c r="C468" t="s">
        <v>101</v>
      </c>
      <c r="D468" t="s">
        <v>6</v>
      </c>
      <c r="E468" s="50">
        <v>44483.304780092592</v>
      </c>
      <c r="F468" t="s">
        <v>102</v>
      </c>
      <c r="G468" t="s">
        <v>157</v>
      </c>
      <c r="H468" s="51">
        <v>25000000</v>
      </c>
      <c r="I468" s="51">
        <v>2890000</v>
      </c>
      <c r="J468" t="s">
        <v>72</v>
      </c>
      <c r="K468">
        <v>8.98</v>
      </c>
      <c r="L468" t="s">
        <v>72</v>
      </c>
      <c r="M468" s="51">
        <v>6730000</v>
      </c>
      <c r="N468" s="51">
        <v>758000</v>
      </c>
      <c r="O468">
        <v>0.5</v>
      </c>
      <c r="P468">
        <v>8.89</v>
      </c>
      <c r="R468">
        <v>0</v>
      </c>
      <c r="S468">
        <v>1.89</v>
      </c>
      <c r="T468" t="s">
        <v>72</v>
      </c>
    </row>
    <row r="469" spans="1:20" x14ac:dyDescent="0.25">
      <c r="A469">
        <v>17</v>
      </c>
      <c r="B469" t="s">
        <v>118</v>
      </c>
      <c r="C469" t="s">
        <v>101</v>
      </c>
      <c r="D469" t="s">
        <v>6</v>
      </c>
      <c r="E469" s="50">
        <v>44483.326585648145</v>
      </c>
      <c r="F469" t="s">
        <v>102</v>
      </c>
      <c r="G469" t="s">
        <v>157</v>
      </c>
      <c r="H469" s="51">
        <v>22900000</v>
      </c>
      <c r="I469" s="51">
        <v>2630000</v>
      </c>
      <c r="J469" t="s">
        <v>72</v>
      </c>
      <c r="K469">
        <v>8.99</v>
      </c>
      <c r="L469" t="s">
        <v>72</v>
      </c>
      <c r="M469" s="51">
        <v>6820000</v>
      </c>
      <c r="N469" s="51">
        <v>792000</v>
      </c>
      <c r="O469">
        <v>0.5</v>
      </c>
      <c r="P469">
        <v>8.9</v>
      </c>
      <c r="R469">
        <v>0</v>
      </c>
      <c r="S469">
        <v>1.7</v>
      </c>
      <c r="T469" t="s">
        <v>72</v>
      </c>
    </row>
    <row r="470" spans="1:20" x14ac:dyDescent="0.25">
      <c r="A470">
        <v>18</v>
      </c>
      <c r="B470" t="s">
        <v>119</v>
      </c>
      <c r="C470" t="s">
        <v>101</v>
      </c>
      <c r="D470" t="s">
        <v>6</v>
      </c>
      <c r="E470" s="50">
        <v>44483.348391203705</v>
      </c>
      <c r="F470" t="s">
        <v>102</v>
      </c>
      <c r="G470" t="s">
        <v>157</v>
      </c>
      <c r="H470" s="51">
        <v>20600000</v>
      </c>
      <c r="I470" s="51">
        <v>2400000</v>
      </c>
      <c r="J470" t="s">
        <v>72</v>
      </c>
      <c r="K470">
        <v>8.99</v>
      </c>
      <c r="L470" t="s">
        <v>72</v>
      </c>
      <c r="M470" s="51">
        <v>6780000</v>
      </c>
      <c r="N470" s="51">
        <v>772000</v>
      </c>
      <c r="O470">
        <v>0.5</v>
      </c>
      <c r="P470">
        <v>8.89</v>
      </c>
      <c r="R470">
        <v>0</v>
      </c>
      <c r="S470">
        <v>1.53</v>
      </c>
      <c r="T470" t="s">
        <v>72</v>
      </c>
    </row>
    <row r="471" spans="1:20" x14ac:dyDescent="0.25">
      <c r="A471">
        <v>19</v>
      </c>
      <c r="B471" t="s">
        <v>120</v>
      </c>
      <c r="C471" t="s">
        <v>101</v>
      </c>
      <c r="D471" t="s">
        <v>6</v>
      </c>
      <c r="E471" s="50">
        <v>44483.370196759257</v>
      </c>
      <c r="F471" t="s">
        <v>102</v>
      </c>
      <c r="G471" t="s">
        <v>157</v>
      </c>
      <c r="H471" s="51">
        <v>1890000</v>
      </c>
      <c r="I471" s="51">
        <v>211000</v>
      </c>
      <c r="J471" t="s">
        <v>72</v>
      </c>
      <c r="K471">
        <v>8.98</v>
      </c>
      <c r="L471" t="s">
        <v>72</v>
      </c>
      <c r="M471" s="51">
        <v>6300000</v>
      </c>
      <c r="N471" s="51">
        <v>732000</v>
      </c>
      <c r="O471">
        <v>0.5</v>
      </c>
      <c r="P471">
        <v>8.89</v>
      </c>
      <c r="R471">
        <v>0</v>
      </c>
      <c r="S471">
        <v>0.13500000000000001</v>
      </c>
      <c r="T471" t="s">
        <v>72</v>
      </c>
    </row>
    <row r="472" spans="1:20" x14ac:dyDescent="0.25">
      <c r="A472">
        <v>20</v>
      </c>
      <c r="B472" t="s">
        <v>121</v>
      </c>
      <c r="C472" t="s">
        <v>101</v>
      </c>
      <c r="D472" t="s">
        <v>6</v>
      </c>
      <c r="E472" s="50">
        <v>44483.392002314817</v>
      </c>
      <c r="F472" t="s">
        <v>102</v>
      </c>
      <c r="G472" t="s">
        <v>157</v>
      </c>
      <c r="H472" s="51">
        <v>32800000</v>
      </c>
      <c r="I472" s="51">
        <v>3750000</v>
      </c>
      <c r="J472" t="s">
        <v>72</v>
      </c>
      <c r="K472">
        <v>8.98</v>
      </c>
      <c r="L472" t="s">
        <v>72</v>
      </c>
      <c r="M472" s="51">
        <v>6050000</v>
      </c>
      <c r="N472" s="51">
        <v>695000</v>
      </c>
      <c r="O472">
        <v>0.5</v>
      </c>
      <c r="P472">
        <v>8.89</v>
      </c>
      <c r="R472">
        <v>0</v>
      </c>
      <c r="S472">
        <v>2.82</v>
      </c>
      <c r="T472" t="s">
        <v>72</v>
      </c>
    </row>
    <row r="473" spans="1:20" x14ac:dyDescent="0.25">
      <c r="A473">
        <v>21</v>
      </c>
      <c r="B473" t="s">
        <v>122</v>
      </c>
      <c r="C473" t="s">
        <v>101</v>
      </c>
      <c r="D473" t="s">
        <v>6</v>
      </c>
      <c r="E473" s="50">
        <v>44483.65384259259</v>
      </c>
      <c r="F473" t="s">
        <v>102</v>
      </c>
      <c r="G473" t="s">
        <v>157</v>
      </c>
      <c r="H473" s="51">
        <v>31300000</v>
      </c>
      <c r="I473" s="51">
        <v>3550000</v>
      </c>
      <c r="J473" t="s">
        <v>72</v>
      </c>
      <c r="K473">
        <v>8.98</v>
      </c>
      <c r="L473" t="s">
        <v>72</v>
      </c>
      <c r="M473" s="51">
        <v>5980000</v>
      </c>
      <c r="N473" s="51">
        <v>690000</v>
      </c>
      <c r="O473">
        <v>0.5</v>
      </c>
      <c r="P473">
        <v>8.8800000000000008</v>
      </c>
      <c r="R473">
        <v>0</v>
      </c>
      <c r="S473">
        <v>2.71</v>
      </c>
      <c r="T473" t="s">
        <v>72</v>
      </c>
    </row>
    <row r="474" spans="1:20" x14ac:dyDescent="0.25">
      <c r="A474">
        <v>22</v>
      </c>
      <c r="B474" t="s">
        <v>123</v>
      </c>
      <c r="C474" t="s">
        <v>101</v>
      </c>
      <c r="D474" t="s">
        <v>6</v>
      </c>
      <c r="E474" s="50">
        <v>44483.675787037035</v>
      </c>
      <c r="F474" t="s">
        <v>102</v>
      </c>
      <c r="G474" t="s">
        <v>157</v>
      </c>
      <c r="H474" s="51">
        <v>31100000</v>
      </c>
      <c r="I474" s="51">
        <v>3590000</v>
      </c>
      <c r="J474" t="s">
        <v>72</v>
      </c>
      <c r="K474">
        <v>8.98</v>
      </c>
      <c r="L474" t="s">
        <v>72</v>
      </c>
      <c r="M474" s="51">
        <v>5900000</v>
      </c>
      <c r="N474" s="51">
        <v>690000</v>
      </c>
      <c r="O474">
        <v>0.5</v>
      </c>
      <c r="P474">
        <v>8.8800000000000008</v>
      </c>
      <c r="R474">
        <v>0</v>
      </c>
      <c r="S474">
        <v>2.73</v>
      </c>
      <c r="T474" t="s">
        <v>72</v>
      </c>
    </row>
    <row r="475" spans="1:20" x14ac:dyDescent="0.25">
      <c r="A475">
        <v>23</v>
      </c>
      <c r="B475" t="s">
        <v>124</v>
      </c>
      <c r="C475" t="s">
        <v>101</v>
      </c>
      <c r="D475" t="s">
        <v>6</v>
      </c>
      <c r="E475" s="50">
        <v>44483.697592592594</v>
      </c>
      <c r="F475" t="s">
        <v>102</v>
      </c>
      <c r="G475" t="s">
        <v>157</v>
      </c>
      <c r="H475" s="51">
        <v>29400000</v>
      </c>
      <c r="I475" s="51">
        <v>3310000</v>
      </c>
      <c r="J475" t="s">
        <v>72</v>
      </c>
      <c r="K475">
        <v>8.98</v>
      </c>
      <c r="L475" t="s">
        <v>72</v>
      </c>
      <c r="M475" s="51">
        <v>6150000</v>
      </c>
      <c r="N475" s="51">
        <v>708000</v>
      </c>
      <c r="O475">
        <v>0.5</v>
      </c>
      <c r="P475">
        <v>8.8800000000000008</v>
      </c>
      <c r="R475">
        <v>0</v>
      </c>
      <c r="S475">
        <v>2.46</v>
      </c>
      <c r="T475" t="s">
        <v>72</v>
      </c>
    </row>
    <row r="476" spans="1:20" x14ac:dyDescent="0.25">
      <c r="A476">
        <v>24</v>
      </c>
      <c r="B476" t="s">
        <v>125</v>
      </c>
      <c r="C476" t="s">
        <v>101</v>
      </c>
      <c r="D476" t="s">
        <v>6</v>
      </c>
      <c r="E476" s="50">
        <v>44483.719398148147</v>
      </c>
      <c r="F476" t="s">
        <v>102</v>
      </c>
      <c r="G476" t="s">
        <v>157</v>
      </c>
      <c r="H476" s="51">
        <v>29400000</v>
      </c>
      <c r="I476" s="51">
        <v>3350000</v>
      </c>
      <c r="J476" t="s">
        <v>72</v>
      </c>
      <c r="K476">
        <v>8.98</v>
      </c>
      <c r="L476" t="s">
        <v>72</v>
      </c>
      <c r="M476" s="51">
        <v>6070000</v>
      </c>
      <c r="N476" s="51">
        <v>704000</v>
      </c>
      <c r="O476">
        <v>0.5</v>
      </c>
      <c r="P476">
        <v>8.89</v>
      </c>
      <c r="R476">
        <v>0</v>
      </c>
      <c r="S476">
        <v>2.4900000000000002</v>
      </c>
      <c r="T476" t="s">
        <v>72</v>
      </c>
    </row>
    <row r="477" spans="1:20" x14ac:dyDescent="0.25">
      <c r="A477">
        <v>25</v>
      </c>
      <c r="B477" t="s">
        <v>126</v>
      </c>
      <c r="C477" t="s">
        <v>101</v>
      </c>
      <c r="D477" t="s">
        <v>6</v>
      </c>
      <c r="E477" s="50">
        <v>44483.741203703707</v>
      </c>
      <c r="F477" t="s">
        <v>102</v>
      </c>
      <c r="G477" t="s">
        <v>157</v>
      </c>
      <c r="H477" s="51">
        <v>28600000</v>
      </c>
      <c r="I477" s="51">
        <v>3350000</v>
      </c>
      <c r="J477" t="s">
        <v>72</v>
      </c>
      <c r="K477">
        <v>8.9700000000000006</v>
      </c>
      <c r="L477" t="s">
        <v>72</v>
      </c>
      <c r="M477" s="51">
        <v>6110000</v>
      </c>
      <c r="N477" s="51">
        <v>701000</v>
      </c>
      <c r="O477">
        <v>0.5</v>
      </c>
      <c r="P477">
        <v>8.8800000000000008</v>
      </c>
      <c r="R477">
        <v>0</v>
      </c>
      <c r="S477">
        <v>2.41</v>
      </c>
      <c r="T477" t="s">
        <v>72</v>
      </c>
    </row>
    <row r="478" spans="1:20" x14ac:dyDescent="0.25">
      <c r="A478">
        <v>26</v>
      </c>
      <c r="B478" t="s">
        <v>127</v>
      </c>
      <c r="C478" t="s">
        <v>101</v>
      </c>
      <c r="D478" t="s">
        <v>6</v>
      </c>
      <c r="E478" s="50">
        <v>44483.763009259259</v>
      </c>
      <c r="F478" t="s">
        <v>102</v>
      </c>
      <c r="G478" t="s">
        <v>157</v>
      </c>
      <c r="H478" s="51">
        <v>27800000</v>
      </c>
      <c r="I478" s="51">
        <v>3200000</v>
      </c>
      <c r="J478" t="s">
        <v>72</v>
      </c>
      <c r="K478">
        <v>9.02</v>
      </c>
      <c r="L478" t="s">
        <v>72</v>
      </c>
      <c r="M478" s="51">
        <v>6090000</v>
      </c>
      <c r="N478" s="51">
        <v>716000</v>
      </c>
      <c r="O478">
        <v>0.5</v>
      </c>
      <c r="P478">
        <v>8.93</v>
      </c>
      <c r="R478">
        <v>0</v>
      </c>
      <c r="S478">
        <v>2.34</v>
      </c>
      <c r="T478" t="s">
        <v>72</v>
      </c>
    </row>
    <row r="479" spans="1:20" x14ac:dyDescent="0.25">
      <c r="A479">
        <v>27</v>
      </c>
      <c r="B479" t="s">
        <v>128</v>
      </c>
      <c r="C479" t="s">
        <v>101</v>
      </c>
      <c r="D479" t="s">
        <v>6</v>
      </c>
      <c r="E479" s="50">
        <v>44483.784814814811</v>
      </c>
      <c r="F479" t="s">
        <v>102</v>
      </c>
      <c r="G479" t="s">
        <v>157</v>
      </c>
      <c r="H479" s="51">
        <v>25600000</v>
      </c>
      <c r="I479" s="51">
        <v>2960000</v>
      </c>
      <c r="J479" t="s">
        <v>72</v>
      </c>
      <c r="K479">
        <v>9.0299999999999994</v>
      </c>
      <c r="L479" t="s">
        <v>72</v>
      </c>
      <c r="M479" s="51">
        <v>6070000</v>
      </c>
      <c r="N479" s="51">
        <v>704000</v>
      </c>
      <c r="O479">
        <v>0.5</v>
      </c>
      <c r="P479">
        <v>8.94</v>
      </c>
      <c r="R479">
        <v>0</v>
      </c>
      <c r="S479">
        <v>2.16</v>
      </c>
      <c r="T479" t="s">
        <v>72</v>
      </c>
    </row>
    <row r="480" spans="1:20" x14ac:dyDescent="0.25">
      <c r="A480">
        <v>28</v>
      </c>
      <c r="B480" t="s">
        <v>129</v>
      </c>
      <c r="C480" t="s">
        <v>101</v>
      </c>
      <c r="D480" t="s">
        <v>6</v>
      </c>
      <c r="E480" s="50">
        <v>44483.806620370371</v>
      </c>
      <c r="F480" t="s">
        <v>102</v>
      </c>
      <c r="G480" t="s">
        <v>157</v>
      </c>
      <c r="H480" s="51">
        <v>33200000</v>
      </c>
      <c r="I480" s="51">
        <v>3860000</v>
      </c>
      <c r="J480" t="s">
        <v>72</v>
      </c>
      <c r="K480">
        <v>9.0299999999999994</v>
      </c>
      <c r="L480" t="s">
        <v>72</v>
      </c>
      <c r="M480" s="51">
        <v>6390000</v>
      </c>
      <c r="N480" s="51">
        <v>742000</v>
      </c>
      <c r="O480">
        <v>0.5</v>
      </c>
      <c r="P480">
        <v>8.93</v>
      </c>
      <c r="R480">
        <v>0</v>
      </c>
      <c r="S480">
        <v>2.69</v>
      </c>
      <c r="T480" t="s">
        <v>72</v>
      </c>
    </row>
    <row r="481" spans="1:20" x14ac:dyDescent="0.25">
      <c r="A481">
        <v>29</v>
      </c>
      <c r="B481" t="s">
        <v>130</v>
      </c>
      <c r="C481" t="s">
        <v>101</v>
      </c>
      <c r="D481" t="s">
        <v>6</v>
      </c>
      <c r="E481" s="50">
        <v>44483.8284375</v>
      </c>
      <c r="F481" t="s">
        <v>102</v>
      </c>
      <c r="G481" t="s">
        <v>157</v>
      </c>
      <c r="H481" s="51">
        <v>29600000</v>
      </c>
      <c r="I481" s="51">
        <v>3400000</v>
      </c>
      <c r="J481" t="s">
        <v>72</v>
      </c>
      <c r="K481">
        <v>9.0299999999999994</v>
      </c>
      <c r="L481" t="s">
        <v>72</v>
      </c>
      <c r="M481" s="51">
        <v>6520000</v>
      </c>
      <c r="N481" s="51">
        <v>749000</v>
      </c>
      <c r="O481">
        <v>0.5</v>
      </c>
      <c r="P481">
        <v>8.93</v>
      </c>
      <c r="R481">
        <v>0</v>
      </c>
      <c r="S481">
        <v>2.33</v>
      </c>
      <c r="T481" t="s">
        <v>72</v>
      </c>
    </row>
    <row r="482" spans="1:20" x14ac:dyDescent="0.25">
      <c r="A482">
        <v>30</v>
      </c>
      <c r="B482" t="s">
        <v>131</v>
      </c>
      <c r="C482" t="s">
        <v>101</v>
      </c>
      <c r="D482" t="s">
        <v>6</v>
      </c>
      <c r="E482" s="50">
        <v>44483.850243055553</v>
      </c>
      <c r="F482" t="s">
        <v>102</v>
      </c>
      <c r="G482" t="s">
        <v>157</v>
      </c>
      <c r="H482" s="51">
        <v>27500000</v>
      </c>
      <c r="I482" s="51">
        <v>3170000</v>
      </c>
      <c r="J482" t="s">
        <v>72</v>
      </c>
      <c r="K482">
        <v>9.0299999999999994</v>
      </c>
      <c r="L482" t="s">
        <v>72</v>
      </c>
      <c r="M482" s="51">
        <v>6560000</v>
      </c>
      <c r="N482" s="51">
        <v>761000</v>
      </c>
      <c r="O482">
        <v>0.5</v>
      </c>
      <c r="P482">
        <v>8.93</v>
      </c>
      <c r="R482">
        <v>0</v>
      </c>
      <c r="S482">
        <v>2.14</v>
      </c>
      <c r="T482" t="s">
        <v>72</v>
      </c>
    </row>
    <row r="483" spans="1:20" x14ac:dyDescent="0.25">
      <c r="A483">
        <v>31</v>
      </c>
      <c r="B483" t="s">
        <v>132</v>
      </c>
      <c r="C483" t="s">
        <v>101</v>
      </c>
      <c r="D483" t="s">
        <v>6</v>
      </c>
      <c r="E483" s="50">
        <v>44483.872048611112</v>
      </c>
      <c r="F483" t="s">
        <v>102</v>
      </c>
      <c r="G483" t="s">
        <v>157</v>
      </c>
      <c r="H483" s="51">
        <v>23600000</v>
      </c>
      <c r="I483" s="51">
        <v>2770000</v>
      </c>
      <c r="J483" t="s">
        <v>72</v>
      </c>
      <c r="K483">
        <v>9.0299999999999994</v>
      </c>
      <c r="L483" t="s">
        <v>72</v>
      </c>
      <c r="M483" s="51">
        <v>6550000</v>
      </c>
      <c r="N483" s="51">
        <v>772000</v>
      </c>
      <c r="O483">
        <v>0.5</v>
      </c>
      <c r="P483">
        <v>8.93</v>
      </c>
      <c r="R483">
        <v>0</v>
      </c>
      <c r="S483">
        <v>1.83</v>
      </c>
      <c r="T483" t="s">
        <v>72</v>
      </c>
    </row>
    <row r="484" spans="1:20" x14ac:dyDescent="0.25">
      <c r="A484">
        <v>32</v>
      </c>
      <c r="B484" t="s">
        <v>133</v>
      </c>
      <c r="C484" t="s">
        <v>101</v>
      </c>
      <c r="D484" t="s">
        <v>6</v>
      </c>
      <c r="E484" s="50">
        <v>44483.893854166665</v>
      </c>
      <c r="F484" t="s">
        <v>102</v>
      </c>
      <c r="G484" t="s">
        <v>157</v>
      </c>
      <c r="H484" s="51">
        <v>19800000</v>
      </c>
      <c r="I484" s="51">
        <v>2330000</v>
      </c>
      <c r="J484" t="s">
        <v>72</v>
      </c>
      <c r="K484">
        <v>9.0299999999999994</v>
      </c>
      <c r="L484" t="s">
        <v>72</v>
      </c>
      <c r="M484" s="51">
        <v>5680000</v>
      </c>
      <c r="N484" s="51">
        <v>653000</v>
      </c>
      <c r="O484">
        <v>0.5</v>
      </c>
      <c r="P484">
        <v>8.93</v>
      </c>
      <c r="R484">
        <v>0</v>
      </c>
      <c r="S484">
        <v>1.76</v>
      </c>
      <c r="T484" t="s">
        <v>72</v>
      </c>
    </row>
    <row r="485" spans="1:20" x14ac:dyDescent="0.25">
      <c r="A485">
        <v>33</v>
      </c>
      <c r="B485" t="s">
        <v>134</v>
      </c>
      <c r="C485" t="s">
        <v>101</v>
      </c>
      <c r="D485" t="s">
        <v>6</v>
      </c>
      <c r="E485" s="50">
        <v>44483.915659722225</v>
      </c>
      <c r="F485" t="s">
        <v>102</v>
      </c>
      <c r="G485" t="s">
        <v>157</v>
      </c>
      <c r="H485" s="51">
        <v>15900000</v>
      </c>
      <c r="I485" s="51">
        <v>1870000</v>
      </c>
      <c r="J485" t="s">
        <v>72</v>
      </c>
      <c r="K485">
        <v>9.0299999999999994</v>
      </c>
      <c r="L485" t="s">
        <v>72</v>
      </c>
      <c r="M485" s="51">
        <v>6520000</v>
      </c>
      <c r="N485" s="51">
        <v>757000</v>
      </c>
      <c r="O485">
        <v>0.5</v>
      </c>
      <c r="P485">
        <v>8.93</v>
      </c>
      <c r="R485">
        <v>0</v>
      </c>
      <c r="S485">
        <v>1.22</v>
      </c>
      <c r="T485" t="s">
        <v>72</v>
      </c>
    </row>
    <row r="486" spans="1:20" x14ac:dyDescent="0.25">
      <c r="A486">
        <v>34</v>
      </c>
      <c r="B486" t="s">
        <v>135</v>
      </c>
      <c r="C486" t="s">
        <v>101</v>
      </c>
      <c r="D486" t="s">
        <v>6</v>
      </c>
      <c r="E486" s="50">
        <v>44483.937465277777</v>
      </c>
      <c r="F486" t="s">
        <v>102</v>
      </c>
      <c r="G486" t="s">
        <v>157</v>
      </c>
      <c r="H486" s="51">
        <v>12800000</v>
      </c>
      <c r="I486" s="51">
        <v>1480000</v>
      </c>
      <c r="J486" t="s">
        <v>72</v>
      </c>
      <c r="K486">
        <v>9.0299999999999994</v>
      </c>
      <c r="L486" t="s">
        <v>72</v>
      </c>
      <c r="M486" s="51">
        <v>6680000</v>
      </c>
      <c r="N486" s="51">
        <v>781000</v>
      </c>
      <c r="O486">
        <v>0.5</v>
      </c>
      <c r="P486">
        <v>8.93</v>
      </c>
      <c r="R486">
        <v>0</v>
      </c>
      <c r="S486">
        <v>0.95099999999999996</v>
      </c>
      <c r="T486" t="s">
        <v>72</v>
      </c>
    </row>
    <row r="487" spans="1:20" x14ac:dyDescent="0.25">
      <c r="A487">
        <v>35</v>
      </c>
      <c r="B487" t="s">
        <v>136</v>
      </c>
      <c r="C487" t="s">
        <v>101</v>
      </c>
      <c r="D487" t="s">
        <v>6</v>
      </c>
      <c r="E487" s="50">
        <v>44483.959282407406</v>
      </c>
      <c r="F487" t="s">
        <v>102</v>
      </c>
      <c r="G487" t="s">
        <v>157</v>
      </c>
      <c r="H487" s="51">
        <v>8410000</v>
      </c>
      <c r="I487" s="51">
        <v>998000</v>
      </c>
      <c r="J487" t="s">
        <v>72</v>
      </c>
      <c r="K487">
        <v>9.02</v>
      </c>
      <c r="L487" t="s">
        <v>72</v>
      </c>
      <c r="M487" s="51">
        <v>6490000</v>
      </c>
      <c r="N487" s="51">
        <v>755000</v>
      </c>
      <c r="O487">
        <v>0.5</v>
      </c>
      <c r="P487">
        <v>8.93</v>
      </c>
      <c r="R487">
        <v>0</v>
      </c>
      <c r="S487">
        <v>0.63400000000000001</v>
      </c>
      <c r="T487" t="s">
        <v>72</v>
      </c>
    </row>
    <row r="488" spans="1:20" x14ac:dyDescent="0.25">
      <c r="A488">
        <v>36</v>
      </c>
      <c r="B488" t="s">
        <v>137</v>
      </c>
      <c r="C488" t="s">
        <v>101</v>
      </c>
      <c r="D488" t="s">
        <v>6</v>
      </c>
      <c r="E488" s="50">
        <v>44484.046689814815</v>
      </c>
      <c r="F488" t="s">
        <v>102</v>
      </c>
      <c r="G488" t="s">
        <v>157</v>
      </c>
      <c r="H488" s="51">
        <v>32700000</v>
      </c>
      <c r="I488" s="51">
        <v>3670000</v>
      </c>
      <c r="J488" t="s">
        <v>72</v>
      </c>
      <c r="K488">
        <v>9.02</v>
      </c>
      <c r="L488" t="s">
        <v>72</v>
      </c>
      <c r="M488" s="51">
        <v>6430000</v>
      </c>
      <c r="N488" s="51">
        <v>739000</v>
      </c>
      <c r="O488">
        <v>0.5</v>
      </c>
      <c r="P488">
        <v>8.93</v>
      </c>
      <c r="R488">
        <v>0</v>
      </c>
      <c r="S488">
        <v>2.63</v>
      </c>
      <c r="T488" t="s">
        <v>72</v>
      </c>
    </row>
    <row r="489" spans="1:20" x14ac:dyDescent="0.25">
      <c r="A489">
        <v>37</v>
      </c>
      <c r="B489" t="s">
        <v>138</v>
      </c>
      <c r="C489" t="s">
        <v>101</v>
      </c>
      <c r="D489" t="s">
        <v>6</v>
      </c>
      <c r="E489" s="50">
        <v>44484.068645833337</v>
      </c>
      <c r="F489" t="s">
        <v>102</v>
      </c>
      <c r="G489" t="s">
        <v>157</v>
      </c>
      <c r="H489" s="51">
        <v>10700000</v>
      </c>
      <c r="I489" s="51">
        <v>1250000</v>
      </c>
      <c r="J489" t="s">
        <v>72</v>
      </c>
      <c r="K489">
        <v>9.02</v>
      </c>
      <c r="L489" t="s">
        <v>72</v>
      </c>
      <c r="M489" s="51">
        <v>6490000</v>
      </c>
      <c r="N489" s="51">
        <v>744000</v>
      </c>
      <c r="O489">
        <v>0.5</v>
      </c>
      <c r="P489">
        <v>8.93</v>
      </c>
      <c r="R489">
        <v>0</v>
      </c>
      <c r="S489">
        <v>0.81</v>
      </c>
      <c r="T489" t="s">
        <v>72</v>
      </c>
    </row>
    <row r="490" spans="1:20" x14ac:dyDescent="0.25">
      <c r="A490">
        <v>38</v>
      </c>
      <c r="B490" t="s">
        <v>139</v>
      </c>
      <c r="C490" t="s">
        <v>101</v>
      </c>
      <c r="D490" t="s">
        <v>6</v>
      </c>
      <c r="E490" s="50">
        <v>44484.090439814812</v>
      </c>
      <c r="F490" t="s">
        <v>102</v>
      </c>
      <c r="G490" t="s">
        <v>157</v>
      </c>
      <c r="H490" s="51">
        <v>3450000</v>
      </c>
      <c r="I490" s="51">
        <v>376000</v>
      </c>
      <c r="J490" t="s">
        <v>72</v>
      </c>
      <c r="K490">
        <v>9.02</v>
      </c>
      <c r="L490" t="s">
        <v>72</v>
      </c>
      <c r="M490" s="51">
        <v>6380000</v>
      </c>
      <c r="N490" s="51">
        <v>717000</v>
      </c>
      <c r="O490">
        <v>0.5</v>
      </c>
      <c r="P490">
        <v>8.92</v>
      </c>
      <c r="R490">
        <v>0</v>
      </c>
      <c r="S490">
        <v>0.255</v>
      </c>
      <c r="T490" t="s">
        <v>72</v>
      </c>
    </row>
    <row r="491" spans="1:20" x14ac:dyDescent="0.25">
      <c r="A491">
        <v>39</v>
      </c>
      <c r="B491" t="s">
        <v>140</v>
      </c>
      <c r="C491" t="s">
        <v>101</v>
      </c>
      <c r="D491" t="s">
        <v>6</v>
      </c>
      <c r="E491" s="50">
        <v>44484.112256944441</v>
      </c>
      <c r="F491" t="s">
        <v>102</v>
      </c>
      <c r="G491" t="s">
        <v>157</v>
      </c>
      <c r="H491" s="51">
        <v>547000</v>
      </c>
      <c r="I491" s="51">
        <v>43000</v>
      </c>
      <c r="J491" t="s">
        <v>72</v>
      </c>
      <c r="K491">
        <v>9.02</v>
      </c>
      <c r="L491" t="s">
        <v>72</v>
      </c>
      <c r="M491" s="51">
        <v>6500000</v>
      </c>
      <c r="N491" s="51">
        <v>736000</v>
      </c>
      <c r="O491">
        <v>0.5</v>
      </c>
      <c r="P491">
        <v>8.92</v>
      </c>
      <c r="R491">
        <v>0</v>
      </c>
      <c r="S491">
        <v>2.8500000000000001E-2</v>
      </c>
      <c r="T491" t="s">
        <v>72</v>
      </c>
    </row>
    <row r="492" spans="1:20" x14ac:dyDescent="0.25">
      <c r="A492">
        <v>40</v>
      </c>
      <c r="B492" t="s">
        <v>141</v>
      </c>
      <c r="C492" t="s">
        <v>101</v>
      </c>
      <c r="D492" t="s">
        <v>6</v>
      </c>
      <c r="E492" s="50">
        <v>44484.134062500001</v>
      </c>
      <c r="F492" t="s">
        <v>102</v>
      </c>
      <c r="G492" t="s">
        <v>157</v>
      </c>
      <c r="H492" s="51">
        <v>228000</v>
      </c>
      <c r="I492" s="51">
        <v>9260</v>
      </c>
      <c r="J492" t="s">
        <v>72</v>
      </c>
      <c r="K492">
        <v>9</v>
      </c>
      <c r="L492" t="s">
        <v>72</v>
      </c>
      <c r="M492" s="51">
        <v>6430000</v>
      </c>
      <c r="N492" s="51">
        <v>735000</v>
      </c>
      <c r="O492">
        <v>0.5</v>
      </c>
      <c r="P492">
        <v>8.92</v>
      </c>
      <c r="R492">
        <v>0</v>
      </c>
      <c r="S492">
        <v>4.4600000000000004E-3</v>
      </c>
      <c r="T492" t="s">
        <v>72</v>
      </c>
    </row>
    <row r="493" spans="1:20" x14ac:dyDescent="0.25">
      <c r="A493">
        <v>41</v>
      </c>
      <c r="B493" t="s">
        <v>142</v>
      </c>
      <c r="C493" t="s">
        <v>101</v>
      </c>
      <c r="D493" t="s">
        <v>6</v>
      </c>
      <c r="E493" s="50">
        <v>44484.155868055554</v>
      </c>
      <c r="F493" t="s">
        <v>102</v>
      </c>
      <c r="G493" t="s">
        <v>157</v>
      </c>
      <c r="H493" s="51">
        <v>140000</v>
      </c>
      <c r="I493" s="51">
        <v>5430</v>
      </c>
      <c r="J493" t="s">
        <v>72</v>
      </c>
      <c r="K493">
        <v>9.0399999999999991</v>
      </c>
      <c r="L493" t="s">
        <v>72</v>
      </c>
      <c r="M493" s="51">
        <v>6410000</v>
      </c>
      <c r="N493" s="51">
        <v>734000</v>
      </c>
      <c r="O493">
        <v>0.5</v>
      </c>
      <c r="P493">
        <v>8.92</v>
      </c>
      <c r="R493">
        <v>0</v>
      </c>
      <c r="S493" t="s">
        <v>44</v>
      </c>
      <c r="T493" t="s">
        <v>72</v>
      </c>
    </row>
    <row r="494" spans="1:20" x14ac:dyDescent="0.25">
      <c r="A494">
        <v>42</v>
      </c>
      <c r="B494" t="s">
        <v>143</v>
      </c>
      <c r="C494" t="s">
        <v>101</v>
      </c>
      <c r="D494" t="s">
        <v>6</v>
      </c>
      <c r="E494" s="50">
        <v>44484.177673611113</v>
      </c>
      <c r="F494" t="s">
        <v>102</v>
      </c>
      <c r="G494" t="s">
        <v>157</v>
      </c>
      <c r="H494" s="51">
        <v>183000</v>
      </c>
      <c r="I494" s="51">
        <v>5360</v>
      </c>
      <c r="J494" t="s">
        <v>72</v>
      </c>
      <c r="K494">
        <v>9.01</v>
      </c>
      <c r="L494" t="s">
        <v>72</v>
      </c>
      <c r="M494" s="51">
        <v>6610000</v>
      </c>
      <c r="N494" s="51">
        <v>752000</v>
      </c>
      <c r="O494">
        <v>0.5</v>
      </c>
      <c r="P494">
        <v>8.92</v>
      </c>
      <c r="R494">
        <v>0</v>
      </c>
      <c r="S494">
        <v>5.8299999999999997E-4</v>
      </c>
      <c r="T494" t="s">
        <v>72</v>
      </c>
    </row>
    <row r="495" spans="1:20" x14ac:dyDescent="0.25">
      <c r="A495">
        <v>43</v>
      </c>
      <c r="B495" t="s">
        <v>144</v>
      </c>
      <c r="C495" t="s">
        <v>101</v>
      </c>
      <c r="D495" t="s">
        <v>6</v>
      </c>
      <c r="E495" s="50">
        <v>44484.199490740742</v>
      </c>
      <c r="F495" t="s">
        <v>102</v>
      </c>
      <c r="G495" t="s">
        <v>157</v>
      </c>
      <c r="H495" s="51">
        <v>186000</v>
      </c>
      <c r="I495" s="51">
        <v>5650</v>
      </c>
      <c r="J495" t="s">
        <v>72</v>
      </c>
      <c r="K495">
        <v>9.08</v>
      </c>
      <c r="L495" t="s">
        <v>72</v>
      </c>
      <c r="M495" s="51">
        <v>6810000</v>
      </c>
      <c r="N495" s="51">
        <v>786000</v>
      </c>
      <c r="O495">
        <v>0.5</v>
      </c>
      <c r="P495">
        <v>8.92</v>
      </c>
      <c r="R495">
        <v>0</v>
      </c>
      <c r="S495">
        <v>4.3100000000000001E-4</v>
      </c>
      <c r="T495" t="s">
        <v>72</v>
      </c>
    </row>
    <row r="496" spans="1:20" x14ac:dyDescent="0.25">
      <c r="A496">
        <v>44</v>
      </c>
      <c r="B496" t="s">
        <v>145</v>
      </c>
      <c r="C496" t="s">
        <v>101</v>
      </c>
      <c r="D496" t="s">
        <v>6</v>
      </c>
      <c r="E496" s="50">
        <v>44484.221296296295</v>
      </c>
      <c r="F496" t="s">
        <v>102</v>
      </c>
      <c r="G496" t="s">
        <v>157</v>
      </c>
      <c r="H496" s="51">
        <v>32000000</v>
      </c>
      <c r="I496" s="51">
        <v>3700000</v>
      </c>
      <c r="J496" t="s">
        <v>72</v>
      </c>
      <c r="K496">
        <v>9.01</v>
      </c>
      <c r="L496" t="s">
        <v>72</v>
      </c>
      <c r="M496" s="51">
        <v>5930000</v>
      </c>
      <c r="N496" s="51">
        <v>689000</v>
      </c>
      <c r="O496">
        <v>0.5</v>
      </c>
      <c r="P496">
        <v>8.92</v>
      </c>
      <c r="R496">
        <v>0</v>
      </c>
      <c r="S496">
        <v>2.8</v>
      </c>
      <c r="T496" t="s">
        <v>72</v>
      </c>
    </row>
    <row r="497" spans="1:20" x14ac:dyDescent="0.25">
      <c r="A497">
        <v>45</v>
      </c>
      <c r="B497" t="s">
        <v>146</v>
      </c>
      <c r="C497" t="s">
        <v>101</v>
      </c>
      <c r="D497" t="s">
        <v>6</v>
      </c>
      <c r="E497" s="50">
        <v>44484.243101851855</v>
      </c>
      <c r="F497" t="s">
        <v>102</v>
      </c>
      <c r="G497" t="s">
        <v>157</v>
      </c>
      <c r="H497" s="51">
        <v>30900000</v>
      </c>
      <c r="I497" s="51">
        <v>3500000</v>
      </c>
      <c r="J497" t="s">
        <v>72</v>
      </c>
      <c r="K497">
        <v>9.01</v>
      </c>
      <c r="L497" t="s">
        <v>72</v>
      </c>
      <c r="M497" s="51">
        <v>5930000</v>
      </c>
      <c r="N497" s="51">
        <v>688000</v>
      </c>
      <c r="O497">
        <v>0.5</v>
      </c>
      <c r="P497">
        <v>8.92</v>
      </c>
      <c r="R497">
        <v>0</v>
      </c>
      <c r="S497">
        <v>2.69</v>
      </c>
      <c r="T497" t="s">
        <v>72</v>
      </c>
    </row>
    <row r="498" spans="1:20" x14ac:dyDescent="0.25">
      <c r="A498">
        <v>46</v>
      </c>
      <c r="B498" t="s">
        <v>147</v>
      </c>
      <c r="C498" t="s">
        <v>101</v>
      </c>
      <c r="D498" t="s">
        <v>6</v>
      </c>
      <c r="E498" s="50">
        <v>44484.264907407407</v>
      </c>
      <c r="F498" t="s">
        <v>102</v>
      </c>
      <c r="G498" t="s">
        <v>157</v>
      </c>
      <c r="H498" s="51">
        <v>30300000</v>
      </c>
      <c r="I498" s="51">
        <v>3480000</v>
      </c>
      <c r="J498" t="s">
        <v>72</v>
      </c>
      <c r="K498">
        <v>9.01</v>
      </c>
      <c r="L498" t="s">
        <v>72</v>
      </c>
      <c r="M498" s="51">
        <v>5970000</v>
      </c>
      <c r="N498" s="51">
        <v>694000</v>
      </c>
      <c r="O498">
        <v>0.5</v>
      </c>
      <c r="P498">
        <v>8.92</v>
      </c>
      <c r="R498">
        <v>0</v>
      </c>
      <c r="S498">
        <v>2.62</v>
      </c>
      <c r="T498" t="s">
        <v>72</v>
      </c>
    </row>
    <row r="499" spans="1:20" x14ac:dyDescent="0.25">
      <c r="A499">
        <v>47</v>
      </c>
      <c r="B499" t="s">
        <v>148</v>
      </c>
      <c r="C499" t="s">
        <v>101</v>
      </c>
      <c r="D499" t="s">
        <v>6</v>
      </c>
      <c r="E499" s="50">
        <v>44484.286712962959</v>
      </c>
      <c r="F499" t="s">
        <v>102</v>
      </c>
      <c r="G499" t="s">
        <v>157</v>
      </c>
      <c r="H499" s="51">
        <v>28300000</v>
      </c>
      <c r="I499" s="51">
        <v>3220000</v>
      </c>
      <c r="J499" t="s">
        <v>72</v>
      </c>
      <c r="K499">
        <v>9.01</v>
      </c>
      <c r="L499" t="s">
        <v>72</v>
      </c>
      <c r="M499" s="51">
        <v>6040000</v>
      </c>
      <c r="N499" s="51">
        <v>690000</v>
      </c>
      <c r="O499">
        <v>0.5</v>
      </c>
      <c r="P499">
        <v>8.92</v>
      </c>
      <c r="R499">
        <v>0</v>
      </c>
      <c r="S499">
        <v>2.41</v>
      </c>
      <c r="T499" t="s">
        <v>72</v>
      </c>
    </row>
    <row r="500" spans="1:20" x14ac:dyDescent="0.25">
      <c r="A500">
        <v>48</v>
      </c>
      <c r="B500" t="s">
        <v>149</v>
      </c>
      <c r="C500" t="s">
        <v>101</v>
      </c>
      <c r="D500" t="s">
        <v>6</v>
      </c>
      <c r="E500" s="50">
        <v>44484.308530092596</v>
      </c>
      <c r="F500" t="s">
        <v>102</v>
      </c>
      <c r="G500" t="s">
        <v>157</v>
      </c>
      <c r="H500" s="51">
        <v>27600000</v>
      </c>
      <c r="I500" s="51">
        <v>3150000</v>
      </c>
      <c r="J500" t="s">
        <v>72</v>
      </c>
      <c r="K500">
        <v>9.01</v>
      </c>
      <c r="L500" t="s">
        <v>72</v>
      </c>
      <c r="M500" s="51">
        <v>5970000</v>
      </c>
      <c r="N500" s="51">
        <v>693000</v>
      </c>
      <c r="O500">
        <v>0.5</v>
      </c>
      <c r="P500">
        <v>8.92</v>
      </c>
      <c r="R500">
        <v>0</v>
      </c>
      <c r="S500">
        <v>2.37</v>
      </c>
      <c r="T500" t="s">
        <v>72</v>
      </c>
    </row>
    <row r="501" spans="1:20" x14ac:dyDescent="0.25">
      <c r="A501">
        <v>49</v>
      </c>
      <c r="B501" t="s">
        <v>150</v>
      </c>
      <c r="C501" t="s">
        <v>101</v>
      </c>
      <c r="D501" t="s">
        <v>6</v>
      </c>
      <c r="E501" s="50">
        <v>44484.330335648148</v>
      </c>
      <c r="F501" t="s">
        <v>102</v>
      </c>
      <c r="G501" t="s">
        <v>157</v>
      </c>
      <c r="H501" s="51">
        <v>25600000</v>
      </c>
      <c r="I501" s="51">
        <v>2940000</v>
      </c>
      <c r="J501" t="s">
        <v>72</v>
      </c>
      <c r="K501">
        <v>9.01</v>
      </c>
      <c r="L501" t="s">
        <v>72</v>
      </c>
      <c r="M501" s="51">
        <v>5950000</v>
      </c>
      <c r="N501" s="51">
        <v>680000</v>
      </c>
      <c r="O501">
        <v>0.5</v>
      </c>
      <c r="P501">
        <v>8.92</v>
      </c>
      <c r="R501">
        <v>0</v>
      </c>
      <c r="S501">
        <v>2.2000000000000002</v>
      </c>
      <c r="T501" t="s">
        <v>72</v>
      </c>
    </row>
    <row r="502" spans="1:20" x14ac:dyDescent="0.25">
      <c r="A502">
        <v>50</v>
      </c>
      <c r="B502" t="s">
        <v>151</v>
      </c>
      <c r="C502" t="s">
        <v>101</v>
      </c>
      <c r="D502" t="s">
        <v>6</v>
      </c>
      <c r="E502" s="50">
        <v>44484.352152777778</v>
      </c>
      <c r="F502" t="s">
        <v>102</v>
      </c>
      <c r="G502" t="s">
        <v>157</v>
      </c>
      <c r="H502" s="51">
        <v>23900000</v>
      </c>
      <c r="I502" s="51">
        <v>2720000</v>
      </c>
      <c r="J502" t="s">
        <v>72</v>
      </c>
      <c r="K502">
        <v>9.01</v>
      </c>
      <c r="L502" t="s">
        <v>72</v>
      </c>
      <c r="M502" s="51">
        <v>6060000</v>
      </c>
      <c r="N502" s="51">
        <v>701000</v>
      </c>
      <c r="O502">
        <v>0.5</v>
      </c>
      <c r="P502">
        <v>8.91</v>
      </c>
      <c r="R502">
        <v>0</v>
      </c>
      <c r="S502">
        <v>2.0099999999999998</v>
      </c>
      <c r="T502" t="s">
        <v>72</v>
      </c>
    </row>
    <row r="503" spans="1:20" x14ac:dyDescent="0.25">
      <c r="A503">
        <v>51</v>
      </c>
      <c r="B503" t="s">
        <v>152</v>
      </c>
      <c r="C503" t="s">
        <v>101</v>
      </c>
      <c r="D503" t="s">
        <v>6</v>
      </c>
      <c r="E503" s="50">
        <v>44484.373969907407</v>
      </c>
      <c r="F503" t="s">
        <v>102</v>
      </c>
      <c r="G503" t="s">
        <v>157</v>
      </c>
      <c r="H503" s="51">
        <v>20800000</v>
      </c>
      <c r="I503" s="51">
        <v>2450000</v>
      </c>
      <c r="J503" t="s">
        <v>72</v>
      </c>
      <c r="K503">
        <v>9</v>
      </c>
      <c r="L503" t="s">
        <v>72</v>
      </c>
      <c r="M503" s="51">
        <v>6070000</v>
      </c>
      <c r="N503" s="51">
        <v>714000</v>
      </c>
      <c r="O503">
        <v>0.5</v>
      </c>
      <c r="P503">
        <v>8.91</v>
      </c>
      <c r="R503">
        <v>0</v>
      </c>
      <c r="S503">
        <v>1.74</v>
      </c>
      <c r="T503" t="s">
        <v>72</v>
      </c>
    </row>
    <row r="506" spans="1:20" x14ac:dyDescent="0.25">
      <c r="B506" t="s">
        <v>49</v>
      </c>
      <c r="C506" t="s">
        <v>50</v>
      </c>
      <c r="D506" t="s">
        <v>51</v>
      </c>
      <c r="E506" t="s">
        <v>52</v>
      </c>
      <c r="F506" t="s">
        <v>53</v>
      </c>
      <c r="G506" t="s">
        <v>54</v>
      </c>
      <c r="H506" t="s">
        <v>55</v>
      </c>
      <c r="I506" t="s">
        <v>56</v>
      </c>
      <c r="J506" t="s">
        <v>57</v>
      </c>
      <c r="K506" t="s">
        <v>58</v>
      </c>
      <c r="L506" t="s">
        <v>59</v>
      </c>
      <c r="M506" t="s">
        <v>60</v>
      </c>
      <c r="N506" t="s">
        <v>61</v>
      </c>
      <c r="O506" t="s">
        <v>62</v>
      </c>
      <c r="P506" t="s">
        <v>63</v>
      </c>
      <c r="Q506" t="s">
        <v>64</v>
      </c>
      <c r="R506" t="s">
        <v>65</v>
      </c>
      <c r="S506" t="s">
        <v>66</v>
      </c>
      <c r="T506" t="s">
        <v>67</v>
      </c>
    </row>
    <row r="507" spans="1:20" x14ac:dyDescent="0.25">
      <c r="A507">
        <v>1</v>
      </c>
      <c r="B507" t="s">
        <v>68</v>
      </c>
      <c r="C507" t="s">
        <v>69</v>
      </c>
      <c r="D507" t="s">
        <v>6</v>
      </c>
      <c r="E507" s="50">
        <v>44482.453692129631</v>
      </c>
      <c r="F507" t="s">
        <v>70</v>
      </c>
      <c r="G507" t="s">
        <v>159</v>
      </c>
      <c r="H507" s="51">
        <v>23500</v>
      </c>
      <c r="I507" s="51">
        <v>2460</v>
      </c>
      <c r="J507">
        <v>0.01</v>
      </c>
      <c r="K507">
        <v>5.59</v>
      </c>
      <c r="L507" t="s">
        <v>72</v>
      </c>
      <c r="M507" s="51">
        <v>1410000</v>
      </c>
      <c r="N507" s="51">
        <v>58100</v>
      </c>
      <c r="O507">
        <v>1</v>
      </c>
      <c r="P507">
        <v>5.47</v>
      </c>
      <c r="Q507">
        <v>1</v>
      </c>
      <c r="R507">
        <v>1</v>
      </c>
      <c r="S507">
        <v>1.0800000000000001E-2</v>
      </c>
      <c r="T507">
        <v>108</v>
      </c>
    </row>
    <row r="508" spans="1:20" x14ac:dyDescent="0.25">
      <c r="A508">
        <v>2</v>
      </c>
      <c r="B508" t="s">
        <v>73</v>
      </c>
      <c r="C508" t="s">
        <v>69</v>
      </c>
      <c r="D508" t="s">
        <v>6</v>
      </c>
      <c r="E508" s="50">
        <v>44482.475474537037</v>
      </c>
      <c r="F508" t="s">
        <v>70</v>
      </c>
      <c r="G508" t="s">
        <v>159</v>
      </c>
      <c r="H508" s="51">
        <v>37200</v>
      </c>
      <c r="I508" s="51">
        <v>3680</v>
      </c>
      <c r="J508">
        <v>0.05</v>
      </c>
      <c r="K508">
        <v>5.6</v>
      </c>
      <c r="L508" t="s">
        <v>72</v>
      </c>
      <c r="M508" s="51">
        <v>1240000</v>
      </c>
      <c r="N508" s="51">
        <v>56000</v>
      </c>
      <c r="O508">
        <v>1</v>
      </c>
      <c r="P508">
        <v>5.49</v>
      </c>
      <c r="Q508">
        <v>1</v>
      </c>
      <c r="R508">
        <v>1</v>
      </c>
      <c r="S508">
        <v>4.1000000000000002E-2</v>
      </c>
      <c r="T508">
        <v>81.900000000000006</v>
      </c>
    </row>
    <row r="509" spans="1:20" x14ac:dyDescent="0.25">
      <c r="A509">
        <v>3</v>
      </c>
      <c r="B509" t="s">
        <v>74</v>
      </c>
      <c r="C509" t="s">
        <v>69</v>
      </c>
      <c r="D509" t="s">
        <v>6</v>
      </c>
      <c r="E509" s="50">
        <v>44482.497256944444</v>
      </c>
      <c r="F509" t="s">
        <v>70</v>
      </c>
      <c r="G509" t="s">
        <v>159</v>
      </c>
      <c r="H509" s="51">
        <v>69400</v>
      </c>
      <c r="I509" s="51">
        <v>5060</v>
      </c>
      <c r="J509">
        <v>0.1</v>
      </c>
      <c r="K509">
        <v>5.59</v>
      </c>
      <c r="L509" t="s">
        <v>72</v>
      </c>
      <c r="M509" s="51">
        <v>1390000</v>
      </c>
      <c r="N509" s="51">
        <v>56800</v>
      </c>
      <c r="O509">
        <v>1</v>
      </c>
      <c r="P509">
        <v>5.49</v>
      </c>
      <c r="Q509">
        <v>1</v>
      </c>
      <c r="R509">
        <v>1</v>
      </c>
      <c r="S509">
        <v>8.6199999999999999E-2</v>
      </c>
      <c r="T509">
        <v>86.2</v>
      </c>
    </row>
    <row r="510" spans="1:20" x14ac:dyDescent="0.25">
      <c r="A510">
        <v>4</v>
      </c>
      <c r="B510" t="s">
        <v>75</v>
      </c>
      <c r="C510" t="s">
        <v>69</v>
      </c>
      <c r="D510" t="s">
        <v>6</v>
      </c>
      <c r="E510" s="50">
        <v>44482.519050925926</v>
      </c>
      <c r="F510" t="s">
        <v>70</v>
      </c>
      <c r="G510" t="s">
        <v>159</v>
      </c>
      <c r="H510" s="51">
        <v>308000</v>
      </c>
      <c r="I510" s="51">
        <v>18700</v>
      </c>
      <c r="J510">
        <v>0.5</v>
      </c>
      <c r="K510">
        <v>5.54</v>
      </c>
      <c r="L510" t="s">
        <v>72</v>
      </c>
      <c r="M510" s="51">
        <v>1300000</v>
      </c>
      <c r="N510" s="51">
        <v>54100</v>
      </c>
      <c r="O510">
        <v>1</v>
      </c>
      <c r="P510">
        <v>5.48</v>
      </c>
      <c r="Q510">
        <v>1</v>
      </c>
      <c r="R510">
        <v>1</v>
      </c>
      <c r="S510">
        <v>0.51</v>
      </c>
      <c r="T510">
        <v>102</v>
      </c>
    </row>
    <row r="511" spans="1:20" x14ac:dyDescent="0.25">
      <c r="A511">
        <v>5</v>
      </c>
      <c r="B511" t="s">
        <v>76</v>
      </c>
      <c r="C511" t="s">
        <v>69</v>
      </c>
      <c r="D511" t="s">
        <v>6</v>
      </c>
      <c r="E511" s="50">
        <v>44482.540879629632</v>
      </c>
      <c r="F511" t="s">
        <v>70</v>
      </c>
      <c r="G511" t="s">
        <v>159</v>
      </c>
      <c r="H511" s="51">
        <v>594000</v>
      </c>
      <c r="I511" s="51">
        <v>35300</v>
      </c>
      <c r="J511">
        <v>1</v>
      </c>
      <c r="K511">
        <v>5.54</v>
      </c>
      <c r="L511" t="s">
        <v>72</v>
      </c>
      <c r="M511" s="51">
        <v>1350000</v>
      </c>
      <c r="N511" s="51">
        <v>61500</v>
      </c>
      <c r="O511">
        <v>1</v>
      </c>
      <c r="P511">
        <v>5.48</v>
      </c>
      <c r="Q511">
        <v>1</v>
      </c>
      <c r="R511">
        <v>1</v>
      </c>
      <c r="S511">
        <v>0.96899999999999997</v>
      </c>
      <c r="T511">
        <v>96.9</v>
      </c>
    </row>
    <row r="512" spans="1:20" x14ac:dyDescent="0.25">
      <c r="A512">
        <v>6</v>
      </c>
      <c r="B512" t="s">
        <v>77</v>
      </c>
      <c r="C512" t="s">
        <v>69</v>
      </c>
      <c r="D512" t="s">
        <v>6</v>
      </c>
      <c r="E512" s="50">
        <v>44482.562696759262</v>
      </c>
      <c r="F512" t="s">
        <v>70</v>
      </c>
      <c r="G512" t="s">
        <v>159</v>
      </c>
      <c r="H512" s="51">
        <v>1190000</v>
      </c>
      <c r="I512" s="51">
        <v>70500</v>
      </c>
      <c r="J512">
        <v>2</v>
      </c>
      <c r="K512">
        <v>5.54</v>
      </c>
      <c r="L512" t="s">
        <v>72</v>
      </c>
      <c r="M512" s="51">
        <v>1370000</v>
      </c>
      <c r="N512" s="51">
        <v>58200</v>
      </c>
      <c r="O512">
        <v>1</v>
      </c>
      <c r="P512">
        <v>5.49</v>
      </c>
      <c r="Q512">
        <v>1</v>
      </c>
      <c r="R512">
        <v>1</v>
      </c>
      <c r="S512">
        <v>1.94</v>
      </c>
      <c r="T512">
        <v>97.1</v>
      </c>
    </row>
    <row r="513" spans="1:20" x14ac:dyDescent="0.25">
      <c r="A513">
        <v>7</v>
      </c>
      <c r="B513" t="s">
        <v>78</v>
      </c>
      <c r="C513" t="s">
        <v>69</v>
      </c>
      <c r="D513" t="s">
        <v>6</v>
      </c>
      <c r="E513" s="50">
        <v>44482.584467592591</v>
      </c>
      <c r="F513" t="s">
        <v>70</v>
      </c>
      <c r="G513" t="s">
        <v>159</v>
      </c>
      <c r="H513" s="51">
        <v>3010000</v>
      </c>
      <c r="I513" s="51">
        <v>179000</v>
      </c>
      <c r="J513">
        <v>5</v>
      </c>
      <c r="K513">
        <v>5.52</v>
      </c>
      <c r="L513" t="s">
        <v>72</v>
      </c>
      <c r="M513" s="51">
        <v>1370000</v>
      </c>
      <c r="N513" s="51">
        <v>58900</v>
      </c>
      <c r="O513">
        <v>1</v>
      </c>
      <c r="P513">
        <v>5.47</v>
      </c>
      <c r="Q513">
        <v>1</v>
      </c>
      <c r="R513">
        <v>1</v>
      </c>
      <c r="S513">
        <v>4.96</v>
      </c>
      <c r="T513">
        <v>99.1</v>
      </c>
    </row>
    <row r="514" spans="1:20" x14ac:dyDescent="0.25">
      <c r="A514">
        <v>8</v>
      </c>
      <c r="B514" t="s">
        <v>79</v>
      </c>
      <c r="C514" t="s">
        <v>69</v>
      </c>
      <c r="D514" t="s">
        <v>6</v>
      </c>
      <c r="E514" s="50">
        <v>44483.435763888891</v>
      </c>
      <c r="F514" t="s">
        <v>80</v>
      </c>
      <c r="G514" t="s">
        <v>159</v>
      </c>
      <c r="H514" s="51">
        <v>21700</v>
      </c>
      <c r="I514" s="51">
        <v>2670</v>
      </c>
      <c r="J514">
        <v>0.01</v>
      </c>
      <c r="K514">
        <v>5.6</v>
      </c>
      <c r="L514" t="s">
        <v>72</v>
      </c>
      <c r="M514" s="51">
        <v>1210000</v>
      </c>
      <c r="N514" s="51">
        <v>54500</v>
      </c>
      <c r="O514">
        <v>1</v>
      </c>
      <c r="P514">
        <v>5.49</v>
      </c>
      <c r="Q514">
        <v>1</v>
      </c>
      <c r="R514">
        <v>1</v>
      </c>
      <c r="S514">
        <v>1.35E-2</v>
      </c>
      <c r="T514">
        <v>135</v>
      </c>
    </row>
    <row r="515" spans="1:20" x14ac:dyDescent="0.25">
      <c r="A515">
        <v>9</v>
      </c>
      <c r="B515" t="s">
        <v>81</v>
      </c>
      <c r="C515" t="s">
        <v>69</v>
      </c>
      <c r="D515" t="s">
        <v>6</v>
      </c>
      <c r="E515" s="50">
        <v>44483.457557870373</v>
      </c>
      <c r="F515" t="s">
        <v>80</v>
      </c>
      <c r="G515" t="s">
        <v>159</v>
      </c>
      <c r="H515" s="51">
        <v>41200</v>
      </c>
      <c r="I515" s="51">
        <v>3690</v>
      </c>
      <c r="J515">
        <v>0.05</v>
      </c>
      <c r="K515">
        <v>5.59</v>
      </c>
      <c r="L515" t="s">
        <v>72</v>
      </c>
      <c r="M515" s="51">
        <v>1190000</v>
      </c>
      <c r="N515" s="51">
        <v>51900</v>
      </c>
      <c r="O515">
        <v>1</v>
      </c>
      <c r="P515">
        <v>5.49</v>
      </c>
      <c r="Q515">
        <v>1</v>
      </c>
      <c r="R515">
        <v>1</v>
      </c>
      <c r="S515">
        <v>5.16E-2</v>
      </c>
      <c r="T515">
        <v>103</v>
      </c>
    </row>
    <row r="516" spans="1:20" x14ac:dyDescent="0.25">
      <c r="A516">
        <v>10</v>
      </c>
      <c r="B516" t="s">
        <v>82</v>
      </c>
      <c r="C516" t="s">
        <v>69</v>
      </c>
      <c r="D516" t="s">
        <v>6</v>
      </c>
      <c r="E516" s="50">
        <v>44483.479363425926</v>
      </c>
      <c r="F516" t="s">
        <v>80</v>
      </c>
      <c r="G516" t="s">
        <v>159</v>
      </c>
      <c r="H516" s="51">
        <v>65700</v>
      </c>
      <c r="I516" s="51">
        <v>4410</v>
      </c>
      <c r="J516">
        <v>0.1</v>
      </c>
      <c r="K516">
        <v>5.59</v>
      </c>
      <c r="L516" t="s">
        <v>72</v>
      </c>
      <c r="M516" s="51">
        <v>1140000</v>
      </c>
      <c r="N516" s="51">
        <v>50300</v>
      </c>
      <c r="O516">
        <v>1</v>
      </c>
      <c r="P516">
        <v>5.44</v>
      </c>
      <c r="Q516">
        <v>1</v>
      </c>
      <c r="R516">
        <v>1</v>
      </c>
      <c r="S516">
        <v>0.10299999999999999</v>
      </c>
      <c r="T516">
        <v>103</v>
      </c>
    </row>
    <row r="517" spans="1:20" x14ac:dyDescent="0.25">
      <c r="A517">
        <v>11</v>
      </c>
      <c r="B517" t="s">
        <v>83</v>
      </c>
      <c r="C517" t="s">
        <v>69</v>
      </c>
      <c r="D517" t="s">
        <v>6</v>
      </c>
      <c r="E517" s="50">
        <v>44483.501157407409</v>
      </c>
      <c r="F517" t="s">
        <v>80</v>
      </c>
      <c r="G517" t="s">
        <v>159</v>
      </c>
      <c r="H517" s="51">
        <v>299000</v>
      </c>
      <c r="I517" s="51">
        <v>15100</v>
      </c>
      <c r="J517">
        <v>0.5</v>
      </c>
      <c r="K517">
        <v>5.48</v>
      </c>
      <c r="L517" t="s">
        <v>72</v>
      </c>
      <c r="M517" s="51">
        <v>1190000</v>
      </c>
      <c r="N517" s="51">
        <v>52900</v>
      </c>
      <c r="O517">
        <v>1</v>
      </c>
      <c r="P517">
        <v>5.48</v>
      </c>
      <c r="Q517">
        <v>1</v>
      </c>
      <c r="R517">
        <v>1</v>
      </c>
      <c r="S517">
        <v>0.54100000000000004</v>
      </c>
      <c r="T517">
        <v>108</v>
      </c>
    </row>
    <row r="518" spans="1:20" x14ac:dyDescent="0.25">
      <c r="A518">
        <v>12</v>
      </c>
      <c r="B518" t="s">
        <v>84</v>
      </c>
      <c r="C518" t="s">
        <v>69</v>
      </c>
      <c r="D518" t="s">
        <v>6</v>
      </c>
      <c r="E518" s="50">
        <v>44483.522962962961</v>
      </c>
      <c r="F518" t="s">
        <v>80</v>
      </c>
      <c r="G518" t="s">
        <v>159</v>
      </c>
      <c r="H518" s="51">
        <v>599000</v>
      </c>
      <c r="I518" s="51">
        <v>33100</v>
      </c>
      <c r="J518">
        <v>1</v>
      </c>
      <c r="K518">
        <v>5.51</v>
      </c>
      <c r="L518" t="s">
        <v>72</v>
      </c>
      <c r="M518" s="51">
        <v>1200000</v>
      </c>
      <c r="N518" s="51">
        <v>54000</v>
      </c>
      <c r="O518">
        <v>1</v>
      </c>
      <c r="P518">
        <v>5.49</v>
      </c>
      <c r="Q518">
        <v>1</v>
      </c>
      <c r="R518">
        <v>1</v>
      </c>
      <c r="S518">
        <v>1.1000000000000001</v>
      </c>
      <c r="T518">
        <v>110</v>
      </c>
    </row>
    <row r="519" spans="1:20" x14ac:dyDescent="0.25">
      <c r="A519">
        <v>13</v>
      </c>
      <c r="B519" t="s">
        <v>85</v>
      </c>
      <c r="C519" t="s">
        <v>69</v>
      </c>
      <c r="D519" t="s">
        <v>6</v>
      </c>
      <c r="E519" s="50">
        <v>44483.54478009259</v>
      </c>
      <c r="F519" t="s">
        <v>80</v>
      </c>
      <c r="G519" t="s">
        <v>159</v>
      </c>
      <c r="H519" s="51">
        <v>1180000</v>
      </c>
      <c r="I519" s="51">
        <v>65600</v>
      </c>
      <c r="J519">
        <v>2</v>
      </c>
      <c r="K519">
        <v>5.51</v>
      </c>
      <c r="L519" t="s">
        <v>72</v>
      </c>
      <c r="M519" s="51">
        <v>1180000</v>
      </c>
      <c r="N519" s="51">
        <v>52600</v>
      </c>
      <c r="O519">
        <v>1</v>
      </c>
      <c r="P519">
        <v>5.48</v>
      </c>
      <c r="Q519">
        <v>1</v>
      </c>
      <c r="R519">
        <v>1</v>
      </c>
      <c r="S519">
        <v>2.2200000000000002</v>
      </c>
      <c r="T519">
        <v>111</v>
      </c>
    </row>
    <row r="520" spans="1:20" x14ac:dyDescent="0.25">
      <c r="A520">
        <v>14</v>
      </c>
      <c r="B520" t="s">
        <v>86</v>
      </c>
      <c r="C520" t="s">
        <v>69</v>
      </c>
      <c r="D520" t="s">
        <v>6</v>
      </c>
      <c r="E520" s="50">
        <v>44483.56658564815</v>
      </c>
      <c r="F520" t="s">
        <v>80</v>
      </c>
      <c r="G520" t="s">
        <v>159</v>
      </c>
      <c r="H520" s="51">
        <v>2830000</v>
      </c>
      <c r="I520" s="51">
        <v>165000</v>
      </c>
      <c r="J520">
        <v>5</v>
      </c>
      <c r="K520">
        <v>5.5</v>
      </c>
      <c r="L520" t="s">
        <v>72</v>
      </c>
      <c r="M520" s="51">
        <v>1290000</v>
      </c>
      <c r="N520" s="51">
        <v>52100</v>
      </c>
      <c r="O520">
        <v>1</v>
      </c>
      <c r="P520">
        <v>5.49</v>
      </c>
      <c r="Q520">
        <v>1</v>
      </c>
      <c r="R520">
        <v>1</v>
      </c>
      <c r="S520">
        <v>4.92</v>
      </c>
      <c r="T520">
        <v>98.4</v>
      </c>
    </row>
    <row r="521" spans="1:20" x14ac:dyDescent="0.25">
      <c r="A521">
        <v>15</v>
      </c>
      <c r="B521" t="s">
        <v>87</v>
      </c>
      <c r="C521" t="s">
        <v>69</v>
      </c>
      <c r="D521" t="s">
        <v>6</v>
      </c>
      <c r="E521" s="50">
        <v>44484.417731481481</v>
      </c>
      <c r="F521" t="s">
        <v>80</v>
      </c>
      <c r="G521" t="s">
        <v>159</v>
      </c>
      <c r="H521" s="51">
        <v>26800</v>
      </c>
      <c r="I521" s="51">
        <v>2950</v>
      </c>
      <c r="J521">
        <v>0.01</v>
      </c>
      <c r="K521">
        <v>5.6</v>
      </c>
      <c r="L521" t="s">
        <v>72</v>
      </c>
      <c r="M521" s="51">
        <v>1630000</v>
      </c>
      <c r="N521" s="51">
        <v>67000</v>
      </c>
      <c r="O521">
        <v>1</v>
      </c>
      <c r="P521">
        <v>5.47</v>
      </c>
      <c r="Q521">
        <v>1</v>
      </c>
      <c r="R521">
        <v>1</v>
      </c>
      <c r="S521">
        <v>1.03E-2</v>
      </c>
      <c r="T521">
        <v>103</v>
      </c>
    </row>
    <row r="522" spans="1:20" x14ac:dyDescent="0.25">
      <c r="A522">
        <v>16</v>
      </c>
      <c r="B522" t="s">
        <v>88</v>
      </c>
      <c r="C522" t="s">
        <v>69</v>
      </c>
      <c r="D522" t="s">
        <v>6</v>
      </c>
      <c r="E522" s="50">
        <v>44484.43953703704</v>
      </c>
      <c r="F522" t="s">
        <v>80</v>
      </c>
      <c r="G522" t="s">
        <v>159</v>
      </c>
      <c r="H522" s="51">
        <v>44200</v>
      </c>
      <c r="I522" s="51">
        <v>3890</v>
      </c>
      <c r="J522">
        <v>0.05</v>
      </c>
      <c r="K522">
        <v>5.58</v>
      </c>
      <c r="L522" t="s">
        <v>72</v>
      </c>
      <c r="M522" s="51">
        <v>1340000</v>
      </c>
      <c r="N522" s="51">
        <v>60800</v>
      </c>
      <c r="O522">
        <v>1</v>
      </c>
      <c r="P522">
        <v>5.44</v>
      </c>
      <c r="Q522">
        <v>1</v>
      </c>
      <c r="R522">
        <v>1</v>
      </c>
      <c r="S522">
        <v>4.7500000000000001E-2</v>
      </c>
      <c r="T522">
        <v>95</v>
      </c>
    </row>
    <row r="523" spans="1:20" x14ac:dyDescent="0.25">
      <c r="A523">
        <v>17</v>
      </c>
      <c r="B523" t="s">
        <v>89</v>
      </c>
      <c r="C523" t="s">
        <v>69</v>
      </c>
      <c r="D523" t="s">
        <v>6</v>
      </c>
      <c r="E523" s="50">
        <v>44484.461342592593</v>
      </c>
      <c r="F523" t="s">
        <v>80</v>
      </c>
      <c r="G523" t="s">
        <v>159</v>
      </c>
      <c r="H523" s="51">
        <v>72300</v>
      </c>
      <c r="I523" s="51">
        <v>4670</v>
      </c>
      <c r="J523">
        <v>0.1</v>
      </c>
      <c r="K523">
        <v>5.58</v>
      </c>
      <c r="L523" t="s">
        <v>72</v>
      </c>
      <c r="M523" s="51">
        <v>1440000</v>
      </c>
      <c r="N523" s="51">
        <v>63100</v>
      </c>
      <c r="O523">
        <v>1</v>
      </c>
      <c r="P523">
        <v>5.48</v>
      </c>
      <c r="Q523">
        <v>1</v>
      </c>
      <c r="R523">
        <v>1</v>
      </c>
      <c r="S523">
        <v>8.6900000000000005E-2</v>
      </c>
      <c r="T523">
        <v>86.9</v>
      </c>
    </row>
    <row r="524" spans="1:20" x14ac:dyDescent="0.25">
      <c r="A524">
        <v>18</v>
      </c>
      <c r="B524" t="s">
        <v>90</v>
      </c>
      <c r="C524" t="s">
        <v>69</v>
      </c>
      <c r="D524" t="s">
        <v>6</v>
      </c>
      <c r="E524" s="50">
        <v>44484.483148148145</v>
      </c>
      <c r="F524" t="s">
        <v>80</v>
      </c>
      <c r="G524" t="s">
        <v>159</v>
      </c>
      <c r="H524" s="51">
        <v>314000</v>
      </c>
      <c r="I524" s="51">
        <v>18300</v>
      </c>
      <c r="J524">
        <v>0.5</v>
      </c>
      <c r="K524">
        <v>5.52</v>
      </c>
      <c r="L524" t="s">
        <v>72</v>
      </c>
      <c r="M524" s="51">
        <v>1520000</v>
      </c>
      <c r="N524" s="51">
        <v>66100</v>
      </c>
      <c r="O524">
        <v>1</v>
      </c>
      <c r="P524">
        <v>5.48</v>
      </c>
      <c r="Q524">
        <v>1</v>
      </c>
      <c r="R524">
        <v>1</v>
      </c>
      <c r="S524">
        <v>0.439</v>
      </c>
      <c r="T524">
        <v>87.8</v>
      </c>
    </row>
    <row r="525" spans="1:20" x14ac:dyDescent="0.25">
      <c r="A525">
        <v>19</v>
      </c>
      <c r="B525" t="s">
        <v>91</v>
      </c>
      <c r="C525" t="s">
        <v>69</v>
      </c>
      <c r="D525" t="s">
        <v>6</v>
      </c>
      <c r="E525" s="50">
        <v>44484.504953703705</v>
      </c>
      <c r="F525" t="s">
        <v>80</v>
      </c>
      <c r="G525" t="s">
        <v>159</v>
      </c>
      <c r="H525" s="51">
        <v>611000</v>
      </c>
      <c r="I525" s="51">
        <v>34900</v>
      </c>
      <c r="J525">
        <v>1</v>
      </c>
      <c r="K525">
        <v>5.49</v>
      </c>
      <c r="L525" t="s">
        <v>72</v>
      </c>
      <c r="M525" s="51">
        <v>1520000</v>
      </c>
      <c r="N525" s="51">
        <v>68100</v>
      </c>
      <c r="O525">
        <v>1</v>
      </c>
      <c r="P525">
        <v>5.46</v>
      </c>
      <c r="Q525">
        <v>1</v>
      </c>
      <c r="R525">
        <v>1</v>
      </c>
      <c r="S525">
        <v>0.88100000000000001</v>
      </c>
      <c r="T525">
        <v>88.1</v>
      </c>
    </row>
    <row r="526" spans="1:20" x14ac:dyDescent="0.25">
      <c r="A526">
        <v>20</v>
      </c>
      <c r="B526" t="s">
        <v>92</v>
      </c>
      <c r="C526" t="s">
        <v>69</v>
      </c>
      <c r="D526" t="s">
        <v>6</v>
      </c>
      <c r="E526" s="50">
        <v>44484.526759259257</v>
      </c>
      <c r="F526" t="s">
        <v>80</v>
      </c>
      <c r="G526" t="s">
        <v>159</v>
      </c>
      <c r="H526" s="51">
        <v>1250000</v>
      </c>
      <c r="I526" s="51">
        <v>72200</v>
      </c>
      <c r="J526">
        <v>2</v>
      </c>
      <c r="K526">
        <v>5.5</v>
      </c>
      <c r="L526" t="s">
        <v>72</v>
      </c>
      <c r="M526" s="51">
        <v>1420000</v>
      </c>
      <c r="N526" s="51">
        <v>62000</v>
      </c>
      <c r="O526">
        <v>1</v>
      </c>
      <c r="P526">
        <v>5.45</v>
      </c>
      <c r="Q526">
        <v>1</v>
      </c>
      <c r="R526">
        <v>1</v>
      </c>
      <c r="S526">
        <v>1.95</v>
      </c>
      <c r="T526">
        <v>97.7</v>
      </c>
    </row>
    <row r="527" spans="1:20" x14ac:dyDescent="0.25">
      <c r="A527">
        <v>21</v>
      </c>
      <c r="B527" t="s">
        <v>93</v>
      </c>
      <c r="C527" t="s">
        <v>69</v>
      </c>
      <c r="D527" t="s">
        <v>6</v>
      </c>
      <c r="E527" s="50">
        <v>44484.548576388886</v>
      </c>
      <c r="F527" t="s">
        <v>80</v>
      </c>
      <c r="G527" t="s">
        <v>159</v>
      </c>
      <c r="H527" s="51">
        <v>3130000</v>
      </c>
      <c r="I527" s="51">
        <v>176000</v>
      </c>
      <c r="J527">
        <v>5</v>
      </c>
      <c r="K527">
        <v>5.49</v>
      </c>
      <c r="L527" t="s">
        <v>72</v>
      </c>
      <c r="M527" s="51">
        <v>1380000</v>
      </c>
      <c r="N527" s="51">
        <v>61900</v>
      </c>
      <c r="O527">
        <v>1</v>
      </c>
      <c r="P527">
        <v>5.44</v>
      </c>
      <c r="Q527">
        <v>1</v>
      </c>
      <c r="R527">
        <v>1</v>
      </c>
      <c r="S527">
        <v>5.0999999999999996</v>
      </c>
      <c r="T527">
        <v>102</v>
      </c>
    </row>
    <row r="529" spans="1:21" x14ac:dyDescent="0.25">
      <c r="B529" t="s">
        <v>49</v>
      </c>
      <c r="C529" t="s">
        <v>50</v>
      </c>
      <c r="D529" t="s">
        <v>51</v>
      </c>
      <c r="E529" t="s">
        <v>52</v>
      </c>
      <c r="F529" t="s">
        <v>53</v>
      </c>
      <c r="G529" t="s">
        <v>54</v>
      </c>
      <c r="H529" t="s">
        <v>55</v>
      </c>
      <c r="I529" t="s">
        <v>56</v>
      </c>
      <c r="J529" t="s">
        <v>57</v>
      </c>
      <c r="K529" t="s">
        <v>58</v>
      </c>
      <c r="L529" t="s">
        <v>59</v>
      </c>
      <c r="M529" t="s">
        <v>60</v>
      </c>
      <c r="N529" t="s">
        <v>61</v>
      </c>
      <c r="O529" t="s">
        <v>62</v>
      </c>
      <c r="P529" t="s">
        <v>63</v>
      </c>
      <c r="Q529" t="s">
        <v>64</v>
      </c>
      <c r="R529" t="s">
        <v>65</v>
      </c>
      <c r="S529" t="s">
        <v>66</v>
      </c>
      <c r="T529" t="s">
        <v>67</v>
      </c>
    </row>
    <row r="530" spans="1:21" x14ac:dyDescent="0.25">
      <c r="A530">
        <v>1</v>
      </c>
      <c r="B530" t="s">
        <v>94</v>
      </c>
      <c r="C530" t="s">
        <v>95</v>
      </c>
      <c r="D530" t="s">
        <v>6</v>
      </c>
      <c r="E530" s="50">
        <v>44482.628101851849</v>
      </c>
      <c r="F530" t="s">
        <v>70</v>
      </c>
      <c r="G530" t="s">
        <v>159</v>
      </c>
      <c r="H530" s="51">
        <v>618000</v>
      </c>
      <c r="I530" s="51">
        <v>36000</v>
      </c>
      <c r="J530">
        <v>1</v>
      </c>
      <c r="K530">
        <v>5.51</v>
      </c>
      <c r="L530" t="s">
        <v>72</v>
      </c>
      <c r="M530" s="51">
        <v>1390000</v>
      </c>
      <c r="N530" s="51">
        <v>62500</v>
      </c>
      <c r="O530">
        <v>1</v>
      </c>
      <c r="P530">
        <v>5.47</v>
      </c>
      <c r="Q530">
        <v>1</v>
      </c>
      <c r="R530">
        <v>1</v>
      </c>
      <c r="S530">
        <v>0.97799999999999998</v>
      </c>
      <c r="T530">
        <v>97.8</v>
      </c>
    </row>
    <row r="531" spans="1:21" x14ac:dyDescent="0.25">
      <c r="A531">
        <v>2</v>
      </c>
      <c r="B531" t="s">
        <v>96</v>
      </c>
      <c r="C531" t="s">
        <v>95</v>
      </c>
      <c r="D531" t="s">
        <v>6</v>
      </c>
      <c r="E531" s="50">
        <v>44483.042974537035</v>
      </c>
      <c r="F531" t="s">
        <v>80</v>
      </c>
      <c r="G531" t="s">
        <v>159</v>
      </c>
      <c r="H531" s="51">
        <v>643000</v>
      </c>
      <c r="I531" s="51">
        <v>36900</v>
      </c>
      <c r="J531">
        <v>1</v>
      </c>
      <c r="K531">
        <v>5.53</v>
      </c>
      <c r="L531" t="s">
        <v>72</v>
      </c>
      <c r="M531" s="51">
        <v>1330000</v>
      </c>
      <c r="N531" s="51">
        <v>55500</v>
      </c>
      <c r="O531">
        <v>1</v>
      </c>
      <c r="P531">
        <v>5.48</v>
      </c>
      <c r="Q531">
        <v>1</v>
      </c>
      <c r="R531">
        <v>1</v>
      </c>
      <c r="S531">
        <v>1.07</v>
      </c>
      <c r="T531">
        <v>107</v>
      </c>
    </row>
    <row r="532" spans="1:21" x14ac:dyDescent="0.25">
      <c r="A532">
        <v>3</v>
      </c>
      <c r="B532" t="s">
        <v>97</v>
      </c>
      <c r="C532" t="s">
        <v>95</v>
      </c>
      <c r="D532" t="s">
        <v>6</v>
      </c>
      <c r="E532" s="50">
        <v>44483.610196759262</v>
      </c>
      <c r="F532" t="s">
        <v>80</v>
      </c>
      <c r="G532" t="s">
        <v>159</v>
      </c>
      <c r="H532" s="51">
        <v>606000</v>
      </c>
      <c r="I532" s="51">
        <v>33300</v>
      </c>
      <c r="J532">
        <v>1</v>
      </c>
      <c r="K532">
        <v>5.5</v>
      </c>
      <c r="L532" t="s">
        <v>72</v>
      </c>
      <c r="M532" s="51">
        <v>1230000</v>
      </c>
      <c r="N532" s="51">
        <v>54900</v>
      </c>
      <c r="O532">
        <v>1</v>
      </c>
      <c r="P532">
        <v>5.49</v>
      </c>
      <c r="Q532">
        <v>1</v>
      </c>
      <c r="R532">
        <v>1</v>
      </c>
      <c r="S532">
        <v>1.0900000000000001</v>
      </c>
      <c r="T532">
        <v>109</v>
      </c>
    </row>
    <row r="533" spans="1:21" x14ac:dyDescent="0.25">
      <c r="A533">
        <v>4</v>
      </c>
      <c r="B533" t="s">
        <v>98</v>
      </c>
      <c r="C533" t="s">
        <v>95</v>
      </c>
      <c r="D533" t="s">
        <v>6</v>
      </c>
      <c r="E533" s="50">
        <v>44484.003067129626</v>
      </c>
      <c r="F533" t="s">
        <v>80</v>
      </c>
      <c r="G533" t="s">
        <v>159</v>
      </c>
      <c r="H533" s="51">
        <v>616000</v>
      </c>
      <c r="I533" s="51">
        <v>33600</v>
      </c>
      <c r="J533">
        <v>1</v>
      </c>
      <c r="K533">
        <v>5.51</v>
      </c>
      <c r="L533" t="s">
        <v>72</v>
      </c>
      <c r="M533" s="51">
        <v>1320000</v>
      </c>
      <c r="N533" s="51">
        <v>59500</v>
      </c>
      <c r="O533">
        <v>1</v>
      </c>
      <c r="P533">
        <v>5.48</v>
      </c>
      <c r="Q533">
        <v>1</v>
      </c>
      <c r="R533">
        <v>1</v>
      </c>
      <c r="S533">
        <v>1.03</v>
      </c>
      <c r="T533">
        <v>103</v>
      </c>
    </row>
    <row r="534" spans="1:21" x14ac:dyDescent="0.25">
      <c r="A534">
        <v>5</v>
      </c>
      <c r="B534" t="s">
        <v>99</v>
      </c>
      <c r="C534" t="s">
        <v>95</v>
      </c>
      <c r="D534" t="s">
        <v>6</v>
      </c>
      <c r="E534" s="50">
        <v>44484.592187499999</v>
      </c>
      <c r="F534" t="s">
        <v>80</v>
      </c>
      <c r="G534" t="s">
        <v>159</v>
      </c>
      <c r="H534" s="51">
        <v>628000</v>
      </c>
      <c r="I534" s="51">
        <v>35500</v>
      </c>
      <c r="J534">
        <v>1</v>
      </c>
      <c r="K534">
        <v>5.49</v>
      </c>
      <c r="L534" t="s">
        <v>72</v>
      </c>
      <c r="M534" s="51">
        <v>1360000</v>
      </c>
      <c r="N534" s="51">
        <v>58700</v>
      </c>
      <c r="O534">
        <v>1</v>
      </c>
      <c r="P534">
        <v>5.41</v>
      </c>
      <c r="Q534">
        <v>1</v>
      </c>
      <c r="R534">
        <v>1</v>
      </c>
      <c r="S534">
        <v>1.02</v>
      </c>
      <c r="T534">
        <v>102</v>
      </c>
    </row>
    <row r="536" spans="1:21" x14ac:dyDescent="0.25">
      <c r="B536" t="s">
        <v>49</v>
      </c>
      <c r="C536" t="s">
        <v>50</v>
      </c>
      <c r="D536" t="s">
        <v>51</v>
      </c>
      <c r="E536" t="s">
        <v>52</v>
      </c>
      <c r="F536" t="s">
        <v>53</v>
      </c>
      <c r="G536" t="s">
        <v>54</v>
      </c>
      <c r="H536" t="s">
        <v>55</v>
      </c>
      <c r="I536" t="s">
        <v>56</v>
      </c>
      <c r="J536" t="s">
        <v>57</v>
      </c>
      <c r="K536" t="s">
        <v>58</v>
      </c>
      <c r="L536" t="s">
        <v>59</v>
      </c>
      <c r="M536" t="s">
        <v>60</v>
      </c>
      <c r="N536" t="s">
        <v>61</v>
      </c>
      <c r="O536" t="s">
        <v>62</v>
      </c>
      <c r="P536" t="s">
        <v>63</v>
      </c>
      <c r="Q536" t="s">
        <v>64</v>
      </c>
      <c r="R536" t="s">
        <v>65</v>
      </c>
      <c r="S536" t="s">
        <v>66</v>
      </c>
      <c r="T536" t="s">
        <v>67</v>
      </c>
    </row>
    <row r="537" spans="1:21" x14ac:dyDescent="0.25">
      <c r="A537">
        <v>1</v>
      </c>
      <c r="B537" t="s">
        <v>100</v>
      </c>
      <c r="C537" t="s">
        <v>101</v>
      </c>
      <c r="D537" t="s">
        <v>6</v>
      </c>
      <c r="E537" s="50">
        <v>44482.911874999998</v>
      </c>
      <c r="F537" t="s">
        <v>102</v>
      </c>
      <c r="G537" t="s">
        <v>159</v>
      </c>
      <c r="H537" s="51">
        <v>26500</v>
      </c>
      <c r="I537" s="51">
        <v>2860</v>
      </c>
      <c r="J537" t="s">
        <v>72</v>
      </c>
      <c r="K537">
        <v>5.59</v>
      </c>
      <c r="L537" t="s">
        <v>72</v>
      </c>
      <c r="M537" s="51">
        <v>1210000</v>
      </c>
      <c r="N537" s="51">
        <v>48500</v>
      </c>
      <c r="O537">
        <v>1</v>
      </c>
      <c r="P537">
        <v>5.47</v>
      </c>
      <c r="R537">
        <v>1</v>
      </c>
      <c r="S537">
        <v>2.2499999999999999E-2</v>
      </c>
      <c r="T537" t="s">
        <v>72</v>
      </c>
      <c r="U537" s="52">
        <v>2.5313310974361042E-2</v>
      </c>
    </row>
    <row r="538" spans="1:21" x14ac:dyDescent="0.25">
      <c r="A538">
        <v>2</v>
      </c>
      <c r="B538" t="s">
        <v>103</v>
      </c>
      <c r="C538" t="s">
        <v>101</v>
      </c>
      <c r="D538" t="s">
        <v>6</v>
      </c>
      <c r="E538" s="50">
        <v>44482.933819444443</v>
      </c>
      <c r="F538" t="s">
        <v>102</v>
      </c>
      <c r="G538" t="s">
        <v>159</v>
      </c>
      <c r="H538" s="51">
        <v>272000</v>
      </c>
      <c r="I538" s="51">
        <v>14000</v>
      </c>
      <c r="J538" t="s">
        <v>72</v>
      </c>
      <c r="K538">
        <v>5.6</v>
      </c>
      <c r="L538" t="s">
        <v>72</v>
      </c>
      <c r="M538" s="51">
        <v>1040000</v>
      </c>
      <c r="N538" s="51">
        <v>38700</v>
      </c>
      <c r="O538">
        <v>1</v>
      </c>
      <c r="P538">
        <v>5.36</v>
      </c>
      <c r="R538">
        <v>1</v>
      </c>
      <c r="S538">
        <v>0.56599999999999995</v>
      </c>
      <c r="T538" t="s">
        <v>72</v>
      </c>
      <c r="U538" s="52">
        <v>0.43740998499330236</v>
      </c>
    </row>
    <row r="539" spans="1:21" x14ac:dyDescent="0.25">
      <c r="A539">
        <v>3</v>
      </c>
      <c r="B539" t="s">
        <v>104</v>
      </c>
      <c r="C539" t="s">
        <v>101</v>
      </c>
      <c r="D539" t="s">
        <v>6</v>
      </c>
      <c r="E539" s="50">
        <v>44482.955625000002</v>
      </c>
      <c r="F539" t="s">
        <v>102</v>
      </c>
      <c r="G539" t="s">
        <v>159</v>
      </c>
      <c r="H539" s="51">
        <v>645000</v>
      </c>
      <c r="I539" s="51">
        <v>34700</v>
      </c>
      <c r="J539" t="s">
        <v>72</v>
      </c>
      <c r="K539">
        <v>5.54</v>
      </c>
      <c r="L539" t="s">
        <v>72</v>
      </c>
      <c r="M539" s="51">
        <v>1220000</v>
      </c>
      <c r="N539" s="51">
        <v>48600</v>
      </c>
      <c r="O539">
        <v>1</v>
      </c>
      <c r="P539">
        <v>5.49</v>
      </c>
      <c r="R539">
        <v>1</v>
      </c>
      <c r="S539">
        <v>1.1599999999999999</v>
      </c>
      <c r="T539" t="s">
        <v>72</v>
      </c>
      <c r="U539" s="52">
        <v>1.0635283532583335</v>
      </c>
    </row>
    <row r="540" spans="1:21" x14ac:dyDescent="0.25">
      <c r="A540">
        <v>4</v>
      </c>
      <c r="B540" t="s">
        <v>105</v>
      </c>
      <c r="C540" t="s">
        <v>101</v>
      </c>
      <c r="D540" t="s">
        <v>6</v>
      </c>
      <c r="E540" s="50">
        <v>44482.977418981478</v>
      </c>
      <c r="F540" t="s">
        <v>102</v>
      </c>
      <c r="G540" t="s">
        <v>159</v>
      </c>
      <c r="H540" s="51">
        <v>396000</v>
      </c>
      <c r="I540" s="51">
        <v>20600</v>
      </c>
      <c r="J540" t="s">
        <v>72</v>
      </c>
      <c r="K540">
        <v>5.54</v>
      </c>
      <c r="L540" t="s">
        <v>72</v>
      </c>
      <c r="M540" s="51">
        <v>1120000</v>
      </c>
      <c r="N540" s="51">
        <v>46200</v>
      </c>
      <c r="O540">
        <v>1</v>
      </c>
      <c r="P540">
        <v>5.49</v>
      </c>
      <c r="R540">
        <v>1</v>
      </c>
      <c r="S540">
        <v>0.77500000000000002</v>
      </c>
      <c r="T540" t="s">
        <v>72</v>
      </c>
      <c r="U540" s="52">
        <v>0.64555657390714649</v>
      </c>
    </row>
    <row r="541" spans="1:21" x14ac:dyDescent="0.25">
      <c r="A541">
        <v>5</v>
      </c>
      <c r="B541" t="s">
        <v>106</v>
      </c>
      <c r="C541" t="s">
        <v>101</v>
      </c>
      <c r="D541" t="s">
        <v>6</v>
      </c>
      <c r="E541" s="50">
        <v>44482.999224537038</v>
      </c>
      <c r="F541" t="s">
        <v>102</v>
      </c>
      <c r="G541" t="s">
        <v>159</v>
      </c>
      <c r="H541" s="51">
        <v>194000</v>
      </c>
      <c r="I541" s="51">
        <v>9990</v>
      </c>
      <c r="J541" t="s">
        <v>72</v>
      </c>
      <c r="K541">
        <v>5.59</v>
      </c>
      <c r="L541" t="s">
        <v>72</v>
      </c>
      <c r="M541" s="51">
        <v>1030000</v>
      </c>
      <c r="N541" s="51">
        <v>39500</v>
      </c>
      <c r="O541">
        <v>1</v>
      </c>
      <c r="P541">
        <v>5.37</v>
      </c>
      <c r="R541">
        <v>1</v>
      </c>
      <c r="S541">
        <v>0.39800000000000002</v>
      </c>
      <c r="T541" t="s">
        <v>72</v>
      </c>
      <c r="U541" s="52">
        <v>0.30647906616040044</v>
      </c>
    </row>
    <row r="542" spans="1:21" x14ac:dyDescent="0.25">
      <c r="A542">
        <v>6</v>
      </c>
      <c r="B542" t="s">
        <v>107</v>
      </c>
      <c r="C542" t="s">
        <v>101</v>
      </c>
      <c r="D542" t="s">
        <v>6</v>
      </c>
      <c r="E542" s="50">
        <v>44483.086597222224</v>
      </c>
      <c r="F542" t="s">
        <v>102</v>
      </c>
      <c r="G542" t="s">
        <v>159</v>
      </c>
      <c r="H542" s="51">
        <v>229000</v>
      </c>
      <c r="I542" s="51">
        <v>11500</v>
      </c>
      <c r="J542" t="s">
        <v>72</v>
      </c>
      <c r="K542">
        <v>5.6</v>
      </c>
      <c r="L542" t="s">
        <v>72</v>
      </c>
      <c r="M542" s="51">
        <v>1080000</v>
      </c>
      <c r="N542" s="51">
        <v>41200</v>
      </c>
      <c r="O542">
        <v>1</v>
      </c>
      <c r="P542">
        <v>5.4</v>
      </c>
      <c r="R542">
        <v>1</v>
      </c>
      <c r="S542">
        <v>0.45100000000000001</v>
      </c>
      <c r="T542" t="s">
        <v>72</v>
      </c>
      <c r="U542" s="52">
        <v>0.36523011948285644</v>
      </c>
    </row>
    <row r="543" spans="1:21" x14ac:dyDescent="0.25">
      <c r="A543">
        <v>7</v>
      </c>
      <c r="B543" t="s">
        <v>108</v>
      </c>
      <c r="C543" t="s">
        <v>101</v>
      </c>
      <c r="D543" t="s">
        <v>6</v>
      </c>
      <c r="E543" s="50">
        <v>44483.108541666668</v>
      </c>
      <c r="F543" t="s">
        <v>102</v>
      </c>
      <c r="G543" t="s">
        <v>159</v>
      </c>
      <c r="H543" s="51">
        <v>461000</v>
      </c>
      <c r="I543" s="51">
        <v>22000</v>
      </c>
      <c r="J543" t="s">
        <v>72</v>
      </c>
      <c r="K543">
        <v>5.55</v>
      </c>
      <c r="L543" t="s">
        <v>72</v>
      </c>
      <c r="M543" s="51">
        <v>1200000</v>
      </c>
      <c r="N543" s="51">
        <v>44300</v>
      </c>
      <c r="O543">
        <v>1</v>
      </c>
      <c r="P543">
        <v>5.43</v>
      </c>
      <c r="R543">
        <v>1</v>
      </c>
      <c r="S543">
        <v>0.84399999999999997</v>
      </c>
      <c r="T543" t="s">
        <v>72</v>
      </c>
      <c r="U543" s="52">
        <v>0.75466567293456477</v>
      </c>
    </row>
    <row r="544" spans="1:21" x14ac:dyDescent="0.25">
      <c r="A544">
        <v>8</v>
      </c>
      <c r="B544" t="s">
        <v>109</v>
      </c>
      <c r="C544" t="s">
        <v>101</v>
      </c>
      <c r="D544" t="s">
        <v>6</v>
      </c>
      <c r="E544" s="50">
        <v>44483.130347222221</v>
      </c>
      <c r="F544" t="s">
        <v>102</v>
      </c>
      <c r="G544" t="s">
        <v>159</v>
      </c>
      <c r="H544" s="51">
        <v>503000</v>
      </c>
      <c r="I544" s="51">
        <v>24600</v>
      </c>
      <c r="J544" t="s">
        <v>72</v>
      </c>
      <c r="K544">
        <v>5.55</v>
      </c>
      <c r="L544" t="s">
        <v>72</v>
      </c>
      <c r="M544" s="51">
        <v>1120000</v>
      </c>
      <c r="N544" s="51">
        <v>43300</v>
      </c>
      <c r="O544">
        <v>1</v>
      </c>
      <c r="P544">
        <v>5.46</v>
      </c>
      <c r="R544">
        <v>1</v>
      </c>
      <c r="S544">
        <v>0.98399999999999999</v>
      </c>
      <c r="T544" t="s">
        <v>72</v>
      </c>
      <c r="U544" s="52">
        <v>0.825166936921512</v>
      </c>
    </row>
    <row r="545" spans="1:26" x14ac:dyDescent="0.25">
      <c r="A545">
        <v>9</v>
      </c>
      <c r="B545" t="s">
        <v>110</v>
      </c>
      <c r="C545" t="s">
        <v>101</v>
      </c>
      <c r="D545" t="s">
        <v>6</v>
      </c>
      <c r="E545" s="50">
        <v>44483.15215277778</v>
      </c>
      <c r="F545" t="s">
        <v>102</v>
      </c>
      <c r="G545" t="s">
        <v>159</v>
      </c>
      <c r="H545" s="51">
        <v>527000</v>
      </c>
      <c r="I545" s="51">
        <v>26200</v>
      </c>
      <c r="J545" t="s">
        <v>72</v>
      </c>
      <c r="K545">
        <v>5.55</v>
      </c>
      <c r="L545" t="s">
        <v>72</v>
      </c>
      <c r="M545" s="51">
        <v>1150000</v>
      </c>
      <c r="N545" s="51">
        <v>45900</v>
      </c>
      <c r="O545">
        <v>1</v>
      </c>
      <c r="P545">
        <v>5.49</v>
      </c>
      <c r="R545">
        <v>1</v>
      </c>
      <c r="S545">
        <v>1.01</v>
      </c>
      <c r="T545" t="s">
        <v>72</v>
      </c>
      <c r="U545" s="52">
        <v>0.86545337348548179</v>
      </c>
      <c r="W545">
        <v>0.01</v>
      </c>
      <c r="X545" s="51">
        <v>23500</v>
      </c>
      <c r="Y545" s="53">
        <f>(Z545-11420)/595734</f>
        <v>2.5313310974361042E-2</v>
      </c>
      <c r="Z545" s="51">
        <v>26500</v>
      </c>
    </row>
    <row r="546" spans="1:26" x14ac:dyDescent="0.25">
      <c r="A546">
        <v>10</v>
      </c>
      <c r="B546" t="s">
        <v>111</v>
      </c>
      <c r="C546" t="s">
        <v>101</v>
      </c>
      <c r="D546" t="s">
        <v>6</v>
      </c>
      <c r="E546" s="50">
        <v>44483.173958333333</v>
      </c>
      <c r="F546" t="s">
        <v>102</v>
      </c>
      <c r="G546" t="s">
        <v>159</v>
      </c>
      <c r="H546" s="51">
        <v>22800</v>
      </c>
      <c r="I546" s="51">
        <v>2950</v>
      </c>
      <c r="J546" t="s">
        <v>72</v>
      </c>
      <c r="K546">
        <v>5.59</v>
      </c>
      <c r="L546" t="s">
        <v>72</v>
      </c>
      <c r="M546" s="51">
        <v>1240000</v>
      </c>
      <c r="N546" s="51">
        <v>51100</v>
      </c>
      <c r="O546">
        <v>1</v>
      </c>
      <c r="P546">
        <v>5.48</v>
      </c>
      <c r="R546">
        <v>1</v>
      </c>
      <c r="S546">
        <v>1.4500000000000001E-2</v>
      </c>
      <c r="T546" t="s">
        <v>72</v>
      </c>
      <c r="U546" s="52">
        <v>1.9102485337415692E-2</v>
      </c>
      <c r="W546">
        <v>0.05</v>
      </c>
      <c r="X546" s="51">
        <v>37200</v>
      </c>
      <c r="Y546" s="53">
        <f t="shared" ref="Y546:Y595" si="0">(Z546-11420)/595734</f>
        <v>0.43740998499330236</v>
      </c>
      <c r="Z546" s="51">
        <v>272000</v>
      </c>
    </row>
    <row r="547" spans="1:26" x14ac:dyDescent="0.25">
      <c r="A547">
        <v>11</v>
      </c>
      <c r="B547" t="s">
        <v>112</v>
      </c>
      <c r="C547" t="s">
        <v>101</v>
      </c>
      <c r="D547" t="s">
        <v>6</v>
      </c>
      <c r="E547" s="50">
        <v>44483.195763888885</v>
      </c>
      <c r="F547" t="s">
        <v>102</v>
      </c>
      <c r="G547" t="s">
        <v>159</v>
      </c>
      <c r="H547" s="51">
        <v>1120000</v>
      </c>
      <c r="I547" s="51">
        <v>62400</v>
      </c>
      <c r="J547" t="s">
        <v>72</v>
      </c>
      <c r="K547">
        <v>5.53</v>
      </c>
      <c r="L547" t="s">
        <v>72</v>
      </c>
      <c r="M547" s="51">
        <v>1290000</v>
      </c>
      <c r="N547" s="51">
        <v>50000</v>
      </c>
      <c r="O547">
        <v>1</v>
      </c>
      <c r="P547">
        <v>5.47</v>
      </c>
      <c r="R547">
        <v>1</v>
      </c>
      <c r="S547">
        <v>1.92</v>
      </c>
      <c r="T547" t="s">
        <v>72</v>
      </c>
      <c r="U547" s="52">
        <v>1.8608640769202363</v>
      </c>
      <c r="W547">
        <v>0.1</v>
      </c>
      <c r="X547" s="51">
        <v>69400</v>
      </c>
      <c r="Y547" s="53">
        <f t="shared" si="0"/>
        <v>1.0635283532583335</v>
      </c>
      <c r="Z547" s="51">
        <v>645000</v>
      </c>
    </row>
    <row r="548" spans="1:26" x14ac:dyDescent="0.25">
      <c r="A548">
        <v>12</v>
      </c>
      <c r="B548" t="s">
        <v>113</v>
      </c>
      <c r="C548" t="s">
        <v>101</v>
      </c>
      <c r="D548" t="s">
        <v>6</v>
      </c>
      <c r="E548" s="50">
        <v>44483.217557870368</v>
      </c>
      <c r="F548" t="s">
        <v>102</v>
      </c>
      <c r="G548" t="s">
        <v>159</v>
      </c>
      <c r="H548" s="51">
        <v>1140000</v>
      </c>
      <c r="I548" s="51">
        <v>64400</v>
      </c>
      <c r="J548" t="s">
        <v>72</v>
      </c>
      <c r="K548">
        <v>5.53</v>
      </c>
      <c r="L548" t="s">
        <v>72</v>
      </c>
      <c r="M548" s="51">
        <v>1280000</v>
      </c>
      <c r="N548" s="51">
        <v>52900</v>
      </c>
      <c r="O548">
        <v>1</v>
      </c>
      <c r="P548">
        <v>5.44</v>
      </c>
      <c r="R548">
        <v>1</v>
      </c>
      <c r="S548">
        <v>1.97</v>
      </c>
      <c r="T548" t="s">
        <v>72</v>
      </c>
      <c r="U548" s="52">
        <v>1.8944361073902112</v>
      </c>
      <c r="W548">
        <v>0.5</v>
      </c>
      <c r="X548" s="51">
        <v>308000</v>
      </c>
      <c r="Y548" s="53">
        <f t="shared" si="0"/>
        <v>0.64555657390714649</v>
      </c>
      <c r="Z548" s="51">
        <v>396000</v>
      </c>
    </row>
    <row r="549" spans="1:26" x14ac:dyDescent="0.25">
      <c r="A549">
        <v>13</v>
      </c>
      <c r="B549" t="s">
        <v>114</v>
      </c>
      <c r="C549" t="s">
        <v>101</v>
      </c>
      <c r="D549" t="s">
        <v>6</v>
      </c>
      <c r="E549" s="50">
        <v>44483.239363425928</v>
      </c>
      <c r="F549" t="s">
        <v>102</v>
      </c>
      <c r="G549" t="s">
        <v>159</v>
      </c>
      <c r="H549" s="51">
        <v>1040000</v>
      </c>
      <c r="I549" s="51">
        <v>58400</v>
      </c>
      <c r="J549" t="s">
        <v>72</v>
      </c>
      <c r="K549">
        <v>5.53</v>
      </c>
      <c r="L549" t="s">
        <v>72</v>
      </c>
      <c r="M549" s="51">
        <v>1250000</v>
      </c>
      <c r="N549" s="51">
        <v>49700</v>
      </c>
      <c r="O549">
        <v>1</v>
      </c>
      <c r="P549">
        <v>5.46</v>
      </c>
      <c r="R549">
        <v>1</v>
      </c>
      <c r="S549">
        <v>1.85</v>
      </c>
      <c r="T549" t="s">
        <v>72</v>
      </c>
      <c r="U549" s="52">
        <v>1.7265759550403368</v>
      </c>
      <c r="W549">
        <v>1</v>
      </c>
      <c r="X549" s="51">
        <v>594000</v>
      </c>
      <c r="Y549" s="53">
        <f t="shared" si="0"/>
        <v>0.30647906616040044</v>
      </c>
      <c r="Z549" s="51">
        <v>194000</v>
      </c>
    </row>
    <row r="550" spans="1:26" x14ac:dyDescent="0.25">
      <c r="A550">
        <v>14</v>
      </c>
      <c r="B550" t="s">
        <v>115</v>
      </c>
      <c r="C550" t="s">
        <v>101</v>
      </c>
      <c r="D550" t="s">
        <v>6</v>
      </c>
      <c r="E550" s="50">
        <v>44483.26116898148</v>
      </c>
      <c r="F550" t="s">
        <v>102</v>
      </c>
      <c r="G550" t="s">
        <v>159</v>
      </c>
      <c r="H550" s="51">
        <v>1040000</v>
      </c>
      <c r="I550" s="51">
        <v>59600</v>
      </c>
      <c r="J550" t="s">
        <v>72</v>
      </c>
      <c r="K550">
        <v>5.54</v>
      </c>
      <c r="L550" t="s">
        <v>72</v>
      </c>
      <c r="M550" s="51">
        <v>1250000</v>
      </c>
      <c r="N550" s="51">
        <v>54000</v>
      </c>
      <c r="O550">
        <v>1</v>
      </c>
      <c r="P550">
        <v>5.49</v>
      </c>
      <c r="R550">
        <v>1</v>
      </c>
      <c r="S550">
        <v>1.85</v>
      </c>
      <c r="T550" t="s">
        <v>72</v>
      </c>
      <c r="U550" s="52">
        <v>1.7265759550403368</v>
      </c>
      <c r="W550">
        <v>2</v>
      </c>
      <c r="X550" s="51">
        <v>1190000</v>
      </c>
      <c r="Y550" s="53">
        <f t="shared" si="0"/>
        <v>0.36523011948285644</v>
      </c>
      <c r="Z550" s="51">
        <v>229000</v>
      </c>
    </row>
    <row r="551" spans="1:26" x14ac:dyDescent="0.25">
      <c r="A551">
        <v>15</v>
      </c>
      <c r="B551" t="s">
        <v>116</v>
      </c>
      <c r="C551" t="s">
        <v>101</v>
      </c>
      <c r="D551" t="s">
        <v>6</v>
      </c>
      <c r="E551" s="50">
        <v>44483.28297453704</v>
      </c>
      <c r="F551" t="s">
        <v>102</v>
      </c>
      <c r="G551" t="s">
        <v>159</v>
      </c>
      <c r="H551" s="51">
        <v>1110000</v>
      </c>
      <c r="I551" s="51">
        <v>63500</v>
      </c>
      <c r="J551" t="s">
        <v>72</v>
      </c>
      <c r="K551">
        <v>5.53</v>
      </c>
      <c r="L551" t="s">
        <v>72</v>
      </c>
      <c r="M551" s="51">
        <v>1250000</v>
      </c>
      <c r="N551" s="51">
        <v>54800</v>
      </c>
      <c r="O551">
        <v>1</v>
      </c>
      <c r="P551">
        <v>5.49</v>
      </c>
      <c r="R551">
        <v>1</v>
      </c>
      <c r="S551">
        <v>1.98</v>
      </c>
      <c r="T551" t="s">
        <v>72</v>
      </c>
      <c r="U551" s="52">
        <v>1.8440780616852488</v>
      </c>
      <c r="W551">
        <v>5</v>
      </c>
      <c r="X551" s="51">
        <v>3010000</v>
      </c>
      <c r="Y551" s="53">
        <f t="shared" si="0"/>
        <v>0.75466567293456477</v>
      </c>
      <c r="Z551" s="51">
        <v>461000</v>
      </c>
    </row>
    <row r="552" spans="1:26" x14ac:dyDescent="0.25">
      <c r="A552">
        <v>16</v>
      </c>
      <c r="B552" t="s">
        <v>117</v>
      </c>
      <c r="C552" t="s">
        <v>101</v>
      </c>
      <c r="D552" t="s">
        <v>6</v>
      </c>
      <c r="E552" s="50">
        <v>44483.304780092592</v>
      </c>
      <c r="F552" t="s">
        <v>102</v>
      </c>
      <c r="G552" t="s">
        <v>159</v>
      </c>
      <c r="H552" s="51">
        <v>1180000</v>
      </c>
      <c r="I552" s="51">
        <v>63700</v>
      </c>
      <c r="J552" t="s">
        <v>72</v>
      </c>
      <c r="K552">
        <v>5.53</v>
      </c>
      <c r="L552" t="s">
        <v>72</v>
      </c>
      <c r="M552" s="51">
        <v>1310000</v>
      </c>
      <c r="N552" s="51">
        <v>52400</v>
      </c>
      <c r="O552">
        <v>1</v>
      </c>
      <c r="P552">
        <v>5.49</v>
      </c>
      <c r="R552">
        <v>1</v>
      </c>
      <c r="S552">
        <v>2.02</v>
      </c>
      <c r="T552" t="s">
        <v>72</v>
      </c>
      <c r="U552" s="52">
        <v>1.9615801683301608</v>
      </c>
      <c r="W552">
        <v>0.01</v>
      </c>
      <c r="X552" s="51">
        <v>21700</v>
      </c>
      <c r="Y552" s="53">
        <f t="shared" si="0"/>
        <v>0.825166936921512</v>
      </c>
      <c r="Z552" s="51">
        <v>503000</v>
      </c>
    </row>
    <row r="553" spans="1:26" x14ac:dyDescent="0.25">
      <c r="A553">
        <v>17</v>
      </c>
      <c r="B553" t="s">
        <v>118</v>
      </c>
      <c r="C553" t="s">
        <v>101</v>
      </c>
      <c r="D553" t="s">
        <v>6</v>
      </c>
      <c r="E553" s="50">
        <v>44483.326585648145</v>
      </c>
      <c r="F553" t="s">
        <v>102</v>
      </c>
      <c r="G553" t="s">
        <v>159</v>
      </c>
      <c r="H553" s="51">
        <v>1020000</v>
      </c>
      <c r="I553" s="51">
        <v>54900</v>
      </c>
      <c r="J553" t="s">
        <v>72</v>
      </c>
      <c r="K553">
        <v>5.54</v>
      </c>
      <c r="L553" t="s">
        <v>72</v>
      </c>
      <c r="M553" s="51">
        <v>1250000</v>
      </c>
      <c r="N553" s="51">
        <v>51300</v>
      </c>
      <c r="O553">
        <v>1</v>
      </c>
      <c r="P553">
        <v>5.49</v>
      </c>
      <c r="R553">
        <v>1</v>
      </c>
      <c r="S553">
        <v>1.81</v>
      </c>
      <c r="T553" t="s">
        <v>72</v>
      </c>
      <c r="U553" s="52">
        <v>1.6930039245703619</v>
      </c>
      <c r="W553">
        <v>0.05</v>
      </c>
      <c r="X553" s="51">
        <v>41200</v>
      </c>
      <c r="Y553" s="53">
        <f t="shared" si="0"/>
        <v>0.86545337348548179</v>
      </c>
      <c r="Z553" s="51">
        <v>527000</v>
      </c>
    </row>
    <row r="554" spans="1:26" x14ac:dyDescent="0.25">
      <c r="A554">
        <v>18</v>
      </c>
      <c r="B554" t="s">
        <v>119</v>
      </c>
      <c r="C554" t="s">
        <v>101</v>
      </c>
      <c r="D554" t="s">
        <v>6</v>
      </c>
      <c r="E554" s="50">
        <v>44483.348391203705</v>
      </c>
      <c r="F554" t="s">
        <v>102</v>
      </c>
      <c r="G554" t="s">
        <v>159</v>
      </c>
      <c r="H554" s="51">
        <v>1020000</v>
      </c>
      <c r="I554" s="51">
        <v>55000</v>
      </c>
      <c r="J554" t="s">
        <v>72</v>
      </c>
      <c r="K554">
        <v>5.53</v>
      </c>
      <c r="L554" t="s">
        <v>72</v>
      </c>
      <c r="M554" s="51">
        <v>1240000</v>
      </c>
      <c r="N554" s="51">
        <v>53800</v>
      </c>
      <c r="O554">
        <v>1</v>
      </c>
      <c r="P554">
        <v>5.49</v>
      </c>
      <c r="R554">
        <v>1</v>
      </c>
      <c r="S554">
        <v>1.82</v>
      </c>
      <c r="T554" t="s">
        <v>72</v>
      </c>
      <c r="U554" s="52">
        <v>1.6930039245703619</v>
      </c>
      <c r="W554">
        <v>0.1</v>
      </c>
      <c r="X554" s="51">
        <v>65700</v>
      </c>
      <c r="Y554" s="53">
        <f t="shared" si="0"/>
        <v>1.9102485337415692E-2</v>
      </c>
      <c r="Z554" s="51">
        <v>22800</v>
      </c>
    </row>
    <row r="555" spans="1:26" x14ac:dyDescent="0.25">
      <c r="A555">
        <v>19</v>
      </c>
      <c r="B555" t="s">
        <v>120</v>
      </c>
      <c r="C555" t="s">
        <v>101</v>
      </c>
      <c r="D555" t="s">
        <v>6</v>
      </c>
      <c r="E555" s="50">
        <v>44483.370196759257</v>
      </c>
      <c r="F555" t="s">
        <v>102</v>
      </c>
      <c r="G555" t="s">
        <v>159</v>
      </c>
      <c r="H555" s="51">
        <v>8170000</v>
      </c>
      <c r="I555" s="51">
        <v>448000</v>
      </c>
      <c r="J555" t="s">
        <v>72</v>
      </c>
      <c r="K555">
        <v>5.53</v>
      </c>
      <c r="L555" t="s">
        <v>72</v>
      </c>
      <c r="M555" s="51">
        <v>1170000</v>
      </c>
      <c r="N555" s="51">
        <v>48500</v>
      </c>
      <c r="O555">
        <v>1</v>
      </c>
      <c r="P555">
        <v>5.48</v>
      </c>
      <c r="R555">
        <v>1</v>
      </c>
      <c r="S555">
        <v>15.8</v>
      </c>
      <c r="T555" t="s">
        <v>72</v>
      </c>
      <c r="U555" s="52">
        <v>13.695004817586373</v>
      </c>
      <c r="W555">
        <v>0.5</v>
      </c>
      <c r="X555" s="51">
        <v>299000</v>
      </c>
      <c r="Y555" s="53">
        <f t="shared" si="0"/>
        <v>1.8608640769202363</v>
      </c>
      <c r="Z555" s="51">
        <v>1120000</v>
      </c>
    </row>
    <row r="556" spans="1:26" x14ac:dyDescent="0.25">
      <c r="A556">
        <v>20</v>
      </c>
      <c r="B556" t="s">
        <v>121</v>
      </c>
      <c r="C556" t="s">
        <v>101</v>
      </c>
      <c r="D556" t="s">
        <v>6</v>
      </c>
      <c r="E556" s="50">
        <v>44483.392002314817</v>
      </c>
      <c r="F556" t="s">
        <v>102</v>
      </c>
      <c r="G556" t="s">
        <v>159</v>
      </c>
      <c r="H556" s="51">
        <v>9300000</v>
      </c>
      <c r="I556" s="51">
        <v>507000</v>
      </c>
      <c r="J556" t="s">
        <v>72</v>
      </c>
      <c r="K556">
        <v>5.52</v>
      </c>
      <c r="L556" t="s">
        <v>72</v>
      </c>
      <c r="M556" s="51">
        <v>1210000</v>
      </c>
      <c r="N556" s="51">
        <v>51200</v>
      </c>
      <c r="O556">
        <v>1</v>
      </c>
      <c r="P556">
        <v>5.47</v>
      </c>
      <c r="R556">
        <v>1</v>
      </c>
      <c r="S556">
        <v>17.399999999999999</v>
      </c>
      <c r="T556" t="s">
        <v>72</v>
      </c>
      <c r="U556" s="52">
        <v>15.591824539139951</v>
      </c>
      <c r="W556">
        <v>1</v>
      </c>
      <c r="X556" s="51">
        <v>599000</v>
      </c>
      <c r="Y556" s="53">
        <f t="shared" si="0"/>
        <v>1.8944361073902112</v>
      </c>
      <c r="Z556" s="51">
        <v>1140000</v>
      </c>
    </row>
    <row r="557" spans="1:26" x14ac:dyDescent="0.25">
      <c r="A557">
        <v>21</v>
      </c>
      <c r="B557" t="s">
        <v>122</v>
      </c>
      <c r="C557" t="s">
        <v>101</v>
      </c>
      <c r="D557" t="s">
        <v>6</v>
      </c>
      <c r="E557" s="50">
        <v>44483.65384259259</v>
      </c>
      <c r="F557" t="s">
        <v>102</v>
      </c>
      <c r="G557" t="s">
        <v>159</v>
      </c>
      <c r="H557" s="51">
        <v>9260000</v>
      </c>
      <c r="I557" s="51">
        <v>512000</v>
      </c>
      <c r="J557" t="s">
        <v>72</v>
      </c>
      <c r="K557">
        <v>5.5</v>
      </c>
      <c r="L557" t="s">
        <v>72</v>
      </c>
      <c r="M557" s="51">
        <v>1210000</v>
      </c>
      <c r="N557" s="51">
        <v>48400</v>
      </c>
      <c r="O557">
        <v>1</v>
      </c>
      <c r="P557">
        <v>5.44</v>
      </c>
      <c r="R557">
        <v>1</v>
      </c>
      <c r="S557">
        <v>17.3</v>
      </c>
      <c r="T557" t="s">
        <v>72</v>
      </c>
      <c r="U557" s="52">
        <v>15.524680478200002</v>
      </c>
      <c r="W557">
        <v>2</v>
      </c>
      <c r="X557" s="51">
        <v>1180000</v>
      </c>
      <c r="Y557" s="53">
        <f t="shared" si="0"/>
        <v>1.7265759550403368</v>
      </c>
      <c r="Z557" s="51">
        <v>1040000</v>
      </c>
    </row>
    <row r="558" spans="1:26" x14ac:dyDescent="0.25">
      <c r="A558">
        <v>22</v>
      </c>
      <c r="B558" t="s">
        <v>123</v>
      </c>
      <c r="C558" t="s">
        <v>101</v>
      </c>
      <c r="D558" t="s">
        <v>6</v>
      </c>
      <c r="E558" s="50">
        <v>44483.675787037035</v>
      </c>
      <c r="F558" t="s">
        <v>102</v>
      </c>
      <c r="G558" t="s">
        <v>159</v>
      </c>
      <c r="H558" s="51">
        <v>9080000</v>
      </c>
      <c r="I558" s="51">
        <v>495000</v>
      </c>
      <c r="J558" t="s">
        <v>72</v>
      </c>
      <c r="K558">
        <v>5.48</v>
      </c>
      <c r="L558" t="s">
        <v>72</v>
      </c>
      <c r="M558" s="51">
        <v>1140000</v>
      </c>
      <c r="N558" s="51">
        <v>48100</v>
      </c>
      <c r="O558">
        <v>1</v>
      </c>
      <c r="P558">
        <v>5.46</v>
      </c>
      <c r="R558">
        <v>1</v>
      </c>
      <c r="S558">
        <v>18</v>
      </c>
      <c r="T558" t="s">
        <v>72</v>
      </c>
      <c r="U558" s="52">
        <v>15.222532203970228</v>
      </c>
      <c r="W558">
        <v>5</v>
      </c>
      <c r="X558" s="51">
        <v>2830000</v>
      </c>
      <c r="Y558" s="53">
        <f t="shared" si="0"/>
        <v>1.7265759550403368</v>
      </c>
      <c r="Z558" s="51">
        <v>1040000</v>
      </c>
    </row>
    <row r="559" spans="1:26" x14ac:dyDescent="0.25">
      <c r="A559">
        <v>23</v>
      </c>
      <c r="B559" t="s">
        <v>124</v>
      </c>
      <c r="C559" t="s">
        <v>101</v>
      </c>
      <c r="D559" t="s">
        <v>6</v>
      </c>
      <c r="E559" s="50">
        <v>44483.697592592594</v>
      </c>
      <c r="F559" t="s">
        <v>102</v>
      </c>
      <c r="G559" t="s">
        <v>159</v>
      </c>
      <c r="H559" s="51">
        <v>9140000</v>
      </c>
      <c r="I559" s="51">
        <v>486000</v>
      </c>
      <c r="J559" t="s">
        <v>72</v>
      </c>
      <c r="K559">
        <v>5.49</v>
      </c>
      <c r="L559" t="s">
        <v>72</v>
      </c>
      <c r="M559" s="51">
        <v>1160000</v>
      </c>
      <c r="N559" s="51">
        <v>50000</v>
      </c>
      <c r="O559">
        <v>1</v>
      </c>
      <c r="P559">
        <v>5.44</v>
      </c>
      <c r="R559">
        <v>1</v>
      </c>
      <c r="S559">
        <v>17.8</v>
      </c>
      <c r="T559" t="s">
        <v>72</v>
      </c>
      <c r="U559" s="52">
        <v>15.323248295380154</v>
      </c>
      <c r="W559">
        <v>0.01</v>
      </c>
      <c r="X559" s="51">
        <v>26800</v>
      </c>
      <c r="Y559" s="53">
        <f t="shared" si="0"/>
        <v>1.8440780616852488</v>
      </c>
      <c r="Z559" s="51">
        <v>1110000</v>
      </c>
    </row>
    <row r="560" spans="1:26" x14ac:dyDescent="0.25">
      <c r="A560">
        <v>24</v>
      </c>
      <c r="B560" t="s">
        <v>125</v>
      </c>
      <c r="C560" t="s">
        <v>101</v>
      </c>
      <c r="D560" t="s">
        <v>6</v>
      </c>
      <c r="E560" s="50">
        <v>44483.719398148147</v>
      </c>
      <c r="F560" t="s">
        <v>102</v>
      </c>
      <c r="G560" t="s">
        <v>159</v>
      </c>
      <c r="H560" s="51">
        <v>9210000</v>
      </c>
      <c r="I560" s="51">
        <v>503000</v>
      </c>
      <c r="J560" t="s">
        <v>72</v>
      </c>
      <c r="K560">
        <v>5.49</v>
      </c>
      <c r="L560" t="s">
        <v>72</v>
      </c>
      <c r="M560" s="51">
        <v>1200000</v>
      </c>
      <c r="N560" s="51">
        <v>52200</v>
      </c>
      <c r="O560">
        <v>1</v>
      </c>
      <c r="P560">
        <v>5.47</v>
      </c>
      <c r="R560">
        <v>1</v>
      </c>
      <c r="S560">
        <v>17.3</v>
      </c>
      <c r="T560" t="s">
        <v>72</v>
      </c>
      <c r="U560" s="52">
        <v>15.440750402025065</v>
      </c>
      <c r="W560">
        <v>0.05</v>
      </c>
      <c r="X560" s="51">
        <v>44200</v>
      </c>
      <c r="Y560" s="53">
        <f t="shared" si="0"/>
        <v>1.9615801683301608</v>
      </c>
      <c r="Z560" s="51">
        <v>1180000</v>
      </c>
    </row>
    <row r="561" spans="1:26" x14ac:dyDescent="0.25">
      <c r="A561">
        <v>25</v>
      </c>
      <c r="B561" t="s">
        <v>126</v>
      </c>
      <c r="C561" t="s">
        <v>101</v>
      </c>
      <c r="D561" t="s">
        <v>6</v>
      </c>
      <c r="E561" s="50">
        <v>44483.741203703707</v>
      </c>
      <c r="F561" t="s">
        <v>102</v>
      </c>
      <c r="G561" t="s">
        <v>159</v>
      </c>
      <c r="H561" s="51">
        <v>9140000</v>
      </c>
      <c r="I561" s="51">
        <v>501000</v>
      </c>
      <c r="J561" t="s">
        <v>72</v>
      </c>
      <c r="K561">
        <v>5.5</v>
      </c>
      <c r="L561" t="s">
        <v>72</v>
      </c>
      <c r="M561" s="51">
        <v>1180000</v>
      </c>
      <c r="N561" s="51">
        <v>49200</v>
      </c>
      <c r="O561">
        <v>1</v>
      </c>
      <c r="P561">
        <v>5.44</v>
      </c>
      <c r="R561">
        <v>1</v>
      </c>
      <c r="S561">
        <v>17.399999999999999</v>
      </c>
      <c r="T561" t="s">
        <v>72</v>
      </c>
      <c r="U561" s="52">
        <v>15.323248295380154</v>
      </c>
      <c r="W561">
        <v>0.1</v>
      </c>
      <c r="X561" s="51">
        <v>72300</v>
      </c>
      <c r="Y561" s="53">
        <f t="shared" si="0"/>
        <v>1.6930039245703619</v>
      </c>
      <c r="Z561" s="51">
        <v>1020000</v>
      </c>
    </row>
    <row r="562" spans="1:26" x14ac:dyDescent="0.25">
      <c r="A562">
        <v>26</v>
      </c>
      <c r="B562" t="s">
        <v>127</v>
      </c>
      <c r="C562" t="s">
        <v>101</v>
      </c>
      <c r="D562" t="s">
        <v>6</v>
      </c>
      <c r="E562" s="50">
        <v>44483.763009259259</v>
      </c>
      <c r="F562" t="s">
        <v>102</v>
      </c>
      <c r="G562" t="s">
        <v>159</v>
      </c>
      <c r="H562" s="51">
        <v>9010000</v>
      </c>
      <c r="I562" s="51">
        <v>492000</v>
      </c>
      <c r="J562" t="s">
        <v>72</v>
      </c>
      <c r="K562">
        <v>5.49</v>
      </c>
      <c r="L562" t="s">
        <v>72</v>
      </c>
      <c r="M562" s="51">
        <v>1200000</v>
      </c>
      <c r="N562" s="51">
        <v>52500</v>
      </c>
      <c r="O562">
        <v>1</v>
      </c>
      <c r="P562">
        <v>5.47</v>
      </c>
      <c r="R562">
        <v>1</v>
      </c>
      <c r="S562">
        <v>16.899999999999999</v>
      </c>
      <c r="T562" t="s">
        <v>72</v>
      </c>
      <c r="U562" s="52">
        <v>15.105030097325317</v>
      </c>
      <c r="W562">
        <v>0.5</v>
      </c>
      <c r="X562" s="51">
        <v>314000</v>
      </c>
      <c r="Y562" s="53">
        <f t="shared" si="0"/>
        <v>1.6930039245703619</v>
      </c>
      <c r="Z562" s="51">
        <v>1020000</v>
      </c>
    </row>
    <row r="563" spans="1:26" x14ac:dyDescent="0.25">
      <c r="A563">
        <v>27</v>
      </c>
      <c r="B563" t="s">
        <v>128</v>
      </c>
      <c r="C563" t="s">
        <v>101</v>
      </c>
      <c r="D563" t="s">
        <v>6</v>
      </c>
      <c r="E563" s="50">
        <v>44483.784814814811</v>
      </c>
      <c r="F563" t="s">
        <v>102</v>
      </c>
      <c r="G563" t="s">
        <v>159</v>
      </c>
      <c r="H563" s="51">
        <v>9010000</v>
      </c>
      <c r="I563" s="51">
        <v>504000</v>
      </c>
      <c r="J563" t="s">
        <v>72</v>
      </c>
      <c r="K563">
        <v>5.5</v>
      </c>
      <c r="L563" t="s">
        <v>72</v>
      </c>
      <c r="M563" s="51">
        <v>1160000</v>
      </c>
      <c r="N563" s="51">
        <v>50800</v>
      </c>
      <c r="O563">
        <v>1</v>
      </c>
      <c r="P563">
        <v>5.44</v>
      </c>
      <c r="R563">
        <v>1</v>
      </c>
      <c r="S563">
        <v>17.600000000000001</v>
      </c>
      <c r="T563" t="s">
        <v>72</v>
      </c>
      <c r="U563" s="52">
        <v>15.105030097325317</v>
      </c>
      <c r="W563">
        <v>1</v>
      </c>
      <c r="X563" s="51">
        <v>611000</v>
      </c>
      <c r="Y563" s="53">
        <f t="shared" si="0"/>
        <v>13.695004817586373</v>
      </c>
      <c r="Z563" s="51">
        <v>8170000</v>
      </c>
    </row>
    <row r="564" spans="1:26" x14ac:dyDescent="0.25">
      <c r="A564">
        <v>28</v>
      </c>
      <c r="B564" t="s">
        <v>129</v>
      </c>
      <c r="C564" t="s">
        <v>101</v>
      </c>
      <c r="D564" t="s">
        <v>6</v>
      </c>
      <c r="E564" s="50">
        <v>44483.806620370371</v>
      </c>
      <c r="F564" t="s">
        <v>102</v>
      </c>
      <c r="G564" t="s">
        <v>159</v>
      </c>
      <c r="H564" s="51">
        <v>845000</v>
      </c>
      <c r="I564" s="51">
        <v>45100</v>
      </c>
      <c r="J564" t="s">
        <v>72</v>
      </c>
      <c r="K564">
        <v>5.52</v>
      </c>
      <c r="L564" t="s">
        <v>72</v>
      </c>
      <c r="M564" s="51">
        <v>1220000</v>
      </c>
      <c r="N564" s="51">
        <v>49500</v>
      </c>
      <c r="O564">
        <v>1</v>
      </c>
      <c r="P564">
        <v>5.44</v>
      </c>
      <c r="R564">
        <v>1</v>
      </c>
      <c r="S564">
        <v>1.54</v>
      </c>
      <c r="T564" t="s">
        <v>72</v>
      </c>
      <c r="U564" s="52">
        <v>1.3992486579580821</v>
      </c>
      <c r="W564">
        <v>2</v>
      </c>
      <c r="X564" s="51">
        <v>1250000</v>
      </c>
      <c r="Y564" s="53">
        <f t="shared" si="0"/>
        <v>15.591824539139951</v>
      </c>
      <c r="Z564" s="51">
        <v>9300000</v>
      </c>
    </row>
    <row r="565" spans="1:26" x14ac:dyDescent="0.25">
      <c r="A565">
        <v>29</v>
      </c>
      <c r="B565" t="s">
        <v>130</v>
      </c>
      <c r="C565" t="s">
        <v>101</v>
      </c>
      <c r="D565" t="s">
        <v>6</v>
      </c>
      <c r="E565" s="50">
        <v>44483.8284375</v>
      </c>
      <c r="F565" t="s">
        <v>102</v>
      </c>
      <c r="G565" t="s">
        <v>159</v>
      </c>
      <c r="H565" s="51">
        <v>541000</v>
      </c>
      <c r="I565" s="51">
        <v>28800</v>
      </c>
      <c r="J565" t="s">
        <v>72</v>
      </c>
      <c r="K565">
        <v>5.51</v>
      </c>
      <c r="L565" t="s">
        <v>72</v>
      </c>
      <c r="M565" s="51">
        <v>1150000</v>
      </c>
      <c r="N565" s="51">
        <v>44600</v>
      </c>
      <c r="O565">
        <v>1</v>
      </c>
      <c r="P565">
        <v>5.44</v>
      </c>
      <c r="R565">
        <v>1</v>
      </c>
      <c r="S565">
        <v>1.04</v>
      </c>
      <c r="T565" t="s">
        <v>72</v>
      </c>
      <c r="U565" s="52">
        <v>0.88895379481446413</v>
      </c>
      <c r="W565">
        <v>5</v>
      </c>
      <c r="X565" s="51">
        <v>3130000</v>
      </c>
      <c r="Y565" s="53">
        <f t="shared" si="0"/>
        <v>15.524680478200002</v>
      </c>
      <c r="Z565" s="51">
        <v>9260000</v>
      </c>
    </row>
    <row r="566" spans="1:26" x14ac:dyDescent="0.25">
      <c r="A566">
        <v>30</v>
      </c>
      <c r="B566" t="s">
        <v>131</v>
      </c>
      <c r="C566" t="s">
        <v>101</v>
      </c>
      <c r="D566" t="s">
        <v>6</v>
      </c>
      <c r="E566" s="50">
        <v>44483.850243055553</v>
      </c>
      <c r="F566" t="s">
        <v>102</v>
      </c>
      <c r="G566" t="s">
        <v>159</v>
      </c>
      <c r="H566" s="51">
        <v>984000</v>
      </c>
      <c r="I566" s="51">
        <v>52500</v>
      </c>
      <c r="J566" t="s">
        <v>72</v>
      </c>
      <c r="K566">
        <v>5.49</v>
      </c>
      <c r="L566" t="s">
        <v>72</v>
      </c>
      <c r="M566" s="51">
        <v>1220000</v>
      </c>
      <c r="N566" s="51">
        <v>50300</v>
      </c>
      <c r="O566">
        <v>1</v>
      </c>
      <c r="P566">
        <v>5.47</v>
      </c>
      <c r="R566">
        <v>1</v>
      </c>
      <c r="S566">
        <v>1.8</v>
      </c>
      <c r="T566" t="s">
        <v>72</v>
      </c>
      <c r="U566" s="52">
        <v>1.6325742697244072</v>
      </c>
      <c r="Y566" s="53">
        <f t="shared" si="0"/>
        <v>15.222532203970228</v>
      </c>
      <c r="Z566" s="51">
        <v>9080000</v>
      </c>
    </row>
    <row r="567" spans="1:26" x14ac:dyDescent="0.25">
      <c r="A567">
        <v>31</v>
      </c>
      <c r="B567" t="s">
        <v>132</v>
      </c>
      <c r="C567" t="s">
        <v>101</v>
      </c>
      <c r="D567" t="s">
        <v>6</v>
      </c>
      <c r="E567" s="50">
        <v>44483.872048611112</v>
      </c>
      <c r="F567" t="s">
        <v>102</v>
      </c>
      <c r="G567" t="s">
        <v>159</v>
      </c>
      <c r="H567" s="51">
        <v>786000</v>
      </c>
      <c r="I567" s="51">
        <v>40800</v>
      </c>
      <c r="J567" t="s">
        <v>72</v>
      </c>
      <c r="K567">
        <v>5.54</v>
      </c>
      <c r="L567" t="s">
        <v>72</v>
      </c>
      <c r="M567" s="51">
        <v>1230000</v>
      </c>
      <c r="N567" s="51">
        <v>50800</v>
      </c>
      <c r="O567">
        <v>1</v>
      </c>
      <c r="P567">
        <v>5.46</v>
      </c>
      <c r="R567">
        <v>1</v>
      </c>
      <c r="S567">
        <v>1.42</v>
      </c>
      <c r="T567" t="s">
        <v>72</v>
      </c>
      <c r="U567" s="52">
        <v>1.3002111680716562</v>
      </c>
      <c r="Y567" s="53">
        <f t="shared" si="0"/>
        <v>15.323248295380154</v>
      </c>
      <c r="Z567" s="51">
        <v>9140000</v>
      </c>
    </row>
    <row r="568" spans="1:26" x14ac:dyDescent="0.25">
      <c r="A568">
        <v>32</v>
      </c>
      <c r="B568" t="s">
        <v>133</v>
      </c>
      <c r="C568" t="s">
        <v>101</v>
      </c>
      <c r="D568" t="s">
        <v>6</v>
      </c>
      <c r="E568" s="50">
        <v>44483.893854166665</v>
      </c>
      <c r="F568" t="s">
        <v>102</v>
      </c>
      <c r="G568" t="s">
        <v>159</v>
      </c>
      <c r="H568" s="51">
        <v>714000</v>
      </c>
      <c r="I568" s="51">
        <v>38100</v>
      </c>
      <c r="J568" t="s">
        <v>72</v>
      </c>
      <c r="K568">
        <v>5.53</v>
      </c>
      <c r="L568" t="s">
        <v>72</v>
      </c>
      <c r="M568" s="51">
        <v>1180000</v>
      </c>
      <c r="N568" s="51">
        <v>50900</v>
      </c>
      <c r="O568">
        <v>1</v>
      </c>
      <c r="P568">
        <v>5.49</v>
      </c>
      <c r="R568">
        <v>1</v>
      </c>
      <c r="S568">
        <v>1.34</v>
      </c>
      <c r="T568" t="s">
        <v>72</v>
      </c>
      <c r="U568" s="52">
        <v>1.1793518583797467</v>
      </c>
      <c r="Y568" s="53">
        <f t="shared" si="0"/>
        <v>15.440750402025065</v>
      </c>
      <c r="Z568" s="51">
        <v>9210000</v>
      </c>
    </row>
    <row r="569" spans="1:26" x14ac:dyDescent="0.25">
      <c r="A569">
        <v>33</v>
      </c>
      <c r="B569" t="s">
        <v>134</v>
      </c>
      <c r="C569" t="s">
        <v>101</v>
      </c>
      <c r="D569" t="s">
        <v>6</v>
      </c>
      <c r="E569" s="50">
        <v>44483.915659722225</v>
      </c>
      <c r="F569" t="s">
        <v>102</v>
      </c>
      <c r="G569" t="s">
        <v>159</v>
      </c>
      <c r="H569" s="51">
        <v>747000</v>
      </c>
      <c r="I569" s="51">
        <v>40700</v>
      </c>
      <c r="J569" t="s">
        <v>72</v>
      </c>
      <c r="K569">
        <v>5.51</v>
      </c>
      <c r="L569" t="s">
        <v>72</v>
      </c>
      <c r="M569" s="51">
        <v>1300000</v>
      </c>
      <c r="N569" s="51">
        <v>56900</v>
      </c>
      <c r="O569">
        <v>1</v>
      </c>
      <c r="P569">
        <v>5.49</v>
      </c>
      <c r="R569">
        <v>1</v>
      </c>
      <c r="S569">
        <v>1.27</v>
      </c>
      <c r="T569" t="s">
        <v>72</v>
      </c>
      <c r="U569" s="52">
        <v>1.2347457086552052</v>
      </c>
      <c r="Y569" s="53">
        <f t="shared" si="0"/>
        <v>15.323248295380154</v>
      </c>
      <c r="Z569" s="51">
        <v>9140000</v>
      </c>
    </row>
    <row r="570" spans="1:26" x14ac:dyDescent="0.25">
      <c r="A570">
        <v>34</v>
      </c>
      <c r="B570" t="s">
        <v>135</v>
      </c>
      <c r="C570" t="s">
        <v>101</v>
      </c>
      <c r="D570" t="s">
        <v>6</v>
      </c>
      <c r="E570" s="50">
        <v>44483.937465277777</v>
      </c>
      <c r="F570" t="s">
        <v>102</v>
      </c>
      <c r="G570" t="s">
        <v>159</v>
      </c>
      <c r="H570" s="51">
        <v>514000</v>
      </c>
      <c r="I570" s="51">
        <v>27200</v>
      </c>
      <c r="J570" t="s">
        <v>72</v>
      </c>
      <c r="K570">
        <v>5.54</v>
      </c>
      <c r="L570" t="s">
        <v>72</v>
      </c>
      <c r="M570" s="51">
        <v>1240000</v>
      </c>
      <c r="N570" s="51">
        <v>51300</v>
      </c>
      <c r="O570">
        <v>1</v>
      </c>
      <c r="P570">
        <v>5.49</v>
      </c>
      <c r="R570">
        <v>1</v>
      </c>
      <c r="S570">
        <v>0.91200000000000003</v>
      </c>
      <c r="T570" t="s">
        <v>72</v>
      </c>
      <c r="U570" s="52">
        <v>0.84363155367999809</v>
      </c>
      <c r="Y570" s="53">
        <f t="shared" si="0"/>
        <v>15.105030097325317</v>
      </c>
      <c r="Z570" s="51">
        <v>9010000</v>
      </c>
    </row>
    <row r="571" spans="1:26" x14ac:dyDescent="0.25">
      <c r="A571">
        <v>35</v>
      </c>
      <c r="B571" t="s">
        <v>136</v>
      </c>
      <c r="C571" t="s">
        <v>101</v>
      </c>
      <c r="D571" t="s">
        <v>6</v>
      </c>
      <c r="E571" s="50">
        <v>44483.959282407406</v>
      </c>
      <c r="F571" t="s">
        <v>102</v>
      </c>
      <c r="G571" t="s">
        <v>159</v>
      </c>
      <c r="H571" s="51">
        <v>522000</v>
      </c>
      <c r="I571" s="51">
        <v>29300</v>
      </c>
      <c r="J571" t="s">
        <v>72</v>
      </c>
      <c r="K571">
        <v>5.52</v>
      </c>
      <c r="L571" t="s">
        <v>72</v>
      </c>
      <c r="M571" s="51">
        <v>1290000</v>
      </c>
      <c r="N571" s="51">
        <v>54200</v>
      </c>
      <c r="O571">
        <v>1</v>
      </c>
      <c r="P571">
        <v>5.46</v>
      </c>
      <c r="R571">
        <v>1</v>
      </c>
      <c r="S571">
        <v>0.88500000000000001</v>
      </c>
      <c r="T571" t="s">
        <v>72</v>
      </c>
      <c r="U571" s="52">
        <v>0.85706036586798806</v>
      </c>
      <c r="Y571" s="53">
        <f t="shared" si="0"/>
        <v>15.105030097325317</v>
      </c>
      <c r="Z571" s="51">
        <v>9010000</v>
      </c>
    </row>
    <row r="572" spans="1:26" x14ac:dyDescent="0.25">
      <c r="A572">
        <v>36</v>
      </c>
      <c r="B572" t="s">
        <v>137</v>
      </c>
      <c r="C572" t="s">
        <v>101</v>
      </c>
      <c r="D572" t="s">
        <v>6</v>
      </c>
      <c r="E572" s="50">
        <v>44484.046689814815</v>
      </c>
      <c r="F572" t="s">
        <v>102</v>
      </c>
      <c r="G572" t="s">
        <v>159</v>
      </c>
      <c r="H572" s="51">
        <v>1260000</v>
      </c>
      <c r="I572" s="51">
        <v>71800</v>
      </c>
      <c r="J572" t="s">
        <v>72</v>
      </c>
      <c r="K572">
        <v>5.51</v>
      </c>
      <c r="L572" t="s">
        <v>72</v>
      </c>
      <c r="M572" s="51">
        <v>1410000</v>
      </c>
      <c r="N572" s="51">
        <v>59400</v>
      </c>
      <c r="O572">
        <v>1</v>
      </c>
      <c r="P572">
        <v>5.49</v>
      </c>
      <c r="R572">
        <v>1</v>
      </c>
      <c r="S572">
        <v>2</v>
      </c>
      <c r="T572" t="s">
        <v>72</v>
      </c>
      <c r="U572" s="52">
        <v>2.0958682902100603</v>
      </c>
      <c r="Y572" s="53">
        <f t="shared" si="0"/>
        <v>1.3992486579580821</v>
      </c>
      <c r="Z572" s="51">
        <v>845000</v>
      </c>
    </row>
    <row r="573" spans="1:26" x14ac:dyDescent="0.25">
      <c r="A573">
        <v>37</v>
      </c>
      <c r="B573" t="s">
        <v>138</v>
      </c>
      <c r="C573" t="s">
        <v>101</v>
      </c>
      <c r="D573" t="s">
        <v>6</v>
      </c>
      <c r="E573" s="50">
        <v>44484.068645833337</v>
      </c>
      <c r="F573" t="s">
        <v>102</v>
      </c>
      <c r="G573" t="s">
        <v>159</v>
      </c>
      <c r="H573" s="51">
        <v>641000</v>
      </c>
      <c r="I573" s="51">
        <v>35400</v>
      </c>
      <c r="J573" t="s">
        <v>72</v>
      </c>
      <c r="K573">
        <v>5.5</v>
      </c>
      <c r="L573" t="s">
        <v>72</v>
      </c>
      <c r="M573" s="51">
        <v>1370000</v>
      </c>
      <c r="N573" s="51">
        <v>62000</v>
      </c>
      <c r="O573">
        <v>1</v>
      </c>
      <c r="P573">
        <v>5.49</v>
      </c>
      <c r="R573">
        <v>1</v>
      </c>
      <c r="S573">
        <v>1.03</v>
      </c>
      <c r="T573" t="s">
        <v>72</v>
      </c>
      <c r="U573" s="52">
        <v>1.0568139471643385</v>
      </c>
      <c r="Y573" s="53">
        <f t="shared" si="0"/>
        <v>0.88895379481446413</v>
      </c>
      <c r="Z573" s="51">
        <v>541000</v>
      </c>
    </row>
    <row r="574" spans="1:26" x14ac:dyDescent="0.25">
      <c r="A574">
        <v>38</v>
      </c>
      <c r="B574" t="s">
        <v>139</v>
      </c>
      <c r="C574" t="s">
        <v>101</v>
      </c>
      <c r="D574" t="s">
        <v>6</v>
      </c>
      <c r="E574" s="50">
        <v>44484.090439814812</v>
      </c>
      <c r="F574" t="s">
        <v>102</v>
      </c>
      <c r="G574" t="s">
        <v>159</v>
      </c>
      <c r="H574" s="51">
        <v>314000</v>
      </c>
      <c r="I574" s="51">
        <v>17500</v>
      </c>
      <c r="J574" t="s">
        <v>72</v>
      </c>
      <c r="K574">
        <v>5.52</v>
      </c>
      <c r="L574" t="s">
        <v>72</v>
      </c>
      <c r="M574" s="51">
        <v>1410000</v>
      </c>
      <c r="N574" s="51">
        <v>61700</v>
      </c>
      <c r="O574">
        <v>1</v>
      </c>
      <c r="P574">
        <v>5.48</v>
      </c>
      <c r="R574">
        <v>1</v>
      </c>
      <c r="S574">
        <v>0.47499999999999998</v>
      </c>
      <c r="T574" t="s">
        <v>72</v>
      </c>
      <c r="U574" s="52">
        <v>0.50791124898024953</v>
      </c>
      <c r="Y574" s="53">
        <f t="shared" si="0"/>
        <v>1.6325742697244072</v>
      </c>
      <c r="Z574" s="51">
        <v>984000</v>
      </c>
    </row>
    <row r="575" spans="1:26" x14ac:dyDescent="0.25">
      <c r="A575">
        <v>39</v>
      </c>
      <c r="B575" t="s">
        <v>140</v>
      </c>
      <c r="C575" t="s">
        <v>101</v>
      </c>
      <c r="D575" t="s">
        <v>6</v>
      </c>
      <c r="E575" s="50">
        <v>44484.112256944441</v>
      </c>
      <c r="F575" t="s">
        <v>102</v>
      </c>
      <c r="G575" t="s">
        <v>159</v>
      </c>
      <c r="H575" s="51">
        <v>83600</v>
      </c>
      <c r="I575" s="51">
        <v>5590</v>
      </c>
      <c r="J575" t="s">
        <v>72</v>
      </c>
      <c r="K575">
        <v>5.58</v>
      </c>
      <c r="L575" t="s">
        <v>72</v>
      </c>
      <c r="M575" s="51">
        <v>1410000</v>
      </c>
      <c r="N575" s="51">
        <v>63400</v>
      </c>
      <c r="O575">
        <v>1</v>
      </c>
      <c r="P575">
        <v>5.46</v>
      </c>
      <c r="R575">
        <v>1</v>
      </c>
      <c r="S575">
        <v>0.107</v>
      </c>
      <c r="T575" t="s">
        <v>72</v>
      </c>
      <c r="U575" s="52">
        <v>0.12116145796613925</v>
      </c>
      <c r="Y575" s="53">
        <f t="shared" si="0"/>
        <v>1.3002111680716562</v>
      </c>
      <c r="Z575" s="51">
        <v>786000</v>
      </c>
    </row>
    <row r="576" spans="1:26" x14ac:dyDescent="0.25">
      <c r="A576">
        <v>40</v>
      </c>
      <c r="B576" t="s">
        <v>141</v>
      </c>
      <c r="C576" t="s">
        <v>101</v>
      </c>
      <c r="D576" t="s">
        <v>6</v>
      </c>
      <c r="E576" s="50">
        <v>44484.134062500001</v>
      </c>
      <c r="F576" t="s">
        <v>102</v>
      </c>
      <c r="G576" t="s">
        <v>159</v>
      </c>
      <c r="H576" s="51">
        <v>39200</v>
      </c>
      <c r="I576" s="51">
        <v>3780</v>
      </c>
      <c r="J576" t="s">
        <v>72</v>
      </c>
      <c r="K576">
        <v>5.59</v>
      </c>
      <c r="L576" t="s">
        <v>72</v>
      </c>
      <c r="M576" s="51">
        <v>1360000</v>
      </c>
      <c r="N576" s="51">
        <v>62200</v>
      </c>
      <c r="O576">
        <v>1</v>
      </c>
      <c r="P576">
        <v>5.49</v>
      </c>
      <c r="R576">
        <v>1</v>
      </c>
      <c r="S576">
        <v>3.8300000000000001E-2</v>
      </c>
      <c r="T576" t="s">
        <v>72</v>
      </c>
      <c r="U576" s="52">
        <v>4.6631550322795076E-2</v>
      </c>
      <c r="Y576" s="53">
        <f t="shared" si="0"/>
        <v>1.1793518583797467</v>
      </c>
      <c r="Z576" s="51">
        <v>714000</v>
      </c>
    </row>
    <row r="577" spans="1:26" x14ac:dyDescent="0.25">
      <c r="A577">
        <v>41</v>
      </c>
      <c r="B577" t="s">
        <v>142</v>
      </c>
      <c r="C577" t="s">
        <v>101</v>
      </c>
      <c r="D577" t="s">
        <v>6</v>
      </c>
      <c r="E577" s="50">
        <v>44484.155868055554</v>
      </c>
      <c r="F577" t="s">
        <v>102</v>
      </c>
      <c r="G577" t="s">
        <v>159</v>
      </c>
      <c r="H577" s="51">
        <v>30300</v>
      </c>
      <c r="I577" s="51">
        <v>3580</v>
      </c>
      <c r="J577" t="s">
        <v>72</v>
      </c>
      <c r="K577">
        <v>5.59</v>
      </c>
      <c r="L577" t="s">
        <v>72</v>
      </c>
      <c r="M577" s="51">
        <v>1380000</v>
      </c>
      <c r="N577" s="51">
        <v>63300</v>
      </c>
      <c r="O577">
        <v>1</v>
      </c>
      <c r="P577">
        <v>5.47</v>
      </c>
      <c r="R577">
        <v>1</v>
      </c>
      <c r="S577">
        <v>2.2599999999999999E-2</v>
      </c>
      <c r="T577" t="s">
        <v>72</v>
      </c>
      <c r="U577" s="52">
        <v>3.1691996763656263E-2</v>
      </c>
      <c r="Y577" s="53">
        <f t="shared" si="0"/>
        <v>1.2347457086552052</v>
      </c>
      <c r="Z577" s="51">
        <v>747000</v>
      </c>
    </row>
    <row r="578" spans="1:26" x14ac:dyDescent="0.25">
      <c r="A578">
        <v>42</v>
      </c>
      <c r="B578" t="s">
        <v>143</v>
      </c>
      <c r="C578" t="s">
        <v>101</v>
      </c>
      <c r="D578" t="s">
        <v>6</v>
      </c>
      <c r="E578" s="50">
        <v>44484.177673611113</v>
      </c>
      <c r="F578" t="s">
        <v>102</v>
      </c>
      <c r="G578" t="s">
        <v>159</v>
      </c>
      <c r="H578" s="51">
        <v>25400</v>
      </c>
      <c r="I578" s="51">
        <v>2930</v>
      </c>
      <c r="J578" t="s">
        <v>72</v>
      </c>
      <c r="K578">
        <v>5.61</v>
      </c>
      <c r="L578" t="s">
        <v>72</v>
      </c>
      <c r="M578" s="51">
        <v>1430000</v>
      </c>
      <c r="N578" s="51">
        <v>67900</v>
      </c>
      <c r="O578">
        <v>1</v>
      </c>
      <c r="P578">
        <v>5.49</v>
      </c>
      <c r="R578">
        <v>1</v>
      </c>
      <c r="S578">
        <v>1.3299999999999999E-2</v>
      </c>
      <c r="T578" t="s">
        <v>72</v>
      </c>
      <c r="U578" s="52">
        <v>2.3466849298512425E-2</v>
      </c>
      <c r="Y578" s="53">
        <f t="shared" si="0"/>
        <v>0.84363155367999809</v>
      </c>
      <c r="Z578" s="51">
        <v>514000</v>
      </c>
    </row>
    <row r="579" spans="1:26" x14ac:dyDescent="0.25">
      <c r="A579">
        <v>43</v>
      </c>
      <c r="B579" t="s">
        <v>144</v>
      </c>
      <c r="C579" t="s">
        <v>101</v>
      </c>
      <c r="D579" t="s">
        <v>6</v>
      </c>
      <c r="E579" s="50">
        <v>44484.199490740742</v>
      </c>
      <c r="F579" t="s">
        <v>102</v>
      </c>
      <c r="G579" t="s">
        <v>159</v>
      </c>
      <c r="H579" s="51">
        <v>27200</v>
      </c>
      <c r="I579" s="51">
        <v>3170</v>
      </c>
      <c r="J579" t="s">
        <v>72</v>
      </c>
      <c r="K579">
        <v>5.6</v>
      </c>
      <c r="L579" t="s">
        <v>72</v>
      </c>
      <c r="M579" s="51">
        <v>1400000</v>
      </c>
      <c r="N579" s="51">
        <v>63500</v>
      </c>
      <c r="O579">
        <v>1</v>
      </c>
      <c r="P579">
        <v>5.43</v>
      </c>
      <c r="R579">
        <v>1</v>
      </c>
      <c r="S579">
        <v>1.7000000000000001E-2</v>
      </c>
      <c r="T579" t="s">
        <v>72</v>
      </c>
      <c r="U579" s="52">
        <v>2.6488332040810161E-2</v>
      </c>
      <c r="Y579" s="53">
        <f t="shared" si="0"/>
        <v>0.85706036586798806</v>
      </c>
      <c r="Z579" s="51">
        <v>522000</v>
      </c>
    </row>
    <row r="580" spans="1:26" x14ac:dyDescent="0.25">
      <c r="A580">
        <v>44</v>
      </c>
      <c r="B580" t="s">
        <v>145</v>
      </c>
      <c r="C580" t="s">
        <v>101</v>
      </c>
      <c r="D580" t="s">
        <v>6</v>
      </c>
      <c r="E580" s="50">
        <v>44484.221296296295</v>
      </c>
      <c r="F580" t="s">
        <v>102</v>
      </c>
      <c r="G580" t="s">
        <v>159</v>
      </c>
      <c r="H580" s="51">
        <v>9340000</v>
      </c>
      <c r="I580" s="51">
        <v>539000</v>
      </c>
      <c r="J580" t="s">
        <v>72</v>
      </c>
      <c r="K580">
        <v>5.51</v>
      </c>
      <c r="L580" t="s">
        <v>72</v>
      </c>
      <c r="M580" s="51">
        <v>1360000</v>
      </c>
      <c r="N580" s="51">
        <v>62100</v>
      </c>
      <c r="O580">
        <v>1</v>
      </c>
      <c r="P580">
        <v>5.48</v>
      </c>
      <c r="R580">
        <v>1</v>
      </c>
      <c r="S580">
        <v>15.5</v>
      </c>
      <c r="T580" t="s">
        <v>72</v>
      </c>
      <c r="U580" s="52">
        <v>15.658968600079902</v>
      </c>
      <c r="Y580" s="53">
        <f t="shared" si="0"/>
        <v>2.0958682902100603</v>
      </c>
      <c r="Z580" s="51">
        <v>1260000</v>
      </c>
    </row>
    <row r="581" spans="1:26" x14ac:dyDescent="0.25">
      <c r="A581">
        <v>45</v>
      </c>
      <c r="B581" t="s">
        <v>146</v>
      </c>
      <c r="C581" t="s">
        <v>101</v>
      </c>
      <c r="D581" t="s">
        <v>6</v>
      </c>
      <c r="E581" s="50">
        <v>44484.243101851855</v>
      </c>
      <c r="F581" t="s">
        <v>102</v>
      </c>
      <c r="G581" t="s">
        <v>159</v>
      </c>
      <c r="H581" s="51">
        <v>8960000</v>
      </c>
      <c r="I581" s="51">
        <v>522000</v>
      </c>
      <c r="J581" t="s">
        <v>72</v>
      </c>
      <c r="K581">
        <v>5.51</v>
      </c>
      <c r="L581" t="s">
        <v>72</v>
      </c>
      <c r="M581" s="51">
        <v>1290000</v>
      </c>
      <c r="N581" s="51">
        <v>57500</v>
      </c>
      <c r="O581">
        <v>1</v>
      </c>
      <c r="P581">
        <v>5.49</v>
      </c>
      <c r="R581">
        <v>1</v>
      </c>
      <c r="S581">
        <v>15.6</v>
      </c>
      <c r="T581" t="s">
        <v>72</v>
      </c>
      <c r="U581" s="52">
        <v>15.02110002115038</v>
      </c>
      <c r="Y581" s="53">
        <f t="shared" si="0"/>
        <v>1.0568139471643385</v>
      </c>
      <c r="Z581" s="51">
        <v>641000</v>
      </c>
    </row>
    <row r="582" spans="1:26" x14ac:dyDescent="0.25">
      <c r="A582">
        <v>46</v>
      </c>
      <c r="B582" t="s">
        <v>147</v>
      </c>
      <c r="C582" t="s">
        <v>101</v>
      </c>
      <c r="D582" t="s">
        <v>6</v>
      </c>
      <c r="E582" s="50">
        <v>44484.264907407407</v>
      </c>
      <c r="F582" t="s">
        <v>102</v>
      </c>
      <c r="G582" t="s">
        <v>159</v>
      </c>
      <c r="H582" s="51">
        <v>8770000</v>
      </c>
      <c r="I582" s="51">
        <v>511000</v>
      </c>
      <c r="J582" t="s">
        <v>72</v>
      </c>
      <c r="K582">
        <v>5.5</v>
      </c>
      <c r="L582" t="s">
        <v>72</v>
      </c>
      <c r="M582" s="51">
        <v>1300000</v>
      </c>
      <c r="N582" s="51">
        <v>56200</v>
      </c>
      <c r="O582">
        <v>1</v>
      </c>
      <c r="P582">
        <v>5.46</v>
      </c>
      <c r="R582">
        <v>1</v>
      </c>
      <c r="S582">
        <v>15.2</v>
      </c>
      <c r="T582" t="s">
        <v>72</v>
      </c>
      <c r="U582" s="52">
        <v>14.702165731685618</v>
      </c>
      <c r="Y582" s="53">
        <f t="shared" si="0"/>
        <v>0.50791124898024953</v>
      </c>
      <c r="Z582" s="51">
        <v>314000</v>
      </c>
    </row>
    <row r="583" spans="1:26" x14ac:dyDescent="0.25">
      <c r="A583">
        <v>47</v>
      </c>
      <c r="B583" t="s">
        <v>148</v>
      </c>
      <c r="C583" t="s">
        <v>101</v>
      </c>
      <c r="D583" t="s">
        <v>6</v>
      </c>
      <c r="E583" s="50">
        <v>44484.286712962959</v>
      </c>
      <c r="F583" t="s">
        <v>102</v>
      </c>
      <c r="G583" t="s">
        <v>159</v>
      </c>
      <c r="H583" s="51">
        <v>8510000</v>
      </c>
      <c r="I583" s="51">
        <v>483000</v>
      </c>
      <c r="J583" t="s">
        <v>72</v>
      </c>
      <c r="K583">
        <v>5.5</v>
      </c>
      <c r="L583" t="s">
        <v>72</v>
      </c>
      <c r="M583" s="51">
        <v>1390000</v>
      </c>
      <c r="N583" s="51">
        <v>59400</v>
      </c>
      <c r="O583">
        <v>1</v>
      </c>
      <c r="P583">
        <v>5.49</v>
      </c>
      <c r="R583">
        <v>1</v>
      </c>
      <c r="S583">
        <v>13.8</v>
      </c>
      <c r="T583" t="s">
        <v>72</v>
      </c>
      <c r="U583" s="52">
        <v>14.265729335575944</v>
      </c>
      <c r="Y583" s="53">
        <f t="shared" si="0"/>
        <v>0.12116145796613925</v>
      </c>
      <c r="Z583" s="51">
        <v>83600</v>
      </c>
    </row>
    <row r="584" spans="1:26" x14ac:dyDescent="0.25">
      <c r="A584">
        <v>48</v>
      </c>
      <c r="B584" t="s">
        <v>149</v>
      </c>
      <c r="C584" t="s">
        <v>101</v>
      </c>
      <c r="D584" t="s">
        <v>6</v>
      </c>
      <c r="E584" s="50">
        <v>44484.308530092596</v>
      </c>
      <c r="F584" t="s">
        <v>102</v>
      </c>
      <c r="G584" t="s">
        <v>159</v>
      </c>
      <c r="H584" s="51">
        <v>8270000</v>
      </c>
      <c r="I584" s="51">
        <v>463000</v>
      </c>
      <c r="J584" t="s">
        <v>72</v>
      </c>
      <c r="K584">
        <v>5.49</v>
      </c>
      <c r="L584" t="s">
        <v>72</v>
      </c>
      <c r="M584" s="51">
        <v>1400000</v>
      </c>
      <c r="N584" s="51">
        <v>64000</v>
      </c>
      <c r="O584">
        <v>1</v>
      </c>
      <c r="P584">
        <v>5.49</v>
      </c>
      <c r="R584">
        <v>1</v>
      </c>
      <c r="S584">
        <v>13.3</v>
      </c>
      <c r="T584" t="s">
        <v>72</v>
      </c>
      <c r="U584" s="52">
        <v>13.862864969936247</v>
      </c>
      <c r="Y584" s="53">
        <f t="shared" si="0"/>
        <v>4.6631550322795076E-2</v>
      </c>
      <c r="Z584" s="51">
        <v>39200</v>
      </c>
    </row>
    <row r="585" spans="1:26" x14ac:dyDescent="0.25">
      <c r="A585">
        <v>49</v>
      </c>
      <c r="B585" t="s">
        <v>150</v>
      </c>
      <c r="C585" t="s">
        <v>101</v>
      </c>
      <c r="D585" t="s">
        <v>6</v>
      </c>
      <c r="E585" s="50">
        <v>44484.330335648148</v>
      </c>
      <c r="F585" t="s">
        <v>102</v>
      </c>
      <c r="G585" t="s">
        <v>159</v>
      </c>
      <c r="H585" s="51">
        <v>7750000</v>
      </c>
      <c r="I585" s="51">
        <v>439000</v>
      </c>
      <c r="J585" t="s">
        <v>72</v>
      </c>
      <c r="K585">
        <v>5.5</v>
      </c>
      <c r="L585" t="s">
        <v>72</v>
      </c>
      <c r="M585" s="51">
        <v>1370000</v>
      </c>
      <c r="N585" s="51">
        <v>56100</v>
      </c>
      <c r="O585">
        <v>1</v>
      </c>
      <c r="P585">
        <v>5.46</v>
      </c>
      <c r="R585">
        <v>1</v>
      </c>
      <c r="S585">
        <v>12.8</v>
      </c>
      <c r="T585" t="s">
        <v>72</v>
      </c>
      <c r="U585" s="52">
        <v>12.9899921777169</v>
      </c>
      <c r="Y585" s="53">
        <f t="shared" si="0"/>
        <v>3.1691996763656263E-2</v>
      </c>
      <c r="Z585" s="51">
        <v>30300</v>
      </c>
    </row>
    <row r="586" spans="1:26" x14ac:dyDescent="0.25">
      <c r="A586">
        <v>50</v>
      </c>
      <c r="B586" t="s">
        <v>151</v>
      </c>
      <c r="C586" t="s">
        <v>101</v>
      </c>
      <c r="D586" t="s">
        <v>6</v>
      </c>
      <c r="E586" s="50">
        <v>44484.352152777778</v>
      </c>
      <c r="F586" t="s">
        <v>102</v>
      </c>
      <c r="G586" t="s">
        <v>159</v>
      </c>
      <c r="H586" s="51">
        <v>7230000</v>
      </c>
      <c r="I586" s="51">
        <v>426000</v>
      </c>
      <c r="J586" t="s">
        <v>72</v>
      </c>
      <c r="K586">
        <v>5.49</v>
      </c>
      <c r="L586" t="s">
        <v>72</v>
      </c>
      <c r="M586" s="51">
        <v>1310000</v>
      </c>
      <c r="N586" s="51">
        <v>60700</v>
      </c>
      <c r="O586">
        <v>1</v>
      </c>
      <c r="P586">
        <v>5.45</v>
      </c>
      <c r="R586">
        <v>1</v>
      </c>
      <c r="S586">
        <v>12.5</v>
      </c>
      <c r="T586" t="s">
        <v>72</v>
      </c>
      <c r="U586" s="52">
        <v>12.117119385497555</v>
      </c>
      <c r="Y586" s="53">
        <f t="shared" si="0"/>
        <v>2.3466849298512425E-2</v>
      </c>
      <c r="Z586" s="51">
        <v>25400</v>
      </c>
    </row>
    <row r="587" spans="1:26" x14ac:dyDescent="0.25">
      <c r="A587">
        <v>51</v>
      </c>
      <c r="B587" t="s">
        <v>152</v>
      </c>
      <c r="C587" t="s">
        <v>101</v>
      </c>
      <c r="D587" t="s">
        <v>6</v>
      </c>
      <c r="E587" s="50">
        <v>44484.373969907407</v>
      </c>
      <c r="F587" t="s">
        <v>102</v>
      </c>
      <c r="G587" t="s">
        <v>159</v>
      </c>
      <c r="H587" s="51">
        <v>6450000</v>
      </c>
      <c r="I587" s="51">
        <v>369000</v>
      </c>
      <c r="J587" t="s">
        <v>72</v>
      </c>
      <c r="K587">
        <v>5.5</v>
      </c>
      <c r="L587" t="s">
        <v>72</v>
      </c>
      <c r="M587" s="51">
        <v>1380000</v>
      </c>
      <c r="N587" s="51">
        <v>55600</v>
      </c>
      <c r="O587">
        <v>1</v>
      </c>
      <c r="P587">
        <v>5.48</v>
      </c>
      <c r="R587">
        <v>1</v>
      </c>
      <c r="S587">
        <v>10.5</v>
      </c>
      <c r="T587" t="s">
        <v>72</v>
      </c>
      <c r="U587" s="52">
        <v>10.807810197168536</v>
      </c>
      <c r="Y587" s="53">
        <f t="shared" si="0"/>
        <v>2.6488332040810161E-2</v>
      </c>
      <c r="Z587" s="51">
        <v>27200</v>
      </c>
    </row>
    <row r="588" spans="1:26" x14ac:dyDescent="0.25">
      <c r="Y588" s="53">
        <f t="shared" si="0"/>
        <v>15.658968600079902</v>
      </c>
      <c r="Z588" s="51">
        <v>9340000</v>
      </c>
    </row>
    <row r="589" spans="1:26" x14ac:dyDescent="0.25">
      <c r="Y589" s="53">
        <f t="shared" si="0"/>
        <v>15.02110002115038</v>
      </c>
      <c r="Z589" s="51">
        <v>8960000</v>
      </c>
    </row>
    <row r="590" spans="1:26" x14ac:dyDescent="0.25">
      <c r="B590" t="s">
        <v>49</v>
      </c>
      <c r="C590" t="s">
        <v>50</v>
      </c>
      <c r="D590" t="s">
        <v>51</v>
      </c>
      <c r="E590" t="s">
        <v>52</v>
      </c>
      <c r="F590" t="s">
        <v>53</v>
      </c>
      <c r="G590" t="s">
        <v>54</v>
      </c>
      <c r="H590" t="s">
        <v>55</v>
      </c>
      <c r="I590" t="s">
        <v>56</v>
      </c>
      <c r="J590" t="s">
        <v>57</v>
      </c>
      <c r="K590" t="s">
        <v>58</v>
      </c>
      <c r="L590" t="s">
        <v>59</v>
      </c>
      <c r="M590" t="s">
        <v>60</v>
      </c>
      <c r="N590" t="s">
        <v>61</v>
      </c>
      <c r="O590" t="s">
        <v>62</v>
      </c>
      <c r="P590" t="s">
        <v>63</v>
      </c>
      <c r="Q590" t="s">
        <v>64</v>
      </c>
      <c r="R590" t="s">
        <v>65</v>
      </c>
      <c r="S590" t="s">
        <v>66</v>
      </c>
      <c r="T590" t="s">
        <v>67</v>
      </c>
      <c r="Y590" s="53">
        <f t="shared" si="0"/>
        <v>14.702165731685618</v>
      </c>
      <c r="Z590" s="51">
        <v>8770000</v>
      </c>
    </row>
    <row r="591" spans="1:26" x14ac:dyDescent="0.25">
      <c r="A591">
        <v>1</v>
      </c>
      <c r="B591" t="s">
        <v>79</v>
      </c>
      <c r="C591" t="s">
        <v>69</v>
      </c>
      <c r="D591" t="s">
        <v>6</v>
      </c>
      <c r="E591" s="50">
        <v>44483.435763888891</v>
      </c>
      <c r="F591" t="s">
        <v>80</v>
      </c>
      <c r="G591" t="s">
        <v>160</v>
      </c>
      <c r="H591" s="51">
        <v>1630</v>
      </c>
      <c r="I591" s="51">
        <v>249</v>
      </c>
      <c r="J591">
        <v>0.01</v>
      </c>
      <c r="K591">
        <v>4.78</v>
      </c>
      <c r="L591" t="s">
        <v>72</v>
      </c>
      <c r="M591" t="s">
        <v>72</v>
      </c>
      <c r="N591" t="s">
        <v>72</v>
      </c>
      <c r="O591" t="s">
        <v>72</v>
      </c>
      <c r="P591" t="s">
        <v>72</v>
      </c>
      <c r="Q591">
        <v>0</v>
      </c>
      <c r="R591">
        <v>0</v>
      </c>
      <c r="S591">
        <v>3.1399999999999997E-2</v>
      </c>
      <c r="T591">
        <v>314</v>
      </c>
      <c r="Y591" s="53">
        <f t="shared" si="0"/>
        <v>14.265729335575944</v>
      </c>
      <c r="Z591" s="51">
        <v>8510000</v>
      </c>
    </row>
    <row r="592" spans="1:26" x14ac:dyDescent="0.25">
      <c r="A592">
        <v>2</v>
      </c>
      <c r="B592" t="s">
        <v>81</v>
      </c>
      <c r="C592" t="s">
        <v>69</v>
      </c>
      <c r="D592" t="s">
        <v>6</v>
      </c>
      <c r="E592" s="50">
        <v>44483.457557870373</v>
      </c>
      <c r="F592" t="s">
        <v>80</v>
      </c>
      <c r="G592" t="s">
        <v>160</v>
      </c>
      <c r="H592" s="51">
        <v>189000</v>
      </c>
      <c r="I592" s="51">
        <v>4080</v>
      </c>
      <c r="J592">
        <v>0.05</v>
      </c>
      <c r="K592">
        <v>6.06</v>
      </c>
      <c r="L592" t="s">
        <v>72</v>
      </c>
      <c r="M592" t="s">
        <v>72</v>
      </c>
      <c r="N592" t="s">
        <v>72</v>
      </c>
      <c r="O592" t="s">
        <v>72</v>
      </c>
      <c r="P592" t="s">
        <v>72</v>
      </c>
      <c r="Q592">
        <v>1</v>
      </c>
      <c r="R592">
        <v>1</v>
      </c>
      <c r="S592">
        <v>5.2400000000000002E-2</v>
      </c>
      <c r="T592">
        <v>105</v>
      </c>
      <c r="Y592" s="53">
        <f t="shared" si="0"/>
        <v>13.862864969936247</v>
      </c>
      <c r="Z592" s="51">
        <v>8270000</v>
      </c>
    </row>
    <row r="593" spans="1:26" x14ac:dyDescent="0.25">
      <c r="A593">
        <v>3</v>
      </c>
      <c r="B593" t="s">
        <v>82</v>
      </c>
      <c r="C593" t="s">
        <v>69</v>
      </c>
      <c r="D593" t="s">
        <v>6</v>
      </c>
      <c r="E593" s="50">
        <v>44483.479363425926</v>
      </c>
      <c r="F593" t="s">
        <v>80</v>
      </c>
      <c r="G593" t="s">
        <v>160</v>
      </c>
      <c r="H593" s="51">
        <v>629000</v>
      </c>
      <c r="I593" s="51">
        <v>8990</v>
      </c>
      <c r="J593">
        <v>0.1</v>
      </c>
      <c r="K593">
        <v>5.91</v>
      </c>
      <c r="L593" t="s">
        <v>72</v>
      </c>
      <c r="M593" t="s">
        <v>72</v>
      </c>
      <c r="N593" t="s">
        <v>72</v>
      </c>
      <c r="O593" t="s">
        <v>72</v>
      </c>
      <c r="P593" t="s">
        <v>72</v>
      </c>
      <c r="Q593">
        <v>1</v>
      </c>
      <c r="R593">
        <v>1</v>
      </c>
      <c r="S593">
        <v>0.10199999999999999</v>
      </c>
      <c r="T593">
        <v>102</v>
      </c>
      <c r="Y593" s="53">
        <f t="shared" si="0"/>
        <v>12.9899921777169</v>
      </c>
      <c r="Z593" s="51">
        <v>7750000</v>
      </c>
    </row>
    <row r="594" spans="1:26" x14ac:dyDescent="0.25">
      <c r="A594">
        <v>4</v>
      </c>
      <c r="B594" t="s">
        <v>83</v>
      </c>
      <c r="C594" t="s">
        <v>69</v>
      </c>
      <c r="D594" t="s">
        <v>6</v>
      </c>
      <c r="E594" s="50">
        <v>44483.501157407409</v>
      </c>
      <c r="F594" t="s">
        <v>80</v>
      </c>
      <c r="G594" t="s">
        <v>160</v>
      </c>
      <c r="H594" s="51">
        <v>2690000</v>
      </c>
      <c r="I594" s="51">
        <v>35100</v>
      </c>
      <c r="J594">
        <v>0.5</v>
      </c>
      <c r="K594">
        <v>5.92</v>
      </c>
      <c r="L594" t="s">
        <v>72</v>
      </c>
      <c r="M594" t="s">
        <v>72</v>
      </c>
      <c r="N594" t="s">
        <v>72</v>
      </c>
      <c r="O594" t="s">
        <v>72</v>
      </c>
      <c r="P594" t="s">
        <v>72</v>
      </c>
      <c r="Q594">
        <v>0</v>
      </c>
      <c r="R594">
        <v>1</v>
      </c>
      <c r="S594">
        <v>0.33300000000000002</v>
      </c>
      <c r="T594">
        <v>66.7</v>
      </c>
      <c r="Y594" s="53">
        <f t="shared" si="0"/>
        <v>12.117119385497555</v>
      </c>
      <c r="Z594" s="51">
        <v>7230000</v>
      </c>
    </row>
    <row r="595" spans="1:26" x14ac:dyDescent="0.25">
      <c r="A595">
        <v>5</v>
      </c>
      <c r="B595" t="s">
        <v>84</v>
      </c>
      <c r="C595" t="s">
        <v>69</v>
      </c>
      <c r="D595" t="s">
        <v>6</v>
      </c>
      <c r="E595" s="50">
        <v>44483.522962962961</v>
      </c>
      <c r="F595" t="s">
        <v>80</v>
      </c>
      <c r="G595" t="s">
        <v>160</v>
      </c>
      <c r="H595" s="51">
        <v>7900000</v>
      </c>
      <c r="I595" s="51">
        <v>93300</v>
      </c>
      <c r="J595">
        <v>1</v>
      </c>
      <c r="K595">
        <v>5.91</v>
      </c>
      <c r="L595" t="s">
        <v>72</v>
      </c>
      <c r="M595" t="s">
        <v>72</v>
      </c>
      <c r="N595" t="s">
        <v>72</v>
      </c>
      <c r="O595" t="s">
        <v>72</v>
      </c>
      <c r="P595" t="s">
        <v>72</v>
      </c>
      <c r="Q595">
        <v>1</v>
      </c>
      <c r="R595">
        <v>1</v>
      </c>
      <c r="S595">
        <v>0.91900000000000004</v>
      </c>
      <c r="T595">
        <v>91.9</v>
      </c>
      <c r="Y595" s="53">
        <f t="shared" si="0"/>
        <v>10.807810197168536</v>
      </c>
      <c r="Z595" s="51">
        <v>6450000</v>
      </c>
    </row>
    <row r="596" spans="1:26" x14ac:dyDescent="0.25">
      <c r="A596">
        <v>6</v>
      </c>
      <c r="B596" t="s">
        <v>85</v>
      </c>
      <c r="C596" t="s">
        <v>69</v>
      </c>
      <c r="D596" t="s">
        <v>6</v>
      </c>
      <c r="E596" s="50">
        <v>44483.54478009259</v>
      </c>
      <c r="F596" t="s">
        <v>80</v>
      </c>
      <c r="G596" t="s">
        <v>160</v>
      </c>
      <c r="H596" s="51">
        <v>7090000</v>
      </c>
      <c r="I596" s="51">
        <v>87500</v>
      </c>
      <c r="J596">
        <v>2</v>
      </c>
      <c r="K596">
        <v>5.95</v>
      </c>
      <c r="L596" t="s">
        <v>72</v>
      </c>
      <c r="M596" t="s">
        <v>72</v>
      </c>
      <c r="N596" t="s">
        <v>72</v>
      </c>
      <c r="O596" t="s">
        <v>72</v>
      </c>
      <c r="P596" t="s">
        <v>72</v>
      </c>
      <c r="Q596">
        <v>0</v>
      </c>
      <c r="R596">
        <v>1</v>
      </c>
      <c r="S596">
        <v>0.82699999999999996</v>
      </c>
      <c r="T596">
        <v>41.4</v>
      </c>
    </row>
    <row r="597" spans="1:26" x14ac:dyDescent="0.25">
      <c r="A597">
        <v>7</v>
      </c>
      <c r="B597" t="s">
        <v>86</v>
      </c>
      <c r="C597" t="s">
        <v>69</v>
      </c>
      <c r="D597" t="s">
        <v>6</v>
      </c>
      <c r="E597" s="50">
        <v>44483.56658564815</v>
      </c>
      <c r="F597" t="s">
        <v>80</v>
      </c>
      <c r="G597" t="s">
        <v>160</v>
      </c>
      <c r="H597" s="51">
        <v>45300000</v>
      </c>
      <c r="I597" s="51">
        <v>495000</v>
      </c>
      <c r="J597">
        <v>5</v>
      </c>
      <c r="K597">
        <v>4.6399999999999997</v>
      </c>
      <c r="L597" t="s">
        <v>72</v>
      </c>
      <c r="M597" t="s">
        <v>72</v>
      </c>
      <c r="N597" t="s">
        <v>72</v>
      </c>
      <c r="O597" t="s">
        <v>72</v>
      </c>
      <c r="P597" t="s">
        <v>72</v>
      </c>
      <c r="Q597">
        <v>1</v>
      </c>
      <c r="R597">
        <v>1</v>
      </c>
      <c r="S597">
        <v>5.12</v>
      </c>
      <c r="T597">
        <v>102</v>
      </c>
    </row>
    <row r="598" spans="1:26" x14ac:dyDescent="0.25">
      <c r="A598">
        <v>8</v>
      </c>
      <c r="B598" t="s">
        <v>87</v>
      </c>
      <c r="C598" t="s">
        <v>69</v>
      </c>
      <c r="D598" t="s">
        <v>6</v>
      </c>
      <c r="E598" s="50">
        <v>44484.417731481481</v>
      </c>
      <c r="F598" t="s">
        <v>80</v>
      </c>
      <c r="G598" t="s">
        <v>160</v>
      </c>
      <c r="H598" s="51">
        <v>186000</v>
      </c>
      <c r="I598" s="51">
        <v>3150</v>
      </c>
      <c r="J598">
        <v>0.01</v>
      </c>
      <c r="K598">
        <v>6.1</v>
      </c>
      <c r="L598" t="s">
        <v>72</v>
      </c>
      <c r="M598" t="s">
        <v>72</v>
      </c>
      <c r="N598" t="s">
        <v>72</v>
      </c>
      <c r="O598" t="s">
        <v>72</v>
      </c>
      <c r="P598" t="s">
        <v>72</v>
      </c>
      <c r="Q598">
        <v>0</v>
      </c>
      <c r="R598">
        <v>1</v>
      </c>
      <c r="S598">
        <v>5.1999999999999998E-2</v>
      </c>
      <c r="T598">
        <v>520</v>
      </c>
    </row>
    <row r="599" spans="1:26" x14ac:dyDescent="0.25">
      <c r="A599">
        <v>9</v>
      </c>
      <c r="B599" t="s">
        <v>88</v>
      </c>
      <c r="C599" t="s">
        <v>69</v>
      </c>
      <c r="D599" t="s">
        <v>6</v>
      </c>
      <c r="E599" s="50">
        <v>44484.43953703704</v>
      </c>
      <c r="F599" t="s">
        <v>80</v>
      </c>
      <c r="G599" t="s">
        <v>160</v>
      </c>
      <c r="H599" s="51">
        <v>212000</v>
      </c>
      <c r="I599" s="51">
        <v>4430</v>
      </c>
      <c r="J599">
        <v>0.05</v>
      </c>
      <c r="K599">
        <v>6</v>
      </c>
      <c r="L599" t="s">
        <v>72</v>
      </c>
      <c r="M599" t="s">
        <v>72</v>
      </c>
      <c r="N599" t="s">
        <v>72</v>
      </c>
      <c r="O599" t="s">
        <v>72</v>
      </c>
      <c r="P599" t="s">
        <v>72</v>
      </c>
      <c r="Q599">
        <v>1</v>
      </c>
      <c r="R599">
        <v>1</v>
      </c>
      <c r="S599">
        <v>5.4899999999999997E-2</v>
      </c>
      <c r="T599">
        <v>110</v>
      </c>
    </row>
    <row r="600" spans="1:26" x14ac:dyDescent="0.25">
      <c r="A600">
        <v>10</v>
      </c>
      <c r="B600" t="s">
        <v>89</v>
      </c>
      <c r="C600" t="s">
        <v>69</v>
      </c>
      <c r="D600" t="s">
        <v>6</v>
      </c>
      <c r="E600" s="50">
        <v>44484.461342592593</v>
      </c>
      <c r="F600" t="s">
        <v>80</v>
      </c>
      <c r="G600" t="s">
        <v>160</v>
      </c>
      <c r="H600" s="51">
        <v>604000</v>
      </c>
      <c r="I600" s="51">
        <v>8910</v>
      </c>
      <c r="J600">
        <v>0.1</v>
      </c>
      <c r="K600">
        <v>5.91</v>
      </c>
      <c r="L600" t="s">
        <v>72</v>
      </c>
      <c r="M600" t="s">
        <v>72</v>
      </c>
      <c r="N600" t="s">
        <v>72</v>
      </c>
      <c r="O600" t="s">
        <v>72</v>
      </c>
      <c r="P600" t="s">
        <v>72</v>
      </c>
      <c r="Q600">
        <v>1</v>
      </c>
      <c r="R600">
        <v>1</v>
      </c>
      <c r="S600">
        <v>9.9000000000000005E-2</v>
      </c>
      <c r="T600">
        <v>99</v>
      </c>
    </row>
    <row r="601" spans="1:26" x14ac:dyDescent="0.25">
      <c r="A601">
        <v>11</v>
      </c>
      <c r="B601" t="s">
        <v>90</v>
      </c>
      <c r="C601" t="s">
        <v>69</v>
      </c>
      <c r="D601" t="s">
        <v>6</v>
      </c>
      <c r="E601" s="50">
        <v>44484.483148148145</v>
      </c>
      <c r="F601" t="s">
        <v>80</v>
      </c>
      <c r="G601" t="s">
        <v>160</v>
      </c>
      <c r="H601" s="51">
        <v>2290000</v>
      </c>
      <c r="I601" s="51">
        <v>31900</v>
      </c>
      <c r="J601">
        <v>0.5</v>
      </c>
      <c r="K601">
        <v>5.91</v>
      </c>
      <c r="L601" t="s">
        <v>72</v>
      </c>
      <c r="M601" t="s">
        <v>72</v>
      </c>
      <c r="N601" t="s">
        <v>72</v>
      </c>
      <c r="O601" t="s">
        <v>72</v>
      </c>
      <c r="P601" t="s">
        <v>72</v>
      </c>
      <c r="Q601">
        <v>0</v>
      </c>
      <c r="R601">
        <v>1</v>
      </c>
      <c r="S601">
        <v>0.28799999999999998</v>
      </c>
      <c r="T601">
        <v>57.7</v>
      </c>
    </row>
    <row r="602" spans="1:26" x14ac:dyDescent="0.25">
      <c r="A602">
        <v>12</v>
      </c>
      <c r="B602" t="s">
        <v>91</v>
      </c>
      <c r="C602" t="s">
        <v>69</v>
      </c>
      <c r="D602" t="s">
        <v>6</v>
      </c>
      <c r="E602" s="50">
        <v>44484.504953703705</v>
      </c>
      <c r="F602" t="s">
        <v>80</v>
      </c>
      <c r="G602" t="s">
        <v>160</v>
      </c>
      <c r="H602" s="51">
        <v>7790000</v>
      </c>
      <c r="I602" s="51">
        <v>87800</v>
      </c>
      <c r="J602">
        <v>1</v>
      </c>
      <c r="K602">
        <v>5.89</v>
      </c>
      <c r="L602" t="s">
        <v>72</v>
      </c>
      <c r="M602" t="s">
        <v>72</v>
      </c>
      <c r="N602" t="s">
        <v>72</v>
      </c>
      <c r="O602" t="s">
        <v>72</v>
      </c>
      <c r="P602" t="s">
        <v>72</v>
      </c>
      <c r="Q602">
        <v>1</v>
      </c>
      <c r="R602">
        <v>1</v>
      </c>
      <c r="S602">
        <v>0.90600000000000003</v>
      </c>
      <c r="T602">
        <v>90.6</v>
      </c>
    </row>
    <row r="603" spans="1:26" x14ac:dyDescent="0.25">
      <c r="A603">
        <v>13</v>
      </c>
      <c r="B603" t="s">
        <v>92</v>
      </c>
      <c r="C603" t="s">
        <v>69</v>
      </c>
      <c r="D603" t="s">
        <v>6</v>
      </c>
      <c r="E603" s="50">
        <v>44484.526759259257</v>
      </c>
      <c r="F603" t="s">
        <v>80</v>
      </c>
      <c r="G603" t="s">
        <v>160</v>
      </c>
      <c r="H603" s="51">
        <v>7260000</v>
      </c>
      <c r="I603" s="51">
        <v>85200</v>
      </c>
      <c r="J603">
        <v>2</v>
      </c>
      <c r="K603">
        <v>5.91</v>
      </c>
      <c r="L603" t="s">
        <v>72</v>
      </c>
      <c r="M603" t="s">
        <v>72</v>
      </c>
      <c r="N603" t="s">
        <v>72</v>
      </c>
      <c r="O603" t="s">
        <v>72</v>
      </c>
      <c r="P603" t="s">
        <v>72</v>
      </c>
      <c r="Q603">
        <v>0</v>
      </c>
      <c r="R603">
        <v>1</v>
      </c>
      <c r="S603">
        <v>0.84599999999999997</v>
      </c>
      <c r="T603">
        <v>42.3</v>
      </c>
    </row>
    <row r="604" spans="1:26" x14ac:dyDescent="0.25">
      <c r="A604">
        <v>14</v>
      </c>
      <c r="B604" t="s">
        <v>93</v>
      </c>
      <c r="C604" t="s">
        <v>69</v>
      </c>
      <c r="D604" t="s">
        <v>6</v>
      </c>
      <c r="E604" s="50">
        <v>44484.548576388886</v>
      </c>
      <c r="F604" t="s">
        <v>80</v>
      </c>
      <c r="G604" t="s">
        <v>160</v>
      </c>
      <c r="H604" s="51">
        <v>44700000</v>
      </c>
      <c r="I604" s="51">
        <v>494000</v>
      </c>
      <c r="J604">
        <v>5</v>
      </c>
      <c r="K604">
        <v>4.51</v>
      </c>
      <c r="L604" t="s">
        <v>72</v>
      </c>
      <c r="M604" t="s">
        <v>72</v>
      </c>
      <c r="N604" t="s">
        <v>72</v>
      </c>
      <c r="O604" t="s">
        <v>72</v>
      </c>
      <c r="P604" t="s">
        <v>72</v>
      </c>
      <c r="Q604">
        <v>1</v>
      </c>
      <c r="R604">
        <v>1</v>
      </c>
      <c r="S604">
        <v>5.0599999999999996</v>
      </c>
      <c r="T604">
        <v>101</v>
      </c>
    </row>
    <row r="605" spans="1:26" x14ac:dyDescent="0.25">
      <c r="A605">
        <v>15</v>
      </c>
      <c r="B605" t="s">
        <v>68</v>
      </c>
      <c r="C605" t="s">
        <v>69</v>
      </c>
      <c r="D605" t="s">
        <v>6</v>
      </c>
      <c r="E605" s="50">
        <v>44482.453692129631</v>
      </c>
      <c r="F605" t="s">
        <v>70</v>
      </c>
      <c r="G605" t="s">
        <v>160</v>
      </c>
      <c r="H605" s="51">
        <v>2660</v>
      </c>
      <c r="I605" s="51">
        <v>250</v>
      </c>
      <c r="J605">
        <v>0.01</v>
      </c>
      <c r="K605">
        <v>4.72</v>
      </c>
      <c r="L605" t="s">
        <v>72</v>
      </c>
      <c r="M605" t="s">
        <v>72</v>
      </c>
      <c r="N605" t="s">
        <v>72</v>
      </c>
      <c r="O605" t="s">
        <v>72</v>
      </c>
      <c r="P605" t="s">
        <v>72</v>
      </c>
      <c r="Q605">
        <v>0</v>
      </c>
      <c r="R605">
        <v>0</v>
      </c>
      <c r="S605">
        <v>3.15E-2</v>
      </c>
      <c r="T605">
        <v>315</v>
      </c>
    </row>
    <row r="606" spans="1:26" x14ac:dyDescent="0.25">
      <c r="A606">
        <v>16</v>
      </c>
      <c r="B606" t="s">
        <v>73</v>
      </c>
      <c r="C606" t="s">
        <v>69</v>
      </c>
      <c r="D606" t="s">
        <v>6</v>
      </c>
      <c r="E606" s="50">
        <v>44482.475474537037</v>
      </c>
      <c r="F606" t="s">
        <v>70</v>
      </c>
      <c r="G606" t="s">
        <v>160</v>
      </c>
      <c r="H606" s="51">
        <v>184000</v>
      </c>
      <c r="I606" s="51">
        <v>4440</v>
      </c>
      <c r="J606">
        <v>0.05</v>
      </c>
      <c r="K606">
        <v>5.89</v>
      </c>
      <c r="L606" t="s">
        <v>72</v>
      </c>
      <c r="M606" t="s">
        <v>72</v>
      </c>
      <c r="N606" t="s">
        <v>72</v>
      </c>
      <c r="O606" t="s">
        <v>72</v>
      </c>
      <c r="P606" t="s">
        <v>72</v>
      </c>
      <c r="Q606">
        <v>1</v>
      </c>
      <c r="R606">
        <v>1</v>
      </c>
      <c r="S606">
        <v>5.1799999999999999E-2</v>
      </c>
      <c r="T606">
        <v>104</v>
      </c>
    </row>
    <row r="607" spans="1:26" x14ac:dyDescent="0.25">
      <c r="A607">
        <v>17</v>
      </c>
      <c r="B607" t="s">
        <v>74</v>
      </c>
      <c r="C607" t="s">
        <v>69</v>
      </c>
      <c r="D607" t="s">
        <v>6</v>
      </c>
      <c r="E607" s="50">
        <v>44482.497256944444</v>
      </c>
      <c r="F607" t="s">
        <v>70</v>
      </c>
      <c r="G607" t="s">
        <v>160</v>
      </c>
      <c r="H607" s="51">
        <v>638000</v>
      </c>
      <c r="I607" s="51">
        <v>9960</v>
      </c>
      <c r="J607">
        <v>0.1</v>
      </c>
      <c r="K607">
        <v>5.95</v>
      </c>
      <c r="L607" t="s">
        <v>72</v>
      </c>
      <c r="M607" t="s">
        <v>72</v>
      </c>
      <c r="N607" t="s">
        <v>72</v>
      </c>
      <c r="O607" t="s">
        <v>72</v>
      </c>
      <c r="P607" t="s">
        <v>72</v>
      </c>
      <c r="Q607">
        <v>1</v>
      </c>
      <c r="R607">
        <v>1</v>
      </c>
      <c r="S607">
        <v>0.10299999999999999</v>
      </c>
      <c r="T607">
        <v>103</v>
      </c>
    </row>
    <row r="608" spans="1:26" x14ac:dyDescent="0.25">
      <c r="A608">
        <v>18</v>
      </c>
      <c r="B608" t="s">
        <v>75</v>
      </c>
      <c r="C608" t="s">
        <v>69</v>
      </c>
      <c r="D608" t="s">
        <v>6</v>
      </c>
      <c r="E608" s="50">
        <v>44482.519050925926</v>
      </c>
      <c r="F608" t="s">
        <v>70</v>
      </c>
      <c r="G608" t="s">
        <v>160</v>
      </c>
      <c r="H608" s="51">
        <v>3140000</v>
      </c>
      <c r="I608" s="51">
        <v>41800</v>
      </c>
      <c r="J608">
        <v>0.5</v>
      </c>
      <c r="K608">
        <v>5.94</v>
      </c>
      <c r="L608" t="s">
        <v>72</v>
      </c>
      <c r="M608" t="s">
        <v>72</v>
      </c>
      <c r="N608" t="s">
        <v>72</v>
      </c>
      <c r="O608" t="s">
        <v>72</v>
      </c>
      <c r="P608" t="s">
        <v>72</v>
      </c>
      <c r="Q608">
        <v>0</v>
      </c>
      <c r="R608">
        <v>1</v>
      </c>
      <c r="S608">
        <v>0.38400000000000001</v>
      </c>
      <c r="T608">
        <v>76.8</v>
      </c>
    </row>
    <row r="609" spans="1:20" x14ac:dyDescent="0.25">
      <c r="A609">
        <v>19</v>
      </c>
      <c r="B609" t="s">
        <v>76</v>
      </c>
      <c r="C609" t="s">
        <v>69</v>
      </c>
      <c r="D609" t="s">
        <v>6</v>
      </c>
      <c r="E609" s="50">
        <v>44482.540879629632</v>
      </c>
      <c r="F609" t="s">
        <v>70</v>
      </c>
      <c r="G609" t="s">
        <v>160</v>
      </c>
      <c r="H609" s="51">
        <v>7770000</v>
      </c>
      <c r="I609" s="51">
        <v>94900</v>
      </c>
      <c r="J609">
        <v>1</v>
      </c>
      <c r="K609">
        <v>5.9</v>
      </c>
      <c r="L609" t="s">
        <v>72</v>
      </c>
      <c r="M609" t="s">
        <v>72</v>
      </c>
      <c r="N609" t="s">
        <v>72</v>
      </c>
      <c r="O609" t="s">
        <v>72</v>
      </c>
      <c r="P609" t="s">
        <v>72</v>
      </c>
      <c r="Q609">
        <v>1</v>
      </c>
      <c r="R609">
        <v>1</v>
      </c>
      <c r="S609">
        <v>0.90300000000000002</v>
      </c>
      <c r="T609">
        <v>90.3</v>
      </c>
    </row>
    <row r="610" spans="1:20" x14ac:dyDescent="0.25">
      <c r="A610">
        <v>20</v>
      </c>
      <c r="B610" t="s">
        <v>77</v>
      </c>
      <c r="C610" t="s">
        <v>69</v>
      </c>
      <c r="D610" t="s">
        <v>6</v>
      </c>
      <c r="E610" s="50">
        <v>44482.562696759262</v>
      </c>
      <c r="F610" t="s">
        <v>70</v>
      </c>
      <c r="G610" t="s">
        <v>160</v>
      </c>
      <c r="H610" s="51">
        <v>6900000</v>
      </c>
      <c r="I610" s="51">
        <v>86500</v>
      </c>
      <c r="J610">
        <v>2</v>
      </c>
      <c r="K610">
        <v>5.95</v>
      </c>
      <c r="L610" t="s">
        <v>72</v>
      </c>
      <c r="M610" t="s">
        <v>72</v>
      </c>
      <c r="N610" t="s">
        <v>72</v>
      </c>
      <c r="O610" t="s">
        <v>72</v>
      </c>
      <c r="P610" t="s">
        <v>72</v>
      </c>
      <c r="Q610">
        <v>0</v>
      </c>
      <c r="R610">
        <v>1</v>
      </c>
      <c r="S610">
        <v>0.80600000000000005</v>
      </c>
      <c r="T610">
        <v>40.299999999999997</v>
      </c>
    </row>
    <row r="611" spans="1:20" x14ac:dyDescent="0.25">
      <c r="A611">
        <v>21</v>
      </c>
      <c r="B611" t="s">
        <v>78</v>
      </c>
      <c r="C611" t="s">
        <v>69</v>
      </c>
      <c r="D611" t="s">
        <v>6</v>
      </c>
      <c r="E611" s="50">
        <v>44482.584467592591</v>
      </c>
      <c r="F611" t="s">
        <v>70</v>
      </c>
      <c r="G611" t="s">
        <v>160</v>
      </c>
      <c r="H611" s="51">
        <v>45000000</v>
      </c>
      <c r="I611" s="51">
        <v>517000</v>
      </c>
      <c r="J611">
        <v>5</v>
      </c>
      <c r="K611">
        <v>4.55</v>
      </c>
      <c r="L611" t="s">
        <v>72</v>
      </c>
      <c r="M611" t="s">
        <v>72</v>
      </c>
      <c r="N611" t="s">
        <v>72</v>
      </c>
      <c r="O611" t="s">
        <v>72</v>
      </c>
      <c r="P611" t="s">
        <v>72</v>
      </c>
      <c r="Q611">
        <v>1</v>
      </c>
      <c r="R611">
        <v>1</v>
      </c>
      <c r="S611">
        <v>5.08</v>
      </c>
      <c r="T611">
        <v>102</v>
      </c>
    </row>
    <row r="613" spans="1:20" x14ac:dyDescent="0.25">
      <c r="B613" t="s">
        <v>49</v>
      </c>
      <c r="C613" t="s">
        <v>50</v>
      </c>
      <c r="D613" t="s">
        <v>51</v>
      </c>
      <c r="E613" t="s">
        <v>52</v>
      </c>
      <c r="F613" t="s">
        <v>53</v>
      </c>
      <c r="G613" t="s">
        <v>54</v>
      </c>
      <c r="H613" t="s">
        <v>55</v>
      </c>
      <c r="I613" t="s">
        <v>56</v>
      </c>
      <c r="J613" t="s">
        <v>57</v>
      </c>
      <c r="K613" t="s">
        <v>58</v>
      </c>
      <c r="L613" t="s">
        <v>59</v>
      </c>
      <c r="M613" t="s">
        <v>60</v>
      </c>
      <c r="N613" t="s">
        <v>61</v>
      </c>
      <c r="O613" t="s">
        <v>62</v>
      </c>
      <c r="P613" t="s">
        <v>63</v>
      </c>
      <c r="Q613" t="s">
        <v>64</v>
      </c>
      <c r="R613" t="s">
        <v>65</v>
      </c>
      <c r="S613" t="s">
        <v>66</v>
      </c>
      <c r="T613" t="s">
        <v>67</v>
      </c>
    </row>
    <row r="614" spans="1:20" x14ac:dyDescent="0.25">
      <c r="A614">
        <v>1</v>
      </c>
      <c r="B614" t="s">
        <v>94</v>
      </c>
      <c r="C614" t="s">
        <v>95</v>
      </c>
      <c r="D614" t="s">
        <v>6</v>
      </c>
      <c r="E614" s="50">
        <v>44482.628101851849</v>
      </c>
      <c r="F614" t="s">
        <v>70</v>
      </c>
      <c r="G614" t="s">
        <v>160</v>
      </c>
      <c r="H614" s="51">
        <v>5710000</v>
      </c>
      <c r="I614" s="51">
        <v>71000</v>
      </c>
      <c r="J614">
        <v>1</v>
      </c>
      <c r="K614">
        <v>5.94</v>
      </c>
      <c r="L614" t="s">
        <v>72</v>
      </c>
      <c r="M614" t="s">
        <v>72</v>
      </c>
      <c r="N614" t="s">
        <v>72</v>
      </c>
      <c r="O614" t="s">
        <v>72</v>
      </c>
      <c r="P614" t="s">
        <v>72</v>
      </c>
      <c r="Q614">
        <v>1</v>
      </c>
      <c r="R614">
        <v>1</v>
      </c>
      <c r="S614">
        <v>0.67200000000000004</v>
      </c>
      <c r="T614">
        <v>67.2</v>
      </c>
    </row>
    <row r="615" spans="1:20" x14ac:dyDescent="0.25">
      <c r="A615">
        <v>2</v>
      </c>
      <c r="B615" t="s">
        <v>96</v>
      </c>
      <c r="C615" t="s">
        <v>95</v>
      </c>
      <c r="D615" t="s">
        <v>6</v>
      </c>
      <c r="E615" s="50">
        <v>44483.042974537035</v>
      </c>
      <c r="F615" t="s">
        <v>80</v>
      </c>
      <c r="G615" t="s">
        <v>160</v>
      </c>
      <c r="H615" s="51">
        <v>5880000</v>
      </c>
      <c r="I615" s="51">
        <v>74400</v>
      </c>
      <c r="J615">
        <v>1</v>
      </c>
      <c r="K615">
        <v>5.92</v>
      </c>
      <c r="L615" t="s">
        <v>72</v>
      </c>
      <c r="M615" t="s">
        <v>72</v>
      </c>
      <c r="N615" t="s">
        <v>72</v>
      </c>
      <c r="O615" t="s">
        <v>72</v>
      </c>
      <c r="P615" t="s">
        <v>72</v>
      </c>
      <c r="Q615">
        <v>1</v>
      </c>
      <c r="R615">
        <v>1</v>
      </c>
      <c r="S615">
        <v>0.69199999999999995</v>
      </c>
      <c r="T615">
        <v>69.2</v>
      </c>
    </row>
    <row r="616" spans="1:20" x14ac:dyDescent="0.25">
      <c r="A616">
        <v>3</v>
      </c>
      <c r="B616" t="s">
        <v>97</v>
      </c>
      <c r="C616" t="s">
        <v>95</v>
      </c>
      <c r="D616" t="s">
        <v>6</v>
      </c>
      <c r="E616" s="50">
        <v>44483.610196759262</v>
      </c>
      <c r="F616" t="s">
        <v>80</v>
      </c>
      <c r="G616" t="s">
        <v>160</v>
      </c>
      <c r="H616" s="51">
        <v>5510000</v>
      </c>
      <c r="I616" s="51">
        <v>67000</v>
      </c>
      <c r="J616">
        <v>1</v>
      </c>
      <c r="K616">
        <v>5.95</v>
      </c>
      <c r="L616" t="s">
        <v>72</v>
      </c>
      <c r="M616" t="s">
        <v>72</v>
      </c>
      <c r="N616" t="s">
        <v>72</v>
      </c>
      <c r="O616" t="s">
        <v>72</v>
      </c>
      <c r="P616" t="s">
        <v>72</v>
      </c>
      <c r="Q616">
        <v>1</v>
      </c>
      <c r="R616">
        <v>1</v>
      </c>
      <c r="S616">
        <v>0.65</v>
      </c>
      <c r="T616">
        <v>65</v>
      </c>
    </row>
    <row r="617" spans="1:20" x14ac:dyDescent="0.25">
      <c r="A617">
        <v>4</v>
      </c>
      <c r="B617" t="s">
        <v>98</v>
      </c>
      <c r="C617" t="s">
        <v>95</v>
      </c>
      <c r="D617" t="s">
        <v>6</v>
      </c>
      <c r="E617" s="50">
        <v>44484.003067129626</v>
      </c>
      <c r="F617" t="s">
        <v>80</v>
      </c>
      <c r="G617" t="s">
        <v>160</v>
      </c>
      <c r="H617" s="51">
        <v>5460000</v>
      </c>
      <c r="I617" s="51">
        <v>66800</v>
      </c>
      <c r="J617">
        <v>1</v>
      </c>
      <c r="K617">
        <v>5.94</v>
      </c>
      <c r="L617" t="s">
        <v>72</v>
      </c>
      <c r="M617" t="s">
        <v>72</v>
      </c>
      <c r="N617" t="s">
        <v>72</v>
      </c>
      <c r="O617" t="s">
        <v>72</v>
      </c>
      <c r="P617" t="s">
        <v>72</v>
      </c>
      <c r="Q617">
        <v>1</v>
      </c>
      <c r="R617">
        <v>1</v>
      </c>
      <c r="S617">
        <v>0.64400000000000002</v>
      </c>
      <c r="T617">
        <v>64.400000000000006</v>
      </c>
    </row>
    <row r="618" spans="1:20" x14ac:dyDescent="0.25">
      <c r="A618">
        <v>5</v>
      </c>
      <c r="B618" t="s">
        <v>99</v>
      </c>
      <c r="C618" t="s">
        <v>95</v>
      </c>
      <c r="D618" t="s">
        <v>6</v>
      </c>
      <c r="E618" s="50">
        <v>44484.592187499999</v>
      </c>
      <c r="F618" t="s">
        <v>80</v>
      </c>
      <c r="G618" t="s">
        <v>160</v>
      </c>
      <c r="H618" s="51">
        <v>5400000</v>
      </c>
      <c r="I618" s="51">
        <v>63700</v>
      </c>
      <c r="J618">
        <v>1</v>
      </c>
      <c r="K618">
        <v>5.93</v>
      </c>
      <c r="L618" t="s">
        <v>72</v>
      </c>
      <c r="M618" t="s">
        <v>72</v>
      </c>
      <c r="N618" t="s">
        <v>72</v>
      </c>
      <c r="O618" t="s">
        <v>72</v>
      </c>
      <c r="P618" t="s">
        <v>72</v>
      </c>
      <c r="Q618">
        <v>1</v>
      </c>
      <c r="R618">
        <v>1</v>
      </c>
      <c r="S618">
        <v>0.63800000000000001</v>
      </c>
      <c r="T618">
        <v>63.8</v>
      </c>
    </row>
    <row r="620" spans="1:20" x14ac:dyDescent="0.25">
      <c r="B620" t="s">
        <v>49</v>
      </c>
      <c r="C620" t="s">
        <v>50</v>
      </c>
      <c r="D620" t="s">
        <v>51</v>
      </c>
      <c r="E620" t="s">
        <v>52</v>
      </c>
      <c r="F620" t="s">
        <v>53</v>
      </c>
      <c r="G620" t="s">
        <v>54</v>
      </c>
      <c r="H620" t="s">
        <v>55</v>
      </c>
      <c r="I620" t="s">
        <v>56</v>
      </c>
      <c r="J620" t="s">
        <v>57</v>
      </c>
      <c r="K620" t="s">
        <v>58</v>
      </c>
      <c r="L620" t="s">
        <v>59</v>
      </c>
      <c r="M620" t="s">
        <v>60</v>
      </c>
      <c r="N620" t="s">
        <v>61</v>
      </c>
      <c r="O620" t="s">
        <v>62</v>
      </c>
      <c r="P620" t="s">
        <v>63</v>
      </c>
      <c r="Q620" t="s">
        <v>64</v>
      </c>
      <c r="R620" t="s">
        <v>65</v>
      </c>
      <c r="S620" t="s">
        <v>66</v>
      </c>
      <c r="T620" t="s">
        <v>67</v>
      </c>
    </row>
    <row r="621" spans="1:20" x14ac:dyDescent="0.25">
      <c r="A621">
        <v>1</v>
      </c>
      <c r="B621" t="s">
        <v>100</v>
      </c>
      <c r="C621" t="s">
        <v>101</v>
      </c>
      <c r="D621" t="s">
        <v>6</v>
      </c>
      <c r="E621" s="50">
        <v>44482.911874999998</v>
      </c>
      <c r="F621" t="s">
        <v>102</v>
      </c>
      <c r="G621" t="s">
        <v>160</v>
      </c>
      <c r="H621" s="51">
        <v>-284000</v>
      </c>
      <c r="I621" s="51">
        <v>0</v>
      </c>
      <c r="J621" t="s">
        <v>72</v>
      </c>
      <c r="K621">
        <v>3.19</v>
      </c>
      <c r="L621" t="s">
        <v>72</v>
      </c>
      <c r="M621" t="s">
        <v>72</v>
      </c>
      <c r="N621" t="s">
        <v>72</v>
      </c>
      <c r="O621" t="s">
        <v>72</v>
      </c>
      <c r="P621" t="s">
        <v>72</v>
      </c>
      <c r="R621">
        <v>1</v>
      </c>
      <c r="S621" t="s">
        <v>44</v>
      </c>
      <c r="T621" t="s">
        <v>72</v>
      </c>
    </row>
    <row r="622" spans="1:20" x14ac:dyDescent="0.25">
      <c r="A622">
        <v>2</v>
      </c>
      <c r="B622" t="s">
        <v>103</v>
      </c>
      <c r="C622" t="s">
        <v>101</v>
      </c>
      <c r="D622" t="s">
        <v>6</v>
      </c>
      <c r="E622" s="50">
        <v>44482.933819444443</v>
      </c>
      <c r="F622" t="s">
        <v>102</v>
      </c>
      <c r="G622" t="s">
        <v>160</v>
      </c>
      <c r="H622" s="51">
        <v>34200000</v>
      </c>
      <c r="I622" s="51">
        <v>342000</v>
      </c>
      <c r="J622" t="s">
        <v>72</v>
      </c>
      <c r="K622">
        <v>4.6500000000000004</v>
      </c>
      <c r="L622" t="s">
        <v>72</v>
      </c>
      <c r="M622" t="s">
        <v>72</v>
      </c>
      <c r="N622" t="s">
        <v>72</v>
      </c>
      <c r="O622" t="s">
        <v>72</v>
      </c>
      <c r="P622" t="s">
        <v>72</v>
      </c>
      <c r="R622">
        <v>1</v>
      </c>
      <c r="S622">
        <v>3.87</v>
      </c>
      <c r="T622" t="s">
        <v>72</v>
      </c>
    </row>
    <row r="623" spans="1:20" x14ac:dyDescent="0.25">
      <c r="A623">
        <v>3</v>
      </c>
      <c r="B623" t="s">
        <v>104</v>
      </c>
      <c r="C623" t="s">
        <v>101</v>
      </c>
      <c r="D623" t="s">
        <v>6</v>
      </c>
      <c r="E623" s="50">
        <v>44482.955625000002</v>
      </c>
      <c r="F623" t="s">
        <v>102</v>
      </c>
      <c r="G623" t="s">
        <v>160</v>
      </c>
      <c r="H623" s="51">
        <v>33400000</v>
      </c>
      <c r="I623" s="51">
        <v>325000</v>
      </c>
      <c r="J623" t="s">
        <v>72</v>
      </c>
      <c r="K623">
        <v>5.93</v>
      </c>
      <c r="L623" t="s">
        <v>72</v>
      </c>
      <c r="M623" t="s">
        <v>72</v>
      </c>
      <c r="N623" t="s">
        <v>72</v>
      </c>
      <c r="O623" t="s">
        <v>72</v>
      </c>
      <c r="P623" t="s">
        <v>72</v>
      </c>
      <c r="R623">
        <v>1</v>
      </c>
      <c r="S623">
        <v>3.78</v>
      </c>
      <c r="T623" t="s">
        <v>72</v>
      </c>
    </row>
    <row r="624" spans="1:20" x14ac:dyDescent="0.25">
      <c r="A624">
        <v>4</v>
      </c>
      <c r="B624" t="s">
        <v>105</v>
      </c>
      <c r="C624" t="s">
        <v>101</v>
      </c>
      <c r="D624" t="s">
        <v>6</v>
      </c>
      <c r="E624" s="50">
        <v>44482.977418981478</v>
      </c>
      <c r="F624" t="s">
        <v>102</v>
      </c>
      <c r="G624" t="s">
        <v>160</v>
      </c>
      <c r="H624" s="51">
        <v>32600000</v>
      </c>
      <c r="I624" s="51">
        <v>320000</v>
      </c>
      <c r="J624" t="s">
        <v>72</v>
      </c>
      <c r="K624">
        <v>5.94</v>
      </c>
      <c r="L624" t="s">
        <v>72</v>
      </c>
      <c r="M624" t="s">
        <v>72</v>
      </c>
      <c r="N624" t="s">
        <v>72</v>
      </c>
      <c r="O624" t="s">
        <v>72</v>
      </c>
      <c r="P624" t="s">
        <v>72</v>
      </c>
      <c r="R624">
        <v>1</v>
      </c>
      <c r="S624">
        <v>3.7</v>
      </c>
      <c r="T624" t="s">
        <v>72</v>
      </c>
    </row>
    <row r="625" spans="1:20" x14ac:dyDescent="0.25">
      <c r="A625">
        <v>5</v>
      </c>
      <c r="B625" t="s">
        <v>106</v>
      </c>
      <c r="C625" t="s">
        <v>101</v>
      </c>
      <c r="D625" t="s">
        <v>6</v>
      </c>
      <c r="E625" s="50">
        <v>44482.999224537038</v>
      </c>
      <c r="F625" t="s">
        <v>102</v>
      </c>
      <c r="G625" t="s">
        <v>160</v>
      </c>
      <c r="H625" s="51">
        <v>31700000</v>
      </c>
      <c r="I625" s="51">
        <v>316000</v>
      </c>
      <c r="J625" t="s">
        <v>72</v>
      </c>
      <c r="K625">
        <v>5.91</v>
      </c>
      <c r="L625" t="s">
        <v>72</v>
      </c>
      <c r="M625" t="s">
        <v>72</v>
      </c>
      <c r="N625" t="s">
        <v>72</v>
      </c>
      <c r="O625" t="s">
        <v>72</v>
      </c>
      <c r="P625" t="s">
        <v>72</v>
      </c>
      <c r="R625">
        <v>1</v>
      </c>
      <c r="S625">
        <v>3.59</v>
      </c>
      <c r="T625" t="s">
        <v>72</v>
      </c>
    </row>
    <row r="626" spans="1:20" x14ac:dyDescent="0.25">
      <c r="A626">
        <v>6</v>
      </c>
      <c r="B626" t="s">
        <v>107</v>
      </c>
      <c r="C626" t="s">
        <v>101</v>
      </c>
      <c r="D626" t="s">
        <v>6</v>
      </c>
      <c r="E626" s="50">
        <v>44483.086597222224</v>
      </c>
      <c r="F626" t="s">
        <v>102</v>
      </c>
      <c r="G626" t="s">
        <v>160</v>
      </c>
      <c r="H626" s="51">
        <v>31400000</v>
      </c>
      <c r="I626" s="51">
        <v>313000</v>
      </c>
      <c r="J626" t="s">
        <v>72</v>
      </c>
      <c r="K626">
        <v>4.6500000000000004</v>
      </c>
      <c r="L626" t="s">
        <v>72</v>
      </c>
      <c r="M626" t="s">
        <v>72</v>
      </c>
      <c r="N626" t="s">
        <v>72</v>
      </c>
      <c r="O626" t="s">
        <v>72</v>
      </c>
      <c r="P626" t="s">
        <v>72</v>
      </c>
      <c r="R626">
        <v>1</v>
      </c>
      <c r="S626">
        <v>3.55</v>
      </c>
      <c r="T626" t="s">
        <v>72</v>
      </c>
    </row>
    <row r="627" spans="1:20" x14ac:dyDescent="0.25">
      <c r="A627">
        <v>7</v>
      </c>
      <c r="B627" t="s">
        <v>108</v>
      </c>
      <c r="C627" t="s">
        <v>101</v>
      </c>
      <c r="D627" t="s">
        <v>6</v>
      </c>
      <c r="E627" s="50">
        <v>44483.108541666668</v>
      </c>
      <c r="F627" t="s">
        <v>102</v>
      </c>
      <c r="G627" t="s">
        <v>160</v>
      </c>
      <c r="H627" s="51">
        <v>30400000</v>
      </c>
      <c r="I627" s="51">
        <v>299000</v>
      </c>
      <c r="J627" t="s">
        <v>72</v>
      </c>
      <c r="K627">
        <v>5.91</v>
      </c>
      <c r="L627" t="s">
        <v>72</v>
      </c>
      <c r="M627" t="s">
        <v>72</v>
      </c>
      <c r="N627" t="s">
        <v>72</v>
      </c>
      <c r="O627" t="s">
        <v>72</v>
      </c>
      <c r="P627" t="s">
        <v>72</v>
      </c>
      <c r="R627">
        <v>1</v>
      </c>
      <c r="S627">
        <v>3.44</v>
      </c>
      <c r="T627" t="s">
        <v>72</v>
      </c>
    </row>
    <row r="628" spans="1:20" x14ac:dyDescent="0.25">
      <c r="A628">
        <v>8</v>
      </c>
      <c r="B628" t="s">
        <v>109</v>
      </c>
      <c r="C628" t="s">
        <v>101</v>
      </c>
      <c r="D628" t="s">
        <v>6</v>
      </c>
      <c r="E628" s="50">
        <v>44483.130347222221</v>
      </c>
      <c r="F628" t="s">
        <v>102</v>
      </c>
      <c r="G628" t="s">
        <v>160</v>
      </c>
      <c r="H628" s="51">
        <v>29400000</v>
      </c>
      <c r="I628" s="51">
        <v>293000</v>
      </c>
      <c r="J628" t="s">
        <v>72</v>
      </c>
      <c r="K628">
        <v>5.91</v>
      </c>
      <c r="L628" t="s">
        <v>72</v>
      </c>
      <c r="M628" t="s">
        <v>72</v>
      </c>
      <c r="N628" t="s">
        <v>72</v>
      </c>
      <c r="O628" t="s">
        <v>72</v>
      </c>
      <c r="P628" t="s">
        <v>72</v>
      </c>
      <c r="R628">
        <v>1</v>
      </c>
      <c r="S628">
        <v>3.34</v>
      </c>
      <c r="T628" t="s">
        <v>72</v>
      </c>
    </row>
    <row r="629" spans="1:20" x14ac:dyDescent="0.25">
      <c r="A629">
        <v>9</v>
      </c>
      <c r="B629" t="s">
        <v>110</v>
      </c>
      <c r="C629" t="s">
        <v>101</v>
      </c>
      <c r="D629" t="s">
        <v>6</v>
      </c>
      <c r="E629" s="50">
        <v>44483.15215277778</v>
      </c>
      <c r="F629" t="s">
        <v>102</v>
      </c>
      <c r="G629" t="s">
        <v>160</v>
      </c>
      <c r="H629" s="51">
        <v>27900000</v>
      </c>
      <c r="I629" s="51">
        <v>280000</v>
      </c>
      <c r="J629" t="s">
        <v>72</v>
      </c>
      <c r="K629">
        <v>5.93</v>
      </c>
      <c r="L629" t="s">
        <v>72</v>
      </c>
      <c r="M629" t="s">
        <v>72</v>
      </c>
      <c r="N629" t="s">
        <v>72</v>
      </c>
      <c r="O629" t="s">
        <v>72</v>
      </c>
      <c r="P629" t="s">
        <v>72</v>
      </c>
      <c r="R629">
        <v>1</v>
      </c>
      <c r="S629">
        <v>3.16</v>
      </c>
      <c r="T629" t="s">
        <v>72</v>
      </c>
    </row>
    <row r="630" spans="1:20" x14ac:dyDescent="0.25">
      <c r="A630">
        <v>10</v>
      </c>
      <c r="B630" t="s">
        <v>111</v>
      </c>
      <c r="C630" t="s">
        <v>101</v>
      </c>
      <c r="D630" t="s">
        <v>6</v>
      </c>
      <c r="E630" s="50">
        <v>44483.173958333333</v>
      </c>
      <c r="F630" t="s">
        <v>102</v>
      </c>
      <c r="G630" t="s">
        <v>160</v>
      </c>
      <c r="H630" s="51">
        <v>-296000</v>
      </c>
      <c r="I630" s="51">
        <v>0</v>
      </c>
      <c r="J630" t="s">
        <v>72</v>
      </c>
      <c r="K630">
        <v>3.19</v>
      </c>
      <c r="L630" t="s">
        <v>72</v>
      </c>
      <c r="M630" t="s">
        <v>72</v>
      </c>
      <c r="N630" t="s">
        <v>72</v>
      </c>
      <c r="O630" t="s">
        <v>72</v>
      </c>
      <c r="P630" t="s">
        <v>72</v>
      </c>
      <c r="R630">
        <v>1</v>
      </c>
      <c r="S630" t="s">
        <v>44</v>
      </c>
      <c r="T630" t="s">
        <v>72</v>
      </c>
    </row>
    <row r="631" spans="1:20" x14ac:dyDescent="0.25">
      <c r="A631">
        <v>11</v>
      </c>
      <c r="B631" t="s">
        <v>112</v>
      </c>
      <c r="C631" t="s">
        <v>101</v>
      </c>
      <c r="D631" t="s">
        <v>6</v>
      </c>
      <c r="E631" s="50">
        <v>44483.195763888885</v>
      </c>
      <c r="F631" t="s">
        <v>102</v>
      </c>
      <c r="G631" t="s">
        <v>160</v>
      </c>
      <c r="H631" s="51">
        <v>25600000</v>
      </c>
      <c r="I631" s="51">
        <v>263000</v>
      </c>
      <c r="J631" t="s">
        <v>72</v>
      </c>
      <c r="K631">
        <v>5.93</v>
      </c>
      <c r="L631" t="s">
        <v>72</v>
      </c>
      <c r="M631" t="s">
        <v>72</v>
      </c>
      <c r="N631" t="s">
        <v>72</v>
      </c>
      <c r="O631" t="s">
        <v>72</v>
      </c>
      <c r="P631" t="s">
        <v>72</v>
      </c>
      <c r="R631">
        <v>1</v>
      </c>
      <c r="S631">
        <v>2.91</v>
      </c>
      <c r="T631" t="s">
        <v>72</v>
      </c>
    </row>
    <row r="632" spans="1:20" x14ac:dyDescent="0.25">
      <c r="A632">
        <v>12</v>
      </c>
      <c r="B632" t="s">
        <v>113</v>
      </c>
      <c r="C632" t="s">
        <v>101</v>
      </c>
      <c r="D632" t="s">
        <v>6</v>
      </c>
      <c r="E632" s="50">
        <v>44483.217557870368</v>
      </c>
      <c r="F632" t="s">
        <v>102</v>
      </c>
      <c r="G632" t="s">
        <v>160</v>
      </c>
      <c r="H632" s="51">
        <v>19600000</v>
      </c>
      <c r="I632" s="51">
        <v>208000</v>
      </c>
      <c r="J632" t="s">
        <v>72</v>
      </c>
      <c r="K632">
        <v>5.9</v>
      </c>
      <c r="L632" t="s">
        <v>72</v>
      </c>
      <c r="M632" t="s">
        <v>72</v>
      </c>
      <c r="N632" t="s">
        <v>72</v>
      </c>
      <c r="O632" t="s">
        <v>72</v>
      </c>
      <c r="P632" t="s">
        <v>72</v>
      </c>
      <c r="R632">
        <v>1</v>
      </c>
      <c r="S632">
        <v>2.2400000000000002</v>
      </c>
      <c r="T632" t="s">
        <v>72</v>
      </c>
    </row>
    <row r="633" spans="1:20" x14ac:dyDescent="0.25">
      <c r="A633">
        <v>13</v>
      </c>
      <c r="B633" t="s">
        <v>114</v>
      </c>
      <c r="C633" t="s">
        <v>101</v>
      </c>
      <c r="D633" t="s">
        <v>6</v>
      </c>
      <c r="E633" s="50">
        <v>44483.239363425928</v>
      </c>
      <c r="F633" t="s">
        <v>102</v>
      </c>
      <c r="G633" t="s">
        <v>160</v>
      </c>
      <c r="H633" s="51">
        <v>20200000</v>
      </c>
      <c r="I633" s="51">
        <v>213000</v>
      </c>
      <c r="J633" t="s">
        <v>72</v>
      </c>
      <c r="K633">
        <v>5.94</v>
      </c>
      <c r="L633" t="s">
        <v>72</v>
      </c>
      <c r="M633" t="s">
        <v>72</v>
      </c>
      <c r="N633" t="s">
        <v>72</v>
      </c>
      <c r="O633" t="s">
        <v>72</v>
      </c>
      <c r="P633" t="s">
        <v>72</v>
      </c>
      <c r="R633">
        <v>1</v>
      </c>
      <c r="S633">
        <v>2.2999999999999998</v>
      </c>
      <c r="T633" t="s">
        <v>72</v>
      </c>
    </row>
    <row r="634" spans="1:20" x14ac:dyDescent="0.25">
      <c r="A634">
        <v>14</v>
      </c>
      <c r="B634" t="s">
        <v>115</v>
      </c>
      <c r="C634" t="s">
        <v>101</v>
      </c>
      <c r="D634" t="s">
        <v>6</v>
      </c>
      <c r="E634" s="50">
        <v>44483.26116898148</v>
      </c>
      <c r="F634" t="s">
        <v>102</v>
      </c>
      <c r="G634" t="s">
        <v>160</v>
      </c>
      <c r="H634" s="51">
        <v>19000000</v>
      </c>
      <c r="I634" s="51">
        <v>207000</v>
      </c>
      <c r="J634" t="s">
        <v>72</v>
      </c>
      <c r="K634">
        <v>5.93</v>
      </c>
      <c r="L634" t="s">
        <v>72</v>
      </c>
      <c r="M634" t="s">
        <v>72</v>
      </c>
      <c r="N634" t="s">
        <v>72</v>
      </c>
      <c r="O634" t="s">
        <v>72</v>
      </c>
      <c r="P634" t="s">
        <v>72</v>
      </c>
      <c r="R634">
        <v>1</v>
      </c>
      <c r="S634">
        <v>2.17</v>
      </c>
      <c r="T634" t="s">
        <v>72</v>
      </c>
    </row>
    <row r="635" spans="1:20" x14ac:dyDescent="0.25">
      <c r="A635">
        <v>15</v>
      </c>
      <c r="B635" t="s">
        <v>116</v>
      </c>
      <c r="C635" t="s">
        <v>101</v>
      </c>
      <c r="D635" t="s">
        <v>6</v>
      </c>
      <c r="E635" s="50">
        <v>44483.28297453704</v>
      </c>
      <c r="F635" t="s">
        <v>102</v>
      </c>
      <c r="G635" t="s">
        <v>160</v>
      </c>
      <c r="H635" s="51">
        <v>19400000</v>
      </c>
      <c r="I635" s="51">
        <v>209000</v>
      </c>
      <c r="J635" t="s">
        <v>72</v>
      </c>
      <c r="K635">
        <v>5.91</v>
      </c>
      <c r="L635" t="s">
        <v>72</v>
      </c>
      <c r="M635" t="s">
        <v>72</v>
      </c>
      <c r="N635" t="s">
        <v>72</v>
      </c>
      <c r="O635" t="s">
        <v>72</v>
      </c>
      <c r="P635" t="s">
        <v>72</v>
      </c>
      <c r="R635">
        <v>1</v>
      </c>
      <c r="S635">
        <v>2.21</v>
      </c>
      <c r="T635" t="s">
        <v>72</v>
      </c>
    </row>
    <row r="636" spans="1:20" x14ac:dyDescent="0.25">
      <c r="A636">
        <v>16</v>
      </c>
      <c r="B636" t="s">
        <v>117</v>
      </c>
      <c r="C636" t="s">
        <v>101</v>
      </c>
      <c r="D636" t="s">
        <v>6</v>
      </c>
      <c r="E636" s="50">
        <v>44483.304780092592</v>
      </c>
      <c r="F636" t="s">
        <v>102</v>
      </c>
      <c r="G636" t="s">
        <v>160</v>
      </c>
      <c r="H636" s="51">
        <v>18400000</v>
      </c>
      <c r="I636" s="51">
        <v>198000</v>
      </c>
      <c r="J636" t="s">
        <v>72</v>
      </c>
      <c r="K636">
        <v>5.93</v>
      </c>
      <c r="L636" t="s">
        <v>72</v>
      </c>
      <c r="M636" t="s">
        <v>72</v>
      </c>
      <c r="N636" t="s">
        <v>72</v>
      </c>
      <c r="O636" t="s">
        <v>72</v>
      </c>
      <c r="P636" t="s">
        <v>72</v>
      </c>
      <c r="R636">
        <v>1</v>
      </c>
      <c r="S636">
        <v>2.1</v>
      </c>
      <c r="T636" t="s">
        <v>72</v>
      </c>
    </row>
    <row r="637" spans="1:20" x14ac:dyDescent="0.25">
      <c r="A637">
        <v>17</v>
      </c>
      <c r="B637" t="s">
        <v>118</v>
      </c>
      <c r="C637" t="s">
        <v>101</v>
      </c>
      <c r="D637" t="s">
        <v>6</v>
      </c>
      <c r="E637" s="50">
        <v>44483.326585648145</v>
      </c>
      <c r="F637" t="s">
        <v>102</v>
      </c>
      <c r="G637" t="s">
        <v>160</v>
      </c>
      <c r="H637" s="51">
        <v>16500000</v>
      </c>
      <c r="I637" s="51">
        <v>185000</v>
      </c>
      <c r="J637" t="s">
        <v>72</v>
      </c>
      <c r="K637">
        <v>5.91</v>
      </c>
      <c r="L637" t="s">
        <v>72</v>
      </c>
      <c r="M637" t="s">
        <v>72</v>
      </c>
      <c r="N637" t="s">
        <v>72</v>
      </c>
      <c r="O637" t="s">
        <v>72</v>
      </c>
      <c r="P637" t="s">
        <v>72</v>
      </c>
      <c r="R637">
        <v>1</v>
      </c>
      <c r="S637">
        <v>1.89</v>
      </c>
      <c r="T637" t="s">
        <v>72</v>
      </c>
    </row>
    <row r="638" spans="1:20" x14ac:dyDescent="0.25">
      <c r="A638">
        <v>18</v>
      </c>
      <c r="B638" t="s">
        <v>119</v>
      </c>
      <c r="C638" t="s">
        <v>101</v>
      </c>
      <c r="D638" t="s">
        <v>6</v>
      </c>
      <c r="E638" s="50">
        <v>44483.348391203705</v>
      </c>
      <c r="F638" t="s">
        <v>102</v>
      </c>
      <c r="G638" t="s">
        <v>160</v>
      </c>
      <c r="H638" s="51">
        <v>16800000</v>
      </c>
      <c r="I638" s="51">
        <v>180000</v>
      </c>
      <c r="J638" t="s">
        <v>72</v>
      </c>
      <c r="K638">
        <v>5.88</v>
      </c>
      <c r="L638" t="s">
        <v>72</v>
      </c>
      <c r="M638" t="s">
        <v>72</v>
      </c>
      <c r="N638" t="s">
        <v>72</v>
      </c>
      <c r="O638" t="s">
        <v>72</v>
      </c>
      <c r="P638" t="s">
        <v>72</v>
      </c>
      <c r="R638">
        <v>1</v>
      </c>
      <c r="S638">
        <v>1.91</v>
      </c>
      <c r="T638" t="s">
        <v>72</v>
      </c>
    </row>
    <row r="639" spans="1:20" x14ac:dyDescent="0.25">
      <c r="A639">
        <v>19</v>
      </c>
      <c r="B639" t="s">
        <v>120</v>
      </c>
      <c r="C639" t="s">
        <v>101</v>
      </c>
      <c r="D639" t="s">
        <v>6</v>
      </c>
      <c r="E639" s="50">
        <v>44483.370196759257</v>
      </c>
      <c r="F639" t="s">
        <v>102</v>
      </c>
      <c r="G639" t="s">
        <v>160</v>
      </c>
      <c r="H639" s="51">
        <v>-366000</v>
      </c>
      <c r="I639" s="51">
        <v>0</v>
      </c>
      <c r="J639" t="s">
        <v>72</v>
      </c>
      <c r="K639">
        <v>6.13</v>
      </c>
      <c r="L639" t="s">
        <v>72</v>
      </c>
      <c r="M639" t="s">
        <v>72</v>
      </c>
      <c r="N639" t="s">
        <v>72</v>
      </c>
      <c r="O639" t="s">
        <v>72</v>
      </c>
      <c r="P639" t="s">
        <v>72</v>
      </c>
      <c r="R639">
        <v>1</v>
      </c>
      <c r="S639" t="s">
        <v>44</v>
      </c>
      <c r="T639" t="s">
        <v>72</v>
      </c>
    </row>
    <row r="640" spans="1:20" x14ac:dyDescent="0.25">
      <c r="A640">
        <v>20</v>
      </c>
      <c r="B640" t="s">
        <v>121</v>
      </c>
      <c r="C640" t="s">
        <v>101</v>
      </c>
      <c r="D640" t="s">
        <v>6</v>
      </c>
      <c r="E640" s="50">
        <v>44483.392002314817</v>
      </c>
      <c r="F640" t="s">
        <v>102</v>
      </c>
      <c r="G640" t="s">
        <v>160</v>
      </c>
      <c r="H640" s="51">
        <v>33400000</v>
      </c>
      <c r="I640" s="51">
        <v>357000</v>
      </c>
      <c r="J640" t="s">
        <v>72</v>
      </c>
      <c r="K640">
        <v>4.57</v>
      </c>
      <c r="L640" t="s">
        <v>72</v>
      </c>
      <c r="M640" t="s">
        <v>72</v>
      </c>
      <c r="N640" t="s">
        <v>72</v>
      </c>
      <c r="O640" t="s">
        <v>72</v>
      </c>
      <c r="P640" t="s">
        <v>72</v>
      </c>
      <c r="R640">
        <v>1</v>
      </c>
      <c r="S640">
        <v>3.78</v>
      </c>
      <c r="T640" t="s">
        <v>72</v>
      </c>
    </row>
    <row r="641" spans="1:20" x14ac:dyDescent="0.25">
      <c r="A641">
        <v>21</v>
      </c>
      <c r="B641" t="s">
        <v>122</v>
      </c>
      <c r="C641" t="s">
        <v>101</v>
      </c>
      <c r="D641" t="s">
        <v>6</v>
      </c>
      <c r="E641" s="50">
        <v>44483.65384259259</v>
      </c>
      <c r="F641" t="s">
        <v>102</v>
      </c>
      <c r="G641" t="s">
        <v>160</v>
      </c>
      <c r="H641" s="51">
        <v>31100000</v>
      </c>
      <c r="I641" s="51">
        <v>344000</v>
      </c>
      <c r="J641" t="s">
        <v>72</v>
      </c>
      <c r="K641">
        <v>4.58</v>
      </c>
      <c r="L641" t="s">
        <v>72</v>
      </c>
      <c r="M641" t="s">
        <v>72</v>
      </c>
      <c r="N641" t="s">
        <v>72</v>
      </c>
      <c r="O641" t="s">
        <v>72</v>
      </c>
      <c r="P641" t="s">
        <v>72</v>
      </c>
      <c r="R641">
        <v>1</v>
      </c>
      <c r="S641">
        <v>3.52</v>
      </c>
      <c r="T641" t="s">
        <v>72</v>
      </c>
    </row>
    <row r="642" spans="1:20" x14ac:dyDescent="0.25">
      <c r="A642">
        <v>22</v>
      </c>
      <c r="B642" t="s">
        <v>123</v>
      </c>
      <c r="C642" t="s">
        <v>101</v>
      </c>
      <c r="D642" t="s">
        <v>6</v>
      </c>
      <c r="E642" s="50">
        <v>44483.675787037035</v>
      </c>
      <c r="F642" t="s">
        <v>102</v>
      </c>
      <c r="G642" t="s">
        <v>160</v>
      </c>
      <c r="H642" s="51">
        <v>30500000</v>
      </c>
      <c r="I642" s="51">
        <v>326000</v>
      </c>
      <c r="J642" t="s">
        <v>72</v>
      </c>
      <c r="K642">
        <v>4.59</v>
      </c>
      <c r="L642" t="s">
        <v>72</v>
      </c>
      <c r="M642" t="s">
        <v>72</v>
      </c>
      <c r="N642" t="s">
        <v>72</v>
      </c>
      <c r="O642" t="s">
        <v>72</v>
      </c>
      <c r="P642" t="s">
        <v>72</v>
      </c>
      <c r="R642">
        <v>1</v>
      </c>
      <c r="S642">
        <v>3.46</v>
      </c>
      <c r="T642" t="s">
        <v>72</v>
      </c>
    </row>
    <row r="643" spans="1:20" x14ac:dyDescent="0.25">
      <c r="A643">
        <v>23</v>
      </c>
      <c r="B643" t="s">
        <v>124</v>
      </c>
      <c r="C643" t="s">
        <v>101</v>
      </c>
      <c r="D643" t="s">
        <v>6</v>
      </c>
      <c r="E643" s="50">
        <v>44483.697592592594</v>
      </c>
      <c r="F643" t="s">
        <v>102</v>
      </c>
      <c r="G643" t="s">
        <v>160</v>
      </c>
      <c r="H643" s="51">
        <v>29400000</v>
      </c>
      <c r="I643" s="51">
        <v>314000</v>
      </c>
      <c r="J643" t="s">
        <v>72</v>
      </c>
      <c r="K643">
        <v>4.58</v>
      </c>
      <c r="L643" t="s">
        <v>72</v>
      </c>
      <c r="M643" t="s">
        <v>72</v>
      </c>
      <c r="N643" t="s">
        <v>72</v>
      </c>
      <c r="O643" t="s">
        <v>72</v>
      </c>
      <c r="P643" t="s">
        <v>72</v>
      </c>
      <c r="R643">
        <v>1</v>
      </c>
      <c r="S643">
        <v>3.34</v>
      </c>
      <c r="T643" t="s">
        <v>72</v>
      </c>
    </row>
    <row r="644" spans="1:20" x14ac:dyDescent="0.25">
      <c r="A644">
        <v>24</v>
      </c>
      <c r="B644" t="s">
        <v>125</v>
      </c>
      <c r="C644" t="s">
        <v>101</v>
      </c>
      <c r="D644" t="s">
        <v>6</v>
      </c>
      <c r="E644" s="50">
        <v>44483.719398148147</v>
      </c>
      <c r="F644" t="s">
        <v>102</v>
      </c>
      <c r="G644" t="s">
        <v>160</v>
      </c>
      <c r="H644" s="51">
        <v>28100000</v>
      </c>
      <c r="I644" s="51">
        <v>295000</v>
      </c>
      <c r="J644" t="s">
        <v>72</v>
      </c>
      <c r="K644">
        <v>4.54</v>
      </c>
      <c r="L644" t="s">
        <v>72</v>
      </c>
      <c r="M644" t="s">
        <v>72</v>
      </c>
      <c r="N644" t="s">
        <v>72</v>
      </c>
      <c r="O644" t="s">
        <v>72</v>
      </c>
      <c r="P644" t="s">
        <v>72</v>
      </c>
      <c r="R644">
        <v>1</v>
      </c>
      <c r="S644">
        <v>3.19</v>
      </c>
      <c r="T644" t="s">
        <v>72</v>
      </c>
    </row>
    <row r="645" spans="1:20" x14ac:dyDescent="0.25">
      <c r="A645">
        <v>25</v>
      </c>
      <c r="B645" t="s">
        <v>126</v>
      </c>
      <c r="C645" t="s">
        <v>101</v>
      </c>
      <c r="D645" t="s">
        <v>6</v>
      </c>
      <c r="E645" s="50">
        <v>44483.741203703707</v>
      </c>
      <c r="F645" t="s">
        <v>102</v>
      </c>
      <c r="G645" t="s">
        <v>160</v>
      </c>
      <c r="H645" s="51">
        <v>26400000</v>
      </c>
      <c r="I645" s="51">
        <v>281000</v>
      </c>
      <c r="J645" t="s">
        <v>72</v>
      </c>
      <c r="K645">
        <v>4.5999999999999996</v>
      </c>
      <c r="L645" t="s">
        <v>72</v>
      </c>
      <c r="M645" t="s">
        <v>72</v>
      </c>
      <c r="N645" t="s">
        <v>72</v>
      </c>
      <c r="O645" t="s">
        <v>72</v>
      </c>
      <c r="P645" t="s">
        <v>72</v>
      </c>
      <c r="R645">
        <v>1</v>
      </c>
      <c r="S645">
        <v>3</v>
      </c>
      <c r="T645" t="s">
        <v>72</v>
      </c>
    </row>
    <row r="646" spans="1:20" x14ac:dyDescent="0.25">
      <c r="A646">
        <v>26</v>
      </c>
      <c r="B646" t="s">
        <v>127</v>
      </c>
      <c r="C646" t="s">
        <v>101</v>
      </c>
      <c r="D646" t="s">
        <v>6</v>
      </c>
      <c r="E646" s="50">
        <v>44483.763009259259</v>
      </c>
      <c r="F646" t="s">
        <v>102</v>
      </c>
      <c r="G646" t="s">
        <v>160</v>
      </c>
      <c r="H646" s="51">
        <v>24700000</v>
      </c>
      <c r="I646" s="51">
        <v>255000</v>
      </c>
      <c r="J646" t="s">
        <v>72</v>
      </c>
      <c r="K646">
        <v>4.62</v>
      </c>
      <c r="L646" t="s">
        <v>72</v>
      </c>
      <c r="M646" t="s">
        <v>72</v>
      </c>
      <c r="N646" t="s">
        <v>72</v>
      </c>
      <c r="O646" t="s">
        <v>72</v>
      </c>
      <c r="P646" t="s">
        <v>72</v>
      </c>
      <c r="R646">
        <v>1</v>
      </c>
      <c r="S646">
        <v>2.8</v>
      </c>
      <c r="T646" t="s">
        <v>72</v>
      </c>
    </row>
    <row r="647" spans="1:20" x14ac:dyDescent="0.25">
      <c r="A647">
        <v>27</v>
      </c>
      <c r="B647" t="s">
        <v>128</v>
      </c>
      <c r="C647" t="s">
        <v>101</v>
      </c>
      <c r="D647" t="s">
        <v>6</v>
      </c>
      <c r="E647" s="50">
        <v>44483.784814814811</v>
      </c>
      <c r="F647" t="s">
        <v>102</v>
      </c>
      <c r="G647" t="s">
        <v>160</v>
      </c>
      <c r="H647" s="51">
        <v>22000000</v>
      </c>
      <c r="I647" s="51">
        <v>223000</v>
      </c>
      <c r="J647" t="s">
        <v>72</v>
      </c>
      <c r="K647">
        <v>4.63</v>
      </c>
      <c r="L647" t="s">
        <v>72</v>
      </c>
      <c r="M647" t="s">
        <v>72</v>
      </c>
      <c r="N647" t="s">
        <v>72</v>
      </c>
      <c r="O647" t="s">
        <v>72</v>
      </c>
      <c r="P647" t="s">
        <v>72</v>
      </c>
      <c r="R647">
        <v>1</v>
      </c>
      <c r="S647">
        <v>2.5</v>
      </c>
      <c r="T647" t="s">
        <v>72</v>
      </c>
    </row>
    <row r="648" spans="1:20" x14ac:dyDescent="0.25">
      <c r="A648">
        <v>28</v>
      </c>
      <c r="B648" t="s">
        <v>129</v>
      </c>
      <c r="C648" t="s">
        <v>101</v>
      </c>
      <c r="D648" t="s">
        <v>6</v>
      </c>
      <c r="E648" s="50">
        <v>44483.806620370371</v>
      </c>
      <c r="F648" t="s">
        <v>102</v>
      </c>
      <c r="G648" t="s">
        <v>160</v>
      </c>
      <c r="H648" s="51">
        <v>33800000</v>
      </c>
      <c r="I648" s="51">
        <v>331000</v>
      </c>
      <c r="J648" t="s">
        <v>72</v>
      </c>
      <c r="K648">
        <v>4.6399999999999997</v>
      </c>
      <c r="L648" t="s">
        <v>72</v>
      </c>
      <c r="M648" t="s">
        <v>72</v>
      </c>
      <c r="N648" t="s">
        <v>72</v>
      </c>
      <c r="O648" t="s">
        <v>72</v>
      </c>
      <c r="P648" t="s">
        <v>72</v>
      </c>
      <c r="R648">
        <v>1</v>
      </c>
      <c r="S648">
        <v>3.83</v>
      </c>
      <c r="T648" t="s">
        <v>72</v>
      </c>
    </row>
    <row r="649" spans="1:20" x14ac:dyDescent="0.25">
      <c r="A649">
        <v>29</v>
      </c>
      <c r="B649" t="s">
        <v>130</v>
      </c>
      <c r="C649" t="s">
        <v>101</v>
      </c>
      <c r="D649" t="s">
        <v>6</v>
      </c>
      <c r="E649" s="50">
        <v>44483.8284375</v>
      </c>
      <c r="F649" t="s">
        <v>102</v>
      </c>
      <c r="G649" t="s">
        <v>160</v>
      </c>
      <c r="H649" s="51">
        <v>29600000</v>
      </c>
      <c r="I649" s="51">
        <v>287000</v>
      </c>
      <c r="J649" t="s">
        <v>72</v>
      </c>
      <c r="K649">
        <v>4.71</v>
      </c>
      <c r="L649" t="s">
        <v>72</v>
      </c>
      <c r="M649" t="s">
        <v>72</v>
      </c>
      <c r="N649" t="s">
        <v>72</v>
      </c>
      <c r="O649" t="s">
        <v>72</v>
      </c>
      <c r="P649" t="s">
        <v>72</v>
      </c>
      <c r="R649">
        <v>1</v>
      </c>
      <c r="S649">
        <v>3.35</v>
      </c>
      <c r="T649" t="s">
        <v>72</v>
      </c>
    </row>
    <row r="650" spans="1:20" x14ac:dyDescent="0.25">
      <c r="A650">
        <v>30</v>
      </c>
      <c r="B650" t="s">
        <v>131</v>
      </c>
      <c r="C650" t="s">
        <v>101</v>
      </c>
      <c r="D650" t="s">
        <v>6</v>
      </c>
      <c r="E650" s="50">
        <v>44483.850243055553</v>
      </c>
      <c r="F650" t="s">
        <v>102</v>
      </c>
      <c r="G650" t="s">
        <v>160</v>
      </c>
      <c r="H650" s="51">
        <v>26500000</v>
      </c>
      <c r="I650" s="51">
        <v>256000</v>
      </c>
      <c r="J650" t="s">
        <v>72</v>
      </c>
      <c r="K650">
        <v>5.89</v>
      </c>
      <c r="L650" t="s">
        <v>72</v>
      </c>
      <c r="M650" t="s">
        <v>72</v>
      </c>
      <c r="N650" t="s">
        <v>72</v>
      </c>
      <c r="O650" t="s">
        <v>72</v>
      </c>
      <c r="P650" t="s">
        <v>72</v>
      </c>
      <c r="R650">
        <v>1</v>
      </c>
      <c r="S650">
        <v>3.01</v>
      </c>
      <c r="T650" t="s">
        <v>72</v>
      </c>
    </row>
    <row r="651" spans="1:20" x14ac:dyDescent="0.25">
      <c r="A651">
        <v>31</v>
      </c>
      <c r="B651" t="s">
        <v>132</v>
      </c>
      <c r="C651" t="s">
        <v>101</v>
      </c>
      <c r="D651" t="s">
        <v>6</v>
      </c>
      <c r="E651" s="50">
        <v>44483.872048611112</v>
      </c>
      <c r="F651" t="s">
        <v>102</v>
      </c>
      <c r="G651" t="s">
        <v>160</v>
      </c>
      <c r="H651" s="51">
        <v>21600000</v>
      </c>
      <c r="I651" s="51">
        <v>224000</v>
      </c>
      <c r="J651" t="s">
        <v>72</v>
      </c>
      <c r="K651">
        <v>5.94</v>
      </c>
      <c r="L651" t="s">
        <v>72</v>
      </c>
      <c r="M651" t="s">
        <v>72</v>
      </c>
      <c r="N651" t="s">
        <v>72</v>
      </c>
      <c r="O651" t="s">
        <v>72</v>
      </c>
      <c r="P651" t="s">
        <v>72</v>
      </c>
      <c r="R651">
        <v>1</v>
      </c>
      <c r="S651">
        <v>2.4500000000000002</v>
      </c>
      <c r="T651" t="s">
        <v>72</v>
      </c>
    </row>
    <row r="652" spans="1:20" x14ac:dyDescent="0.25">
      <c r="A652">
        <v>32</v>
      </c>
      <c r="B652" t="s">
        <v>133</v>
      </c>
      <c r="C652" t="s">
        <v>101</v>
      </c>
      <c r="D652" t="s">
        <v>6</v>
      </c>
      <c r="E652" s="50">
        <v>44483.893854166665</v>
      </c>
      <c r="F652" t="s">
        <v>102</v>
      </c>
      <c r="G652" t="s">
        <v>160</v>
      </c>
      <c r="H652" s="51">
        <v>17600000</v>
      </c>
      <c r="I652" s="51">
        <v>182000</v>
      </c>
      <c r="J652" t="s">
        <v>72</v>
      </c>
      <c r="K652">
        <v>5.9</v>
      </c>
      <c r="L652" t="s">
        <v>72</v>
      </c>
      <c r="M652" t="s">
        <v>72</v>
      </c>
      <c r="N652" t="s">
        <v>72</v>
      </c>
      <c r="O652" t="s">
        <v>72</v>
      </c>
      <c r="P652" t="s">
        <v>72</v>
      </c>
      <c r="R652">
        <v>1</v>
      </c>
      <c r="S652">
        <v>2.0099999999999998</v>
      </c>
      <c r="T652" t="s">
        <v>72</v>
      </c>
    </row>
    <row r="653" spans="1:20" x14ac:dyDescent="0.25">
      <c r="A653">
        <v>33</v>
      </c>
      <c r="B653" t="s">
        <v>134</v>
      </c>
      <c r="C653" t="s">
        <v>101</v>
      </c>
      <c r="D653" t="s">
        <v>6</v>
      </c>
      <c r="E653" s="50">
        <v>44483.915659722225</v>
      </c>
      <c r="F653" t="s">
        <v>102</v>
      </c>
      <c r="G653" t="s">
        <v>160</v>
      </c>
      <c r="H653" s="51">
        <v>13000000</v>
      </c>
      <c r="I653" s="51">
        <v>143000</v>
      </c>
      <c r="J653" t="s">
        <v>72</v>
      </c>
      <c r="K653">
        <v>5.91</v>
      </c>
      <c r="L653" t="s">
        <v>72</v>
      </c>
      <c r="M653" t="s">
        <v>72</v>
      </c>
      <c r="N653" t="s">
        <v>72</v>
      </c>
      <c r="O653" t="s">
        <v>72</v>
      </c>
      <c r="P653" t="s">
        <v>72</v>
      </c>
      <c r="R653">
        <v>1</v>
      </c>
      <c r="S653">
        <v>1.49</v>
      </c>
      <c r="T653" t="s">
        <v>72</v>
      </c>
    </row>
    <row r="654" spans="1:20" x14ac:dyDescent="0.25">
      <c r="A654">
        <v>34</v>
      </c>
      <c r="B654" t="s">
        <v>135</v>
      </c>
      <c r="C654" t="s">
        <v>101</v>
      </c>
      <c r="D654" t="s">
        <v>6</v>
      </c>
      <c r="E654" s="50">
        <v>44483.937465277777</v>
      </c>
      <c r="F654" t="s">
        <v>102</v>
      </c>
      <c r="G654" t="s">
        <v>160</v>
      </c>
      <c r="H654" s="51">
        <v>9920000</v>
      </c>
      <c r="I654" s="51">
        <v>114000</v>
      </c>
      <c r="J654" t="s">
        <v>72</v>
      </c>
      <c r="K654">
        <v>5.88</v>
      </c>
      <c r="L654" t="s">
        <v>72</v>
      </c>
      <c r="M654" t="s">
        <v>72</v>
      </c>
      <c r="N654" t="s">
        <v>72</v>
      </c>
      <c r="O654" t="s">
        <v>72</v>
      </c>
      <c r="P654" t="s">
        <v>72</v>
      </c>
      <c r="R654">
        <v>1</v>
      </c>
      <c r="S654">
        <v>1.1499999999999999</v>
      </c>
      <c r="T654" t="s">
        <v>72</v>
      </c>
    </row>
    <row r="655" spans="1:20" x14ac:dyDescent="0.25">
      <c r="A655">
        <v>35</v>
      </c>
      <c r="B655" t="s">
        <v>136</v>
      </c>
      <c r="C655" t="s">
        <v>101</v>
      </c>
      <c r="D655" t="s">
        <v>6</v>
      </c>
      <c r="E655" s="50">
        <v>44483.959282407406</v>
      </c>
      <c r="F655" t="s">
        <v>102</v>
      </c>
      <c r="G655" t="s">
        <v>160</v>
      </c>
      <c r="H655" s="51">
        <v>5730000</v>
      </c>
      <c r="I655" s="51">
        <v>69700</v>
      </c>
      <c r="J655" t="s">
        <v>72</v>
      </c>
      <c r="K655">
        <v>5.9</v>
      </c>
      <c r="L655" t="s">
        <v>72</v>
      </c>
      <c r="M655" t="s">
        <v>72</v>
      </c>
      <c r="N655" t="s">
        <v>72</v>
      </c>
      <c r="O655" t="s">
        <v>72</v>
      </c>
      <c r="P655" t="s">
        <v>72</v>
      </c>
      <c r="R655">
        <v>1</v>
      </c>
      <c r="S655">
        <v>0.67400000000000004</v>
      </c>
      <c r="T655" t="s">
        <v>72</v>
      </c>
    </row>
    <row r="656" spans="1:20" x14ac:dyDescent="0.25">
      <c r="A656">
        <v>36</v>
      </c>
      <c r="B656" t="s">
        <v>137</v>
      </c>
      <c r="C656" t="s">
        <v>101</v>
      </c>
      <c r="D656" t="s">
        <v>6</v>
      </c>
      <c r="E656" s="50">
        <v>44484.046689814815</v>
      </c>
      <c r="F656" t="s">
        <v>102</v>
      </c>
      <c r="G656" t="s">
        <v>160</v>
      </c>
      <c r="H656" s="51">
        <v>23000000</v>
      </c>
      <c r="I656" s="51">
        <v>229000</v>
      </c>
      <c r="J656" t="s">
        <v>72</v>
      </c>
      <c r="K656">
        <v>5.93</v>
      </c>
      <c r="L656" t="s">
        <v>72</v>
      </c>
      <c r="M656" t="s">
        <v>72</v>
      </c>
      <c r="N656" t="s">
        <v>72</v>
      </c>
      <c r="O656" t="s">
        <v>72</v>
      </c>
      <c r="P656" t="s">
        <v>72</v>
      </c>
      <c r="R656">
        <v>1</v>
      </c>
      <c r="S656">
        <v>2.61</v>
      </c>
      <c r="T656" t="s">
        <v>72</v>
      </c>
    </row>
    <row r="657" spans="1:20" x14ac:dyDescent="0.25">
      <c r="A657">
        <v>37</v>
      </c>
      <c r="B657" t="s">
        <v>138</v>
      </c>
      <c r="C657" t="s">
        <v>101</v>
      </c>
      <c r="D657" t="s">
        <v>6</v>
      </c>
      <c r="E657" s="50">
        <v>44484.068645833337</v>
      </c>
      <c r="F657" t="s">
        <v>102</v>
      </c>
      <c r="G657" t="s">
        <v>160</v>
      </c>
      <c r="H657" s="51">
        <v>7180000</v>
      </c>
      <c r="I657" s="51">
        <v>84200</v>
      </c>
      <c r="J657" t="s">
        <v>72</v>
      </c>
      <c r="K657">
        <v>5.94</v>
      </c>
      <c r="L657" t="s">
        <v>72</v>
      </c>
      <c r="M657" t="s">
        <v>72</v>
      </c>
      <c r="N657" t="s">
        <v>72</v>
      </c>
      <c r="O657" t="s">
        <v>72</v>
      </c>
      <c r="P657" t="s">
        <v>72</v>
      </c>
      <c r="R657">
        <v>1</v>
      </c>
      <c r="S657">
        <v>0.83799999999999997</v>
      </c>
      <c r="T657" t="s">
        <v>72</v>
      </c>
    </row>
    <row r="658" spans="1:20" x14ac:dyDescent="0.25">
      <c r="A658">
        <v>38</v>
      </c>
      <c r="B658" t="s">
        <v>139</v>
      </c>
      <c r="C658" t="s">
        <v>101</v>
      </c>
      <c r="D658" t="s">
        <v>6</v>
      </c>
      <c r="E658" s="50">
        <v>44484.090439814812</v>
      </c>
      <c r="F658" t="s">
        <v>102</v>
      </c>
      <c r="G658" t="s">
        <v>160</v>
      </c>
      <c r="H658" s="51">
        <v>2020000</v>
      </c>
      <c r="I658" s="51">
        <v>26800</v>
      </c>
      <c r="J658" t="s">
        <v>72</v>
      </c>
      <c r="K658">
        <v>5.95</v>
      </c>
      <c r="L658" t="s">
        <v>72</v>
      </c>
      <c r="M658" t="s">
        <v>72</v>
      </c>
      <c r="N658" t="s">
        <v>72</v>
      </c>
      <c r="O658" t="s">
        <v>72</v>
      </c>
      <c r="P658" t="s">
        <v>72</v>
      </c>
      <c r="R658">
        <v>1</v>
      </c>
      <c r="S658">
        <v>0.25800000000000001</v>
      </c>
      <c r="T658" t="s">
        <v>72</v>
      </c>
    </row>
    <row r="659" spans="1:20" x14ac:dyDescent="0.25">
      <c r="A659">
        <v>39</v>
      </c>
      <c r="B659" t="s">
        <v>140</v>
      </c>
      <c r="C659" t="s">
        <v>101</v>
      </c>
      <c r="D659" t="s">
        <v>6</v>
      </c>
      <c r="E659" s="50">
        <v>44484.112256944441</v>
      </c>
      <c r="F659" t="s">
        <v>102</v>
      </c>
      <c r="G659" t="s">
        <v>160</v>
      </c>
      <c r="H659" s="51">
        <v>200000</v>
      </c>
      <c r="I659" s="51">
        <v>4000</v>
      </c>
      <c r="J659" t="s">
        <v>72</v>
      </c>
      <c r="K659">
        <v>5.96</v>
      </c>
      <c r="L659" t="s">
        <v>72</v>
      </c>
      <c r="M659" t="s">
        <v>72</v>
      </c>
      <c r="N659" t="s">
        <v>72</v>
      </c>
      <c r="O659" t="s">
        <v>72</v>
      </c>
      <c r="P659" t="s">
        <v>72</v>
      </c>
      <c r="R659">
        <v>1</v>
      </c>
      <c r="S659">
        <v>5.3699999999999998E-2</v>
      </c>
      <c r="T659" t="s">
        <v>72</v>
      </c>
    </row>
    <row r="660" spans="1:20" x14ac:dyDescent="0.25">
      <c r="A660">
        <v>40</v>
      </c>
      <c r="B660" t="s">
        <v>141</v>
      </c>
      <c r="C660" t="s">
        <v>101</v>
      </c>
      <c r="D660" t="s">
        <v>6</v>
      </c>
      <c r="E660" s="50">
        <v>44484.134062500001</v>
      </c>
      <c r="F660" t="s">
        <v>102</v>
      </c>
      <c r="G660" t="s">
        <v>160</v>
      </c>
      <c r="H660" s="51">
        <v>-331000</v>
      </c>
      <c r="I660" s="51">
        <v>0</v>
      </c>
      <c r="J660" t="s">
        <v>72</v>
      </c>
      <c r="K660">
        <v>3.2</v>
      </c>
      <c r="L660" t="s">
        <v>72</v>
      </c>
      <c r="M660" t="s">
        <v>72</v>
      </c>
      <c r="N660" t="s">
        <v>72</v>
      </c>
      <c r="O660" t="s">
        <v>72</v>
      </c>
      <c r="P660" t="s">
        <v>72</v>
      </c>
      <c r="R660">
        <v>1</v>
      </c>
      <c r="S660" t="s">
        <v>44</v>
      </c>
      <c r="T660" t="s">
        <v>72</v>
      </c>
    </row>
    <row r="661" spans="1:20" x14ac:dyDescent="0.25">
      <c r="A661">
        <v>41</v>
      </c>
      <c r="B661" t="s">
        <v>142</v>
      </c>
      <c r="C661" t="s">
        <v>101</v>
      </c>
      <c r="D661" t="s">
        <v>6</v>
      </c>
      <c r="E661" s="50">
        <v>44484.155868055554</v>
      </c>
      <c r="F661" t="s">
        <v>102</v>
      </c>
      <c r="G661" t="s">
        <v>160</v>
      </c>
      <c r="H661" s="51">
        <v>-334000</v>
      </c>
      <c r="I661" s="51">
        <v>1390</v>
      </c>
      <c r="J661" t="s">
        <v>72</v>
      </c>
      <c r="K661">
        <v>5.58</v>
      </c>
      <c r="L661" t="s">
        <v>72</v>
      </c>
      <c r="M661" t="s">
        <v>72</v>
      </c>
      <c r="N661" t="s">
        <v>72</v>
      </c>
      <c r="O661" t="s">
        <v>72</v>
      </c>
      <c r="P661" t="s">
        <v>72</v>
      </c>
      <c r="R661">
        <v>1</v>
      </c>
      <c r="S661" t="s">
        <v>44</v>
      </c>
      <c r="T661" t="s">
        <v>72</v>
      </c>
    </row>
    <row r="662" spans="1:20" x14ac:dyDescent="0.25">
      <c r="A662">
        <v>42</v>
      </c>
      <c r="B662" t="s">
        <v>143</v>
      </c>
      <c r="C662" t="s">
        <v>101</v>
      </c>
      <c r="D662" t="s">
        <v>6</v>
      </c>
      <c r="E662" s="50">
        <v>44484.177673611113</v>
      </c>
      <c r="F662" t="s">
        <v>102</v>
      </c>
      <c r="G662" t="s">
        <v>160</v>
      </c>
      <c r="H662" s="51">
        <v>-289000</v>
      </c>
      <c r="I662" s="51">
        <v>0</v>
      </c>
      <c r="J662" t="s">
        <v>72</v>
      </c>
      <c r="K662">
        <v>3.2</v>
      </c>
      <c r="L662" t="s">
        <v>72</v>
      </c>
      <c r="M662" t="s">
        <v>72</v>
      </c>
      <c r="N662" t="s">
        <v>72</v>
      </c>
      <c r="O662" t="s">
        <v>72</v>
      </c>
      <c r="P662" t="s">
        <v>72</v>
      </c>
      <c r="R662">
        <v>1</v>
      </c>
      <c r="S662" t="s">
        <v>44</v>
      </c>
      <c r="T662" t="s">
        <v>72</v>
      </c>
    </row>
    <row r="663" spans="1:20" x14ac:dyDescent="0.25">
      <c r="A663">
        <v>43</v>
      </c>
      <c r="B663" t="s">
        <v>144</v>
      </c>
      <c r="C663" t="s">
        <v>101</v>
      </c>
      <c r="D663" t="s">
        <v>6</v>
      </c>
      <c r="E663" s="50">
        <v>44484.199490740742</v>
      </c>
      <c r="F663" t="s">
        <v>102</v>
      </c>
      <c r="G663" t="s">
        <v>160</v>
      </c>
      <c r="H663" s="51">
        <v>-356000</v>
      </c>
      <c r="I663" s="51">
        <v>0</v>
      </c>
      <c r="J663" t="s">
        <v>72</v>
      </c>
      <c r="K663">
        <v>3.2</v>
      </c>
      <c r="L663" t="s">
        <v>72</v>
      </c>
      <c r="M663" t="s">
        <v>72</v>
      </c>
      <c r="N663" t="s">
        <v>72</v>
      </c>
      <c r="O663" t="s">
        <v>72</v>
      </c>
      <c r="P663" t="s">
        <v>72</v>
      </c>
      <c r="R663">
        <v>1</v>
      </c>
      <c r="S663" t="s">
        <v>44</v>
      </c>
      <c r="T663" t="s">
        <v>72</v>
      </c>
    </row>
    <row r="664" spans="1:20" x14ac:dyDescent="0.25">
      <c r="A664">
        <v>44</v>
      </c>
      <c r="B664" t="s">
        <v>145</v>
      </c>
      <c r="C664" t="s">
        <v>101</v>
      </c>
      <c r="D664" t="s">
        <v>6</v>
      </c>
      <c r="E664" s="50">
        <v>44484.221296296295</v>
      </c>
      <c r="F664" t="s">
        <v>102</v>
      </c>
      <c r="G664" t="s">
        <v>160</v>
      </c>
      <c r="H664" s="51">
        <v>33600000</v>
      </c>
      <c r="I664" s="51">
        <v>352000</v>
      </c>
      <c r="J664" t="s">
        <v>72</v>
      </c>
      <c r="K664">
        <v>4.5599999999999996</v>
      </c>
      <c r="L664" t="s">
        <v>72</v>
      </c>
      <c r="M664" t="s">
        <v>72</v>
      </c>
      <c r="N664" t="s">
        <v>72</v>
      </c>
      <c r="O664" t="s">
        <v>72</v>
      </c>
      <c r="P664" t="s">
        <v>72</v>
      </c>
      <c r="R664">
        <v>1</v>
      </c>
      <c r="S664">
        <v>3.81</v>
      </c>
      <c r="T664" t="s">
        <v>72</v>
      </c>
    </row>
    <row r="665" spans="1:20" x14ac:dyDescent="0.25">
      <c r="A665">
        <v>45</v>
      </c>
      <c r="B665" t="s">
        <v>146</v>
      </c>
      <c r="C665" t="s">
        <v>101</v>
      </c>
      <c r="D665" t="s">
        <v>6</v>
      </c>
      <c r="E665" s="50">
        <v>44484.243101851855</v>
      </c>
      <c r="F665" t="s">
        <v>102</v>
      </c>
      <c r="G665" t="s">
        <v>160</v>
      </c>
      <c r="H665" s="51">
        <v>31100000</v>
      </c>
      <c r="I665" s="51">
        <v>328000</v>
      </c>
      <c r="J665" t="s">
        <v>72</v>
      </c>
      <c r="K665">
        <v>4.57</v>
      </c>
      <c r="L665" t="s">
        <v>72</v>
      </c>
      <c r="M665" t="s">
        <v>72</v>
      </c>
      <c r="N665" t="s">
        <v>72</v>
      </c>
      <c r="O665" t="s">
        <v>72</v>
      </c>
      <c r="P665" t="s">
        <v>72</v>
      </c>
      <c r="R665">
        <v>1</v>
      </c>
      <c r="S665">
        <v>3.53</v>
      </c>
      <c r="T665" t="s">
        <v>72</v>
      </c>
    </row>
    <row r="666" spans="1:20" x14ac:dyDescent="0.25">
      <c r="A666">
        <v>46</v>
      </c>
      <c r="B666" t="s">
        <v>147</v>
      </c>
      <c r="C666" t="s">
        <v>101</v>
      </c>
      <c r="D666" t="s">
        <v>6</v>
      </c>
      <c r="E666" s="50">
        <v>44484.264907407407</v>
      </c>
      <c r="F666" t="s">
        <v>102</v>
      </c>
      <c r="G666" t="s">
        <v>160</v>
      </c>
      <c r="H666" s="51">
        <v>29800000</v>
      </c>
      <c r="I666" s="51">
        <v>310000</v>
      </c>
      <c r="J666" t="s">
        <v>72</v>
      </c>
      <c r="K666">
        <v>4.57</v>
      </c>
      <c r="L666" t="s">
        <v>72</v>
      </c>
      <c r="M666" t="s">
        <v>72</v>
      </c>
      <c r="N666" t="s">
        <v>72</v>
      </c>
      <c r="O666" t="s">
        <v>72</v>
      </c>
      <c r="P666" t="s">
        <v>72</v>
      </c>
      <c r="R666">
        <v>1</v>
      </c>
      <c r="S666">
        <v>3.38</v>
      </c>
      <c r="T666" t="s">
        <v>72</v>
      </c>
    </row>
    <row r="667" spans="1:20" x14ac:dyDescent="0.25">
      <c r="A667">
        <v>47</v>
      </c>
      <c r="B667" t="s">
        <v>148</v>
      </c>
      <c r="C667" t="s">
        <v>101</v>
      </c>
      <c r="D667" t="s">
        <v>6</v>
      </c>
      <c r="E667" s="50">
        <v>44484.286712962959</v>
      </c>
      <c r="F667" t="s">
        <v>102</v>
      </c>
      <c r="G667" t="s">
        <v>160</v>
      </c>
      <c r="H667" s="51">
        <v>27000000</v>
      </c>
      <c r="I667" s="51">
        <v>284000</v>
      </c>
      <c r="J667" t="s">
        <v>72</v>
      </c>
      <c r="K667">
        <v>4.5599999999999996</v>
      </c>
      <c r="L667" t="s">
        <v>72</v>
      </c>
      <c r="M667" t="s">
        <v>72</v>
      </c>
      <c r="N667" t="s">
        <v>72</v>
      </c>
      <c r="O667" t="s">
        <v>72</v>
      </c>
      <c r="P667" t="s">
        <v>72</v>
      </c>
      <c r="R667">
        <v>1</v>
      </c>
      <c r="S667">
        <v>3.06</v>
      </c>
      <c r="T667" t="s">
        <v>72</v>
      </c>
    </row>
    <row r="668" spans="1:20" x14ac:dyDescent="0.25">
      <c r="A668">
        <v>48</v>
      </c>
      <c r="B668" t="s">
        <v>149</v>
      </c>
      <c r="C668" t="s">
        <v>101</v>
      </c>
      <c r="D668" t="s">
        <v>6</v>
      </c>
      <c r="E668" s="50">
        <v>44484.308530092596</v>
      </c>
      <c r="F668" t="s">
        <v>102</v>
      </c>
      <c r="G668" t="s">
        <v>160</v>
      </c>
      <c r="H668" s="51">
        <v>24700000</v>
      </c>
      <c r="I668" s="51">
        <v>256000</v>
      </c>
      <c r="J668" t="s">
        <v>72</v>
      </c>
      <c r="K668">
        <v>4.53</v>
      </c>
      <c r="L668" t="s">
        <v>72</v>
      </c>
      <c r="M668" t="s">
        <v>72</v>
      </c>
      <c r="N668" t="s">
        <v>72</v>
      </c>
      <c r="O668" t="s">
        <v>72</v>
      </c>
      <c r="P668" t="s">
        <v>72</v>
      </c>
      <c r="R668">
        <v>1</v>
      </c>
      <c r="S668">
        <v>2.81</v>
      </c>
      <c r="T668" t="s">
        <v>72</v>
      </c>
    </row>
    <row r="669" spans="1:20" x14ac:dyDescent="0.25">
      <c r="A669">
        <v>49</v>
      </c>
      <c r="B669" t="s">
        <v>150</v>
      </c>
      <c r="C669" t="s">
        <v>101</v>
      </c>
      <c r="D669" t="s">
        <v>6</v>
      </c>
      <c r="E669" s="50">
        <v>44484.330335648148</v>
      </c>
      <c r="F669" t="s">
        <v>102</v>
      </c>
      <c r="G669" t="s">
        <v>160</v>
      </c>
      <c r="H669" s="51">
        <v>21400000</v>
      </c>
      <c r="I669" s="51">
        <v>219000</v>
      </c>
      <c r="J669" t="s">
        <v>72</v>
      </c>
      <c r="K669">
        <v>4.55</v>
      </c>
      <c r="L669" t="s">
        <v>72</v>
      </c>
      <c r="M669" t="s">
        <v>72</v>
      </c>
      <c r="N669" t="s">
        <v>72</v>
      </c>
      <c r="O669" t="s">
        <v>72</v>
      </c>
      <c r="P669" t="s">
        <v>72</v>
      </c>
      <c r="R669">
        <v>1</v>
      </c>
      <c r="S669">
        <v>2.44</v>
      </c>
      <c r="T669" t="s">
        <v>72</v>
      </c>
    </row>
    <row r="670" spans="1:20" x14ac:dyDescent="0.25">
      <c r="A670">
        <v>50</v>
      </c>
      <c r="B670" t="s">
        <v>151</v>
      </c>
      <c r="C670" t="s">
        <v>101</v>
      </c>
      <c r="D670" t="s">
        <v>6</v>
      </c>
      <c r="E670" s="50">
        <v>44484.352152777778</v>
      </c>
      <c r="F670" t="s">
        <v>102</v>
      </c>
      <c r="G670" t="s">
        <v>160</v>
      </c>
      <c r="H670" s="51">
        <v>18900000</v>
      </c>
      <c r="I670" s="51">
        <v>189000</v>
      </c>
      <c r="J670" t="s">
        <v>72</v>
      </c>
      <c r="K670">
        <v>4.55</v>
      </c>
      <c r="L670" t="s">
        <v>72</v>
      </c>
      <c r="M670" t="s">
        <v>72</v>
      </c>
      <c r="N670" t="s">
        <v>72</v>
      </c>
      <c r="O670" t="s">
        <v>72</v>
      </c>
      <c r="P670" t="s">
        <v>72</v>
      </c>
      <c r="R670">
        <v>1</v>
      </c>
      <c r="S670">
        <v>2.15</v>
      </c>
      <c r="T670" t="s">
        <v>72</v>
      </c>
    </row>
    <row r="671" spans="1:20" x14ac:dyDescent="0.25">
      <c r="A671">
        <v>51</v>
      </c>
      <c r="B671" t="s">
        <v>152</v>
      </c>
      <c r="C671" t="s">
        <v>101</v>
      </c>
      <c r="D671" t="s">
        <v>6</v>
      </c>
      <c r="E671" s="50">
        <v>44484.373969907407</v>
      </c>
      <c r="F671" t="s">
        <v>102</v>
      </c>
      <c r="G671" t="s">
        <v>160</v>
      </c>
      <c r="H671" s="51">
        <v>14500000</v>
      </c>
      <c r="I671" s="51">
        <v>142000</v>
      </c>
      <c r="J671" t="s">
        <v>72</v>
      </c>
      <c r="K671">
        <v>5.92</v>
      </c>
      <c r="L671" t="s">
        <v>72</v>
      </c>
      <c r="M671" t="s">
        <v>72</v>
      </c>
      <c r="N671" t="s">
        <v>72</v>
      </c>
      <c r="O671" t="s">
        <v>72</v>
      </c>
      <c r="P671" t="s">
        <v>72</v>
      </c>
      <c r="R671">
        <v>1</v>
      </c>
      <c r="S671">
        <v>1.66</v>
      </c>
      <c r="T671" t="s">
        <v>72</v>
      </c>
    </row>
    <row r="674" spans="1:20" x14ac:dyDescent="0.25">
      <c r="B674" t="s">
        <v>49</v>
      </c>
      <c r="C674" t="s">
        <v>50</v>
      </c>
      <c r="D674" t="s">
        <v>51</v>
      </c>
      <c r="E674" t="s">
        <v>52</v>
      </c>
      <c r="F674" t="s">
        <v>53</v>
      </c>
      <c r="G674" t="s">
        <v>54</v>
      </c>
      <c r="H674" t="s">
        <v>55</v>
      </c>
      <c r="I674" t="s">
        <v>56</v>
      </c>
      <c r="J674" t="s">
        <v>57</v>
      </c>
      <c r="K674" t="s">
        <v>58</v>
      </c>
      <c r="L674" t="s">
        <v>59</v>
      </c>
      <c r="M674" t="s">
        <v>60</v>
      </c>
      <c r="N674" t="s">
        <v>61</v>
      </c>
      <c r="O674" t="s">
        <v>62</v>
      </c>
      <c r="P674" t="s">
        <v>63</v>
      </c>
      <c r="Q674" t="s">
        <v>64</v>
      </c>
      <c r="R674" t="s">
        <v>65</v>
      </c>
      <c r="S674" t="s">
        <v>66</v>
      </c>
      <c r="T674" t="s">
        <v>67</v>
      </c>
    </row>
    <row r="675" spans="1:20" x14ac:dyDescent="0.25">
      <c r="A675">
        <v>1</v>
      </c>
      <c r="B675" t="s">
        <v>79</v>
      </c>
      <c r="C675" t="s">
        <v>69</v>
      </c>
      <c r="D675" t="s">
        <v>6</v>
      </c>
      <c r="E675" s="50">
        <v>44483.435763888891</v>
      </c>
      <c r="F675" t="s">
        <v>80</v>
      </c>
      <c r="G675" t="s">
        <v>161</v>
      </c>
      <c r="H675" s="51">
        <v>57500</v>
      </c>
      <c r="I675" s="51">
        <v>3210</v>
      </c>
      <c r="J675">
        <v>0.01</v>
      </c>
      <c r="K675">
        <v>2.72</v>
      </c>
      <c r="L675" t="s">
        <v>72</v>
      </c>
      <c r="M675" t="s">
        <v>72</v>
      </c>
      <c r="N675" t="s">
        <v>72</v>
      </c>
      <c r="O675" t="s">
        <v>72</v>
      </c>
      <c r="P675" t="s">
        <v>72</v>
      </c>
      <c r="Q675">
        <v>1</v>
      </c>
      <c r="R675">
        <v>0</v>
      </c>
      <c r="S675">
        <v>1.0699999999999999E-2</v>
      </c>
      <c r="T675">
        <v>107</v>
      </c>
    </row>
    <row r="676" spans="1:20" x14ac:dyDescent="0.25">
      <c r="A676">
        <v>2</v>
      </c>
      <c r="B676" t="s">
        <v>81</v>
      </c>
      <c r="C676" t="s">
        <v>69</v>
      </c>
      <c r="D676" t="s">
        <v>6</v>
      </c>
      <c r="E676" s="50">
        <v>44483.457557870373</v>
      </c>
      <c r="F676" t="s">
        <v>80</v>
      </c>
      <c r="G676" t="s">
        <v>161</v>
      </c>
      <c r="H676" s="51">
        <v>256000</v>
      </c>
      <c r="I676" s="51">
        <v>14100</v>
      </c>
      <c r="J676">
        <v>0.05</v>
      </c>
      <c r="K676">
        <v>2.71</v>
      </c>
      <c r="L676" t="s">
        <v>72</v>
      </c>
      <c r="M676" t="s">
        <v>72</v>
      </c>
      <c r="N676" t="s">
        <v>72</v>
      </c>
      <c r="O676" t="s">
        <v>72</v>
      </c>
      <c r="P676" t="s">
        <v>72</v>
      </c>
      <c r="Q676">
        <v>1</v>
      </c>
      <c r="R676">
        <v>0</v>
      </c>
      <c r="S676">
        <v>4.7100000000000003E-2</v>
      </c>
      <c r="T676">
        <v>94.1</v>
      </c>
    </row>
    <row r="677" spans="1:20" x14ac:dyDescent="0.25">
      <c r="A677">
        <v>3</v>
      </c>
      <c r="B677" t="s">
        <v>82</v>
      </c>
      <c r="C677" t="s">
        <v>69</v>
      </c>
      <c r="D677" t="s">
        <v>6</v>
      </c>
      <c r="E677" s="50">
        <v>44483.479363425926</v>
      </c>
      <c r="F677" t="s">
        <v>80</v>
      </c>
      <c r="G677" t="s">
        <v>161</v>
      </c>
      <c r="H677" s="51">
        <v>529000</v>
      </c>
      <c r="I677" s="51">
        <v>30300</v>
      </c>
      <c r="J677">
        <v>0.1</v>
      </c>
      <c r="K677">
        <v>2.7</v>
      </c>
      <c r="L677" t="s">
        <v>72</v>
      </c>
      <c r="M677" t="s">
        <v>72</v>
      </c>
      <c r="N677" t="s">
        <v>72</v>
      </c>
      <c r="O677" t="s">
        <v>72</v>
      </c>
      <c r="P677" t="s">
        <v>72</v>
      </c>
      <c r="Q677">
        <v>1</v>
      </c>
      <c r="R677">
        <v>0</v>
      </c>
      <c r="S677">
        <v>9.6799999999999997E-2</v>
      </c>
      <c r="T677">
        <v>96.8</v>
      </c>
    </row>
    <row r="678" spans="1:20" x14ac:dyDescent="0.25">
      <c r="A678">
        <v>4</v>
      </c>
      <c r="B678" t="s">
        <v>83</v>
      </c>
      <c r="C678" t="s">
        <v>69</v>
      </c>
      <c r="D678" t="s">
        <v>6</v>
      </c>
      <c r="E678" s="50">
        <v>44483.501157407409</v>
      </c>
      <c r="F678" t="s">
        <v>80</v>
      </c>
      <c r="G678" t="s">
        <v>161</v>
      </c>
      <c r="H678" s="51">
        <v>2680000</v>
      </c>
      <c r="I678" s="51">
        <v>143000</v>
      </c>
      <c r="J678">
        <v>0.5</v>
      </c>
      <c r="K678">
        <v>2.69</v>
      </c>
      <c r="L678" t="s">
        <v>72</v>
      </c>
      <c r="M678" t="s">
        <v>72</v>
      </c>
      <c r="N678" t="s">
        <v>72</v>
      </c>
      <c r="O678" t="s">
        <v>72</v>
      </c>
      <c r="P678" t="s">
        <v>72</v>
      </c>
      <c r="Q678">
        <v>1</v>
      </c>
      <c r="R678">
        <v>0</v>
      </c>
      <c r="S678">
        <v>0.49</v>
      </c>
      <c r="T678">
        <v>98.1</v>
      </c>
    </row>
    <row r="679" spans="1:20" x14ac:dyDescent="0.25">
      <c r="A679">
        <v>5</v>
      </c>
      <c r="B679" t="s">
        <v>84</v>
      </c>
      <c r="C679" t="s">
        <v>69</v>
      </c>
      <c r="D679" t="s">
        <v>6</v>
      </c>
      <c r="E679" s="50">
        <v>44483.522962962961</v>
      </c>
      <c r="F679" t="s">
        <v>80</v>
      </c>
      <c r="G679" t="s">
        <v>161</v>
      </c>
      <c r="H679" s="51">
        <v>5720000</v>
      </c>
      <c r="I679" s="51">
        <v>303000</v>
      </c>
      <c r="J679">
        <v>1</v>
      </c>
      <c r="K679">
        <v>2.72</v>
      </c>
      <c r="L679" t="s">
        <v>72</v>
      </c>
      <c r="M679" t="s">
        <v>72</v>
      </c>
      <c r="N679" t="s">
        <v>72</v>
      </c>
      <c r="O679" t="s">
        <v>72</v>
      </c>
      <c r="P679" t="s">
        <v>72</v>
      </c>
      <c r="Q679">
        <v>1</v>
      </c>
      <c r="R679">
        <v>0</v>
      </c>
      <c r="S679">
        <v>1.05</v>
      </c>
      <c r="T679">
        <v>105</v>
      </c>
    </row>
    <row r="680" spans="1:20" x14ac:dyDescent="0.25">
      <c r="A680">
        <v>6</v>
      </c>
      <c r="B680" t="s">
        <v>85</v>
      </c>
      <c r="C680" t="s">
        <v>69</v>
      </c>
      <c r="D680" t="s">
        <v>6</v>
      </c>
      <c r="E680" s="50">
        <v>44483.54478009259</v>
      </c>
      <c r="F680" t="s">
        <v>80</v>
      </c>
      <c r="G680" t="s">
        <v>161</v>
      </c>
      <c r="H680" s="51">
        <v>8580000</v>
      </c>
      <c r="I680" s="51">
        <v>432000</v>
      </c>
      <c r="J680">
        <v>2</v>
      </c>
      <c r="K680">
        <v>2.72</v>
      </c>
      <c r="L680" t="s">
        <v>72</v>
      </c>
      <c r="M680" t="s">
        <v>72</v>
      </c>
      <c r="N680" t="s">
        <v>72</v>
      </c>
      <c r="O680" t="s">
        <v>72</v>
      </c>
      <c r="P680" t="s">
        <v>72</v>
      </c>
      <c r="Q680">
        <v>0</v>
      </c>
      <c r="R680">
        <v>0</v>
      </c>
      <c r="S680">
        <v>1.57</v>
      </c>
      <c r="T680">
        <v>78.400000000000006</v>
      </c>
    </row>
    <row r="681" spans="1:20" x14ac:dyDescent="0.25">
      <c r="A681">
        <v>7</v>
      </c>
      <c r="B681" t="s">
        <v>86</v>
      </c>
      <c r="C681" t="s">
        <v>69</v>
      </c>
      <c r="D681" t="s">
        <v>6</v>
      </c>
      <c r="E681" s="50">
        <v>44483.56658564815</v>
      </c>
      <c r="F681" t="s">
        <v>80</v>
      </c>
      <c r="G681" t="s">
        <v>161</v>
      </c>
      <c r="H681" s="51">
        <v>27000000</v>
      </c>
      <c r="I681" s="51">
        <v>1460000</v>
      </c>
      <c r="J681">
        <v>5</v>
      </c>
      <c r="K681">
        <v>2.71</v>
      </c>
      <c r="L681" t="s">
        <v>72</v>
      </c>
      <c r="M681" t="s">
        <v>72</v>
      </c>
      <c r="N681" t="s">
        <v>72</v>
      </c>
      <c r="O681" t="s">
        <v>72</v>
      </c>
      <c r="P681" t="s">
        <v>72</v>
      </c>
      <c r="Q681">
        <v>1</v>
      </c>
      <c r="R681">
        <v>0</v>
      </c>
      <c r="S681">
        <v>4.9400000000000004</v>
      </c>
      <c r="T681">
        <v>98.8</v>
      </c>
    </row>
    <row r="682" spans="1:20" x14ac:dyDescent="0.25">
      <c r="A682">
        <v>8</v>
      </c>
      <c r="B682" t="s">
        <v>87</v>
      </c>
      <c r="C682" t="s">
        <v>69</v>
      </c>
      <c r="D682" t="s">
        <v>6</v>
      </c>
      <c r="E682" s="50">
        <v>44484.417731481481</v>
      </c>
      <c r="F682" t="s">
        <v>80</v>
      </c>
      <c r="G682" t="s">
        <v>161</v>
      </c>
      <c r="H682" s="51">
        <v>56800</v>
      </c>
      <c r="I682" s="51">
        <v>2960</v>
      </c>
      <c r="J682">
        <v>0.01</v>
      </c>
      <c r="K682">
        <v>2.69</v>
      </c>
      <c r="L682" t="s">
        <v>72</v>
      </c>
      <c r="M682" t="s">
        <v>72</v>
      </c>
      <c r="N682" t="s">
        <v>72</v>
      </c>
      <c r="O682" t="s">
        <v>72</v>
      </c>
      <c r="P682" t="s">
        <v>72</v>
      </c>
      <c r="Q682">
        <v>1</v>
      </c>
      <c r="R682">
        <v>0</v>
      </c>
      <c r="S682">
        <v>1.06E-2</v>
      </c>
      <c r="T682">
        <v>106</v>
      </c>
    </row>
    <row r="683" spans="1:20" x14ac:dyDescent="0.25">
      <c r="A683">
        <v>9</v>
      </c>
      <c r="B683" t="s">
        <v>88</v>
      </c>
      <c r="C683" t="s">
        <v>69</v>
      </c>
      <c r="D683" t="s">
        <v>6</v>
      </c>
      <c r="E683" s="50">
        <v>44484.43953703704</v>
      </c>
      <c r="F683" t="s">
        <v>80</v>
      </c>
      <c r="G683" t="s">
        <v>161</v>
      </c>
      <c r="H683" s="51">
        <v>258000</v>
      </c>
      <c r="I683" s="51">
        <v>13900</v>
      </c>
      <c r="J683">
        <v>0.05</v>
      </c>
      <c r="K683">
        <v>2.66</v>
      </c>
      <c r="L683" t="s">
        <v>72</v>
      </c>
      <c r="M683" t="s">
        <v>72</v>
      </c>
      <c r="N683" t="s">
        <v>72</v>
      </c>
      <c r="O683" t="s">
        <v>72</v>
      </c>
      <c r="P683" t="s">
        <v>72</v>
      </c>
      <c r="Q683">
        <v>1</v>
      </c>
      <c r="R683">
        <v>0</v>
      </c>
      <c r="S683">
        <v>4.7300000000000002E-2</v>
      </c>
      <c r="T683">
        <v>94.6</v>
      </c>
    </row>
    <row r="684" spans="1:20" x14ac:dyDescent="0.25">
      <c r="A684">
        <v>10</v>
      </c>
      <c r="B684" t="s">
        <v>89</v>
      </c>
      <c r="C684" t="s">
        <v>69</v>
      </c>
      <c r="D684" t="s">
        <v>6</v>
      </c>
      <c r="E684" s="50">
        <v>44484.461342592593</v>
      </c>
      <c r="F684" t="s">
        <v>80</v>
      </c>
      <c r="G684" t="s">
        <v>161</v>
      </c>
      <c r="H684" s="51">
        <v>537000</v>
      </c>
      <c r="I684" s="51">
        <v>28500</v>
      </c>
      <c r="J684">
        <v>0.1</v>
      </c>
      <c r="K684">
        <v>2.67</v>
      </c>
      <c r="L684" t="s">
        <v>72</v>
      </c>
      <c r="M684" t="s">
        <v>72</v>
      </c>
      <c r="N684" t="s">
        <v>72</v>
      </c>
      <c r="O684" t="s">
        <v>72</v>
      </c>
      <c r="P684" t="s">
        <v>72</v>
      </c>
      <c r="Q684">
        <v>1</v>
      </c>
      <c r="R684">
        <v>0</v>
      </c>
      <c r="S684">
        <v>9.8299999999999998E-2</v>
      </c>
      <c r="T684">
        <v>98.3</v>
      </c>
    </row>
    <row r="685" spans="1:20" x14ac:dyDescent="0.25">
      <c r="A685">
        <v>11</v>
      </c>
      <c r="B685" t="s">
        <v>90</v>
      </c>
      <c r="C685" t="s">
        <v>69</v>
      </c>
      <c r="D685" t="s">
        <v>6</v>
      </c>
      <c r="E685" s="50">
        <v>44484.483148148145</v>
      </c>
      <c r="F685" t="s">
        <v>80</v>
      </c>
      <c r="G685" t="s">
        <v>161</v>
      </c>
      <c r="H685" s="51">
        <v>2580000</v>
      </c>
      <c r="I685" s="51">
        <v>144000</v>
      </c>
      <c r="J685">
        <v>0.5</v>
      </c>
      <c r="K685">
        <v>2.67</v>
      </c>
      <c r="L685" t="s">
        <v>72</v>
      </c>
      <c r="M685" t="s">
        <v>72</v>
      </c>
      <c r="N685" t="s">
        <v>72</v>
      </c>
      <c r="O685" t="s">
        <v>72</v>
      </c>
      <c r="P685" t="s">
        <v>72</v>
      </c>
      <c r="Q685">
        <v>1</v>
      </c>
      <c r="R685">
        <v>0</v>
      </c>
      <c r="S685">
        <v>0.47199999999999998</v>
      </c>
      <c r="T685">
        <v>94.3</v>
      </c>
    </row>
    <row r="686" spans="1:20" x14ac:dyDescent="0.25">
      <c r="A686">
        <v>12</v>
      </c>
      <c r="B686" t="s">
        <v>91</v>
      </c>
      <c r="C686" t="s">
        <v>69</v>
      </c>
      <c r="D686" t="s">
        <v>6</v>
      </c>
      <c r="E686" s="50">
        <v>44484.504953703705</v>
      </c>
      <c r="F686" t="s">
        <v>80</v>
      </c>
      <c r="G686" t="s">
        <v>161</v>
      </c>
      <c r="H686" s="51">
        <v>5470000</v>
      </c>
      <c r="I686" s="51">
        <v>281000</v>
      </c>
      <c r="J686">
        <v>1</v>
      </c>
      <c r="K686">
        <v>2.66</v>
      </c>
      <c r="L686" t="s">
        <v>72</v>
      </c>
      <c r="M686" t="s">
        <v>72</v>
      </c>
      <c r="N686" t="s">
        <v>72</v>
      </c>
      <c r="O686" t="s">
        <v>72</v>
      </c>
      <c r="P686" t="s">
        <v>72</v>
      </c>
      <c r="Q686">
        <v>1</v>
      </c>
      <c r="R686">
        <v>0</v>
      </c>
      <c r="S686">
        <v>1</v>
      </c>
      <c r="T686">
        <v>100</v>
      </c>
    </row>
    <row r="687" spans="1:20" x14ac:dyDescent="0.25">
      <c r="A687">
        <v>13</v>
      </c>
      <c r="B687" t="s">
        <v>92</v>
      </c>
      <c r="C687" t="s">
        <v>69</v>
      </c>
      <c r="D687" t="s">
        <v>6</v>
      </c>
      <c r="E687" s="50">
        <v>44484.526759259257</v>
      </c>
      <c r="F687" t="s">
        <v>80</v>
      </c>
      <c r="G687" t="s">
        <v>161</v>
      </c>
      <c r="H687" s="51">
        <v>7910000</v>
      </c>
      <c r="I687" s="51">
        <v>407000</v>
      </c>
      <c r="J687">
        <v>2</v>
      </c>
      <c r="K687">
        <v>2.69</v>
      </c>
      <c r="L687" t="s">
        <v>72</v>
      </c>
      <c r="M687" t="s">
        <v>72</v>
      </c>
      <c r="N687" t="s">
        <v>72</v>
      </c>
      <c r="O687" t="s">
        <v>72</v>
      </c>
      <c r="P687" t="s">
        <v>72</v>
      </c>
      <c r="Q687">
        <v>0</v>
      </c>
      <c r="R687">
        <v>0</v>
      </c>
      <c r="S687">
        <v>1.44</v>
      </c>
      <c r="T687">
        <v>72.2</v>
      </c>
    </row>
    <row r="688" spans="1:20" x14ac:dyDescent="0.25">
      <c r="A688">
        <v>14</v>
      </c>
      <c r="B688" t="s">
        <v>93</v>
      </c>
      <c r="C688" t="s">
        <v>69</v>
      </c>
      <c r="D688" t="s">
        <v>6</v>
      </c>
      <c r="E688" s="50">
        <v>44484.548576388886</v>
      </c>
      <c r="F688" t="s">
        <v>80</v>
      </c>
      <c r="G688" t="s">
        <v>161</v>
      </c>
      <c r="H688" s="51">
        <v>26900000</v>
      </c>
      <c r="I688" s="51">
        <v>1380000</v>
      </c>
      <c r="J688">
        <v>5</v>
      </c>
      <c r="K688">
        <v>2.66</v>
      </c>
      <c r="L688" t="s">
        <v>72</v>
      </c>
      <c r="M688" t="s">
        <v>72</v>
      </c>
      <c r="N688" t="s">
        <v>72</v>
      </c>
      <c r="O688" t="s">
        <v>72</v>
      </c>
      <c r="P688" t="s">
        <v>72</v>
      </c>
      <c r="Q688">
        <v>1</v>
      </c>
      <c r="R688">
        <v>0</v>
      </c>
      <c r="S688">
        <v>4.91</v>
      </c>
      <c r="T688">
        <v>98.3</v>
      </c>
    </row>
    <row r="689" spans="1:20" x14ac:dyDescent="0.25">
      <c r="A689">
        <v>15</v>
      </c>
      <c r="B689" t="s">
        <v>68</v>
      </c>
      <c r="C689" t="s">
        <v>69</v>
      </c>
      <c r="D689" t="s">
        <v>6</v>
      </c>
      <c r="E689" s="50">
        <v>44482.453692129631</v>
      </c>
      <c r="F689" t="s">
        <v>70</v>
      </c>
      <c r="G689" t="s">
        <v>161</v>
      </c>
      <c r="H689" s="51">
        <v>62500</v>
      </c>
      <c r="I689" s="51">
        <v>3370</v>
      </c>
      <c r="J689">
        <v>0.01</v>
      </c>
      <c r="K689">
        <v>2.71</v>
      </c>
      <c r="L689" t="s">
        <v>72</v>
      </c>
      <c r="M689" t="s">
        <v>72</v>
      </c>
      <c r="N689" t="s">
        <v>72</v>
      </c>
      <c r="O689" t="s">
        <v>72</v>
      </c>
      <c r="P689" t="s">
        <v>72</v>
      </c>
      <c r="Q689">
        <v>1</v>
      </c>
      <c r="R689">
        <v>0</v>
      </c>
      <c r="S689">
        <v>1.1599999999999999E-2</v>
      </c>
      <c r="T689">
        <v>116</v>
      </c>
    </row>
    <row r="690" spans="1:20" x14ac:dyDescent="0.25">
      <c r="A690">
        <v>16</v>
      </c>
      <c r="B690" t="s">
        <v>73</v>
      </c>
      <c r="C690" t="s">
        <v>69</v>
      </c>
      <c r="D690" t="s">
        <v>6</v>
      </c>
      <c r="E690" s="50">
        <v>44482.475474537037</v>
      </c>
      <c r="F690" t="s">
        <v>70</v>
      </c>
      <c r="G690" t="s">
        <v>161</v>
      </c>
      <c r="H690" s="51">
        <v>265000</v>
      </c>
      <c r="I690" s="51">
        <v>16000</v>
      </c>
      <c r="J690">
        <v>0.05</v>
      </c>
      <c r="K690">
        <v>2.71</v>
      </c>
      <c r="L690" t="s">
        <v>72</v>
      </c>
      <c r="M690" t="s">
        <v>72</v>
      </c>
      <c r="N690" t="s">
        <v>72</v>
      </c>
      <c r="O690" t="s">
        <v>72</v>
      </c>
      <c r="P690" t="s">
        <v>72</v>
      </c>
      <c r="Q690">
        <v>1</v>
      </c>
      <c r="R690">
        <v>0</v>
      </c>
      <c r="S690">
        <v>4.8599999999999997E-2</v>
      </c>
      <c r="T690">
        <v>97.1</v>
      </c>
    </row>
    <row r="691" spans="1:20" x14ac:dyDescent="0.25">
      <c r="A691">
        <v>17</v>
      </c>
      <c r="B691" t="s">
        <v>74</v>
      </c>
      <c r="C691" t="s">
        <v>69</v>
      </c>
      <c r="D691" t="s">
        <v>6</v>
      </c>
      <c r="E691" s="50">
        <v>44482.497256944444</v>
      </c>
      <c r="F691" t="s">
        <v>70</v>
      </c>
      <c r="G691" t="s">
        <v>161</v>
      </c>
      <c r="H691" s="51">
        <v>527000</v>
      </c>
      <c r="I691" s="51">
        <v>31400</v>
      </c>
      <c r="J691">
        <v>0.1</v>
      </c>
      <c r="K691">
        <v>2.71</v>
      </c>
      <c r="L691" t="s">
        <v>72</v>
      </c>
      <c r="M691" t="s">
        <v>72</v>
      </c>
      <c r="N691" t="s">
        <v>72</v>
      </c>
      <c r="O691" t="s">
        <v>72</v>
      </c>
      <c r="P691" t="s">
        <v>72</v>
      </c>
      <c r="Q691">
        <v>1</v>
      </c>
      <c r="R691">
        <v>0</v>
      </c>
      <c r="S691">
        <v>9.6600000000000005E-2</v>
      </c>
      <c r="T691">
        <v>96.6</v>
      </c>
    </row>
    <row r="692" spans="1:20" x14ac:dyDescent="0.25">
      <c r="A692">
        <v>18</v>
      </c>
      <c r="B692" t="s">
        <v>75</v>
      </c>
      <c r="C692" t="s">
        <v>69</v>
      </c>
      <c r="D692" t="s">
        <v>6</v>
      </c>
      <c r="E692" s="50">
        <v>44482.519050925926</v>
      </c>
      <c r="F692" t="s">
        <v>70</v>
      </c>
      <c r="G692" t="s">
        <v>161</v>
      </c>
      <c r="H692" s="51">
        <v>2590000</v>
      </c>
      <c r="I692" s="51">
        <v>154000</v>
      </c>
      <c r="J692">
        <v>0.5</v>
      </c>
      <c r="K692">
        <v>2.71</v>
      </c>
      <c r="L692" t="s">
        <v>72</v>
      </c>
      <c r="M692" t="s">
        <v>72</v>
      </c>
      <c r="N692" t="s">
        <v>72</v>
      </c>
      <c r="O692" t="s">
        <v>72</v>
      </c>
      <c r="P692" t="s">
        <v>72</v>
      </c>
      <c r="Q692">
        <v>1</v>
      </c>
      <c r="R692">
        <v>0</v>
      </c>
      <c r="S692">
        <v>0.47299999999999998</v>
      </c>
      <c r="T692">
        <v>94.5</v>
      </c>
    </row>
    <row r="693" spans="1:20" x14ac:dyDescent="0.25">
      <c r="A693">
        <v>19</v>
      </c>
      <c r="B693" t="s">
        <v>76</v>
      </c>
      <c r="C693" t="s">
        <v>69</v>
      </c>
      <c r="D693" t="s">
        <v>6</v>
      </c>
      <c r="E693" s="50">
        <v>44482.540879629632</v>
      </c>
      <c r="F693" t="s">
        <v>70</v>
      </c>
      <c r="G693" t="s">
        <v>161</v>
      </c>
      <c r="H693" s="51">
        <v>5510000</v>
      </c>
      <c r="I693" s="51">
        <v>330000</v>
      </c>
      <c r="J693">
        <v>1</v>
      </c>
      <c r="K693">
        <v>2.71</v>
      </c>
      <c r="L693" t="s">
        <v>72</v>
      </c>
      <c r="M693" t="s">
        <v>72</v>
      </c>
      <c r="N693" t="s">
        <v>72</v>
      </c>
      <c r="O693" t="s">
        <v>72</v>
      </c>
      <c r="P693" t="s">
        <v>72</v>
      </c>
      <c r="Q693">
        <v>1</v>
      </c>
      <c r="R693">
        <v>0</v>
      </c>
      <c r="S693">
        <v>1.01</v>
      </c>
      <c r="T693">
        <v>101</v>
      </c>
    </row>
    <row r="694" spans="1:20" x14ac:dyDescent="0.25">
      <c r="A694">
        <v>20</v>
      </c>
      <c r="B694" t="s">
        <v>77</v>
      </c>
      <c r="C694" t="s">
        <v>69</v>
      </c>
      <c r="D694" t="s">
        <v>6</v>
      </c>
      <c r="E694" s="50">
        <v>44482.562696759262</v>
      </c>
      <c r="F694" t="s">
        <v>70</v>
      </c>
      <c r="G694" t="s">
        <v>161</v>
      </c>
      <c r="H694" s="51">
        <v>8750000</v>
      </c>
      <c r="I694" s="51">
        <v>457000</v>
      </c>
      <c r="J694">
        <v>2</v>
      </c>
      <c r="K694">
        <v>2.71</v>
      </c>
      <c r="L694" t="s">
        <v>72</v>
      </c>
      <c r="M694" t="s">
        <v>72</v>
      </c>
      <c r="N694" t="s">
        <v>72</v>
      </c>
      <c r="O694" t="s">
        <v>72</v>
      </c>
      <c r="P694" t="s">
        <v>72</v>
      </c>
      <c r="Q694">
        <v>0</v>
      </c>
      <c r="R694">
        <v>0</v>
      </c>
      <c r="S694">
        <v>1.6</v>
      </c>
      <c r="T694">
        <v>79.900000000000006</v>
      </c>
    </row>
    <row r="695" spans="1:20" x14ac:dyDescent="0.25">
      <c r="A695">
        <v>21</v>
      </c>
      <c r="B695" t="s">
        <v>78</v>
      </c>
      <c r="C695" t="s">
        <v>69</v>
      </c>
      <c r="D695" t="s">
        <v>6</v>
      </c>
      <c r="E695" s="50">
        <v>44482.584467592591</v>
      </c>
      <c r="F695" t="s">
        <v>70</v>
      </c>
      <c r="G695" t="s">
        <v>161</v>
      </c>
      <c r="H695" s="51">
        <v>28300000</v>
      </c>
      <c r="I695" s="51">
        <v>1540000</v>
      </c>
      <c r="J695">
        <v>5</v>
      </c>
      <c r="K695">
        <v>2.7</v>
      </c>
      <c r="L695" t="s">
        <v>72</v>
      </c>
      <c r="M695" t="s">
        <v>72</v>
      </c>
      <c r="N695" t="s">
        <v>72</v>
      </c>
      <c r="O695" t="s">
        <v>72</v>
      </c>
      <c r="P695" t="s">
        <v>72</v>
      </c>
      <c r="Q695">
        <v>1</v>
      </c>
      <c r="R695">
        <v>0</v>
      </c>
      <c r="S695">
        <v>5.17</v>
      </c>
      <c r="T695">
        <v>103</v>
      </c>
    </row>
    <row r="697" spans="1:20" x14ac:dyDescent="0.25">
      <c r="B697" t="s">
        <v>49</v>
      </c>
      <c r="C697" t="s">
        <v>50</v>
      </c>
      <c r="D697" t="s">
        <v>51</v>
      </c>
      <c r="E697" t="s">
        <v>52</v>
      </c>
      <c r="F697" t="s">
        <v>53</v>
      </c>
      <c r="G697" t="s">
        <v>54</v>
      </c>
      <c r="H697" t="s">
        <v>55</v>
      </c>
      <c r="I697" t="s">
        <v>56</v>
      </c>
      <c r="J697" t="s">
        <v>57</v>
      </c>
      <c r="K697" t="s">
        <v>58</v>
      </c>
      <c r="L697" t="s">
        <v>59</v>
      </c>
      <c r="M697" t="s">
        <v>60</v>
      </c>
      <c r="N697" t="s">
        <v>61</v>
      </c>
      <c r="O697" t="s">
        <v>62</v>
      </c>
      <c r="P697" t="s">
        <v>63</v>
      </c>
      <c r="Q697" t="s">
        <v>64</v>
      </c>
      <c r="R697" t="s">
        <v>65</v>
      </c>
      <c r="S697" t="s">
        <v>66</v>
      </c>
      <c r="T697" t="s">
        <v>67</v>
      </c>
    </row>
    <row r="698" spans="1:20" x14ac:dyDescent="0.25">
      <c r="A698">
        <v>1</v>
      </c>
      <c r="B698" t="s">
        <v>94</v>
      </c>
      <c r="C698" t="s">
        <v>95</v>
      </c>
      <c r="D698" t="s">
        <v>6</v>
      </c>
      <c r="E698" s="50">
        <v>44482.628101851849</v>
      </c>
      <c r="F698" t="s">
        <v>70</v>
      </c>
      <c r="G698" t="s">
        <v>161</v>
      </c>
      <c r="H698" s="51">
        <v>5720000</v>
      </c>
      <c r="I698" s="51">
        <v>337000</v>
      </c>
      <c r="J698">
        <v>1</v>
      </c>
      <c r="K698">
        <v>2.7</v>
      </c>
      <c r="L698" t="s">
        <v>72</v>
      </c>
      <c r="M698" t="s">
        <v>72</v>
      </c>
      <c r="N698" t="s">
        <v>72</v>
      </c>
      <c r="O698" t="s">
        <v>72</v>
      </c>
      <c r="P698" t="s">
        <v>72</v>
      </c>
      <c r="Q698">
        <v>1</v>
      </c>
      <c r="R698">
        <v>0</v>
      </c>
      <c r="S698">
        <v>1.05</v>
      </c>
      <c r="T698">
        <v>105</v>
      </c>
    </row>
    <row r="699" spans="1:20" x14ac:dyDescent="0.25">
      <c r="A699">
        <v>2</v>
      </c>
      <c r="B699" t="s">
        <v>96</v>
      </c>
      <c r="C699" t="s">
        <v>95</v>
      </c>
      <c r="D699" t="s">
        <v>6</v>
      </c>
      <c r="E699" s="50">
        <v>44483.042974537035</v>
      </c>
      <c r="F699" t="s">
        <v>80</v>
      </c>
      <c r="G699" t="s">
        <v>161</v>
      </c>
      <c r="H699" s="51">
        <v>6180000</v>
      </c>
      <c r="I699" s="51">
        <v>354000</v>
      </c>
      <c r="J699">
        <v>1</v>
      </c>
      <c r="K699">
        <v>2.7</v>
      </c>
      <c r="L699" t="s">
        <v>72</v>
      </c>
      <c r="M699" t="s">
        <v>72</v>
      </c>
      <c r="N699" t="s">
        <v>72</v>
      </c>
      <c r="O699" t="s">
        <v>72</v>
      </c>
      <c r="P699" t="s">
        <v>72</v>
      </c>
      <c r="Q699">
        <v>1</v>
      </c>
      <c r="R699">
        <v>0</v>
      </c>
      <c r="S699">
        <v>1.1299999999999999</v>
      </c>
      <c r="T699">
        <v>113</v>
      </c>
    </row>
    <row r="700" spans="1:20" x14ac:dyDescent="0.25">
      <c r="A700">
        <v>3</v>
      </c>
      <c r="B700" t="s">
        <v>97</v>
      </c>
      <c r="C700" t="s">
        <v>95</v>
      </c>
      <c r="D700" t="s">
        <v>6</v>
      </c>
      <c r="E700" s="50">
        <v>44483.610196759262</v>
      </c>
      <c r="F700" t="s">
        <v>80</v>
      </c>
      <c r="G700" t="s">
        <v>161</v>
      </c>
      <c r="H700" s="51">
        <v>5890000</v>
      </c>
      <c r="I700" s="51">
        <v>316000</v>
      </c>
      <c r="J700">
        <v>1</v>
      </c>
      <c r="K700">
        <v>2.69</v>
      </c>
      <c r="L700" t="s">
        <v>72</v>
      </c>
      <c r="M700" t="s">
        <v>72</v>
      </c>
      <c r="N700" t="s">
        <v>72</v>
      </c>
      <c r="O700" t="s">
        <v>72</v>
      </c>
      <c r="P700" t="s">
        <v>72</v>
      </c>
      <c r="Q700">
        <v>1</v>
      </c>
      <c r="R700">
        <v>0</v>
      </c>
      <c r="S700">
        <v>1.08</v>
      </c>
      <c r="T700">
        <v>108</v>
      </c>
    </row>
    <row r="701" spans="1:20" x14ac:dyDescent="0.25">
      <c r="A701">
        <v>4</v>
      </c>
      <c r="B701" t="s">
        <v>98</v>
      </c>
      <c r="C701" t="s">
        <v>95</v>
      </c>
      <c r="D701" t="s">
        <v>6</v>
      </c>
      <c r="E701" s="50">
        <v>44484.003067129626</v>
      </c>
      <c r="F701" t="s">
        <v>80</v>
      </c>
      <c r="G701" t="s">
        <v>161</v>
      </c>
      <c r="H701" s="51">
        <v>5900000</v>
      </c>
      <c r="I701" s="51">
        <v>301000</v>
      </c>
      <c r="J701">
        <v>1</v>
      </c>
      <c r="K701">
        <v>2.67</v>
      </c>
      <c r="L701" t="s">
        <v>72</v>
      </c>
      <c r="M701" t="s">
        <v>72</v>
      </c>
      <c r="N701" t="s">
        <v>72</v>
      </c>
      <c r="O701" t="s">
        <v>72</v>
      </c>
      <c r="P701" t="s">
        <v>72</v>
      </c>
      <c r="Q701">
        <v>1</v>
      </c>
      <c r="R701">
        <v>0</v>
      </c>
      <c r="S701">
        <v>1.08</v>
      </c>
      <c r="T701">
        <v>108</v>
      </c>
    </row>
    <row r="702" spans="1:20" x14ac:dyDescent="0.25">
      <c r="A702">
        <v>5</v>
      </c>
      <c r="B702" t="s">
        <v>99</v>
      </c>
      <c r="C702" t="s">
        <v>95</v>
      </c>
      <c r="D702" t="s">
        <v>6</v>
      </c>
      <c r="E702" s="50">
        <v>44484.592187499999</v>
      </c>
      <c r="F702" t="s">
        <v>80</v>
      </c>
      <c r="G702" t="s">
        <v>161</v>
      </c>
      <c r="H702" s="51">
        <v>6070000</v>
      </c>
      <c r="I702" s="51">
        <v>313000</v>
      </c>
      <c r="J702">
        <v>1</v>
      </c>
      <c r="K702">
        <v>2.67</v>
      </c>
      <c r="L702" t="s">
        <v>72</v>
      </c>
      <c r="M702" t="s">
        <v>72</v>
      </c>
      <c r="N702" t="s">
        <v>72</v>
      </c>
      <c r="O702" t="s">
        <v>72</v>
      </c>
      <c r="P702" t="s">
        <v>72</v>
      </c>
      <c r="Q702">
        <v>1</v>
      </c>
      <c r="R702">
        <v>0</v>
      </c>
      <c r="S702">
        <v>1.1100000000000001</v>
      </c>
      <c r="T702">
        <v>111</v>
      </c>
    </row>
    <row r="704" spans="1:20" x14ac:dyDescent="0.25">
      <c r="B704" t="s">
        <v>49</v>
      </c>
      <c r="C704" t="s">
        <v>50</v>
      </c>
      <c r="D704" t="s">
        <v>51</v>
      </c>
      <c r="E704" t="s">
        <v>52</v>
      </c>
      <c r="F704" t="s">
        <v>53</v>
      </c>
      <c r="G704" t="s">
        <v>54</v>
      </c>
      <c r="H704" t="s">
        <v>55</v>
      </c>
      <c r="I704" t="s">
        <v>56</v>
      </c>
      <c r="J704" t="s">
        <v>57</v>
      </c>
      <c r="K704" t="s">
        <v>58</v>
      </c>
      <c r="L704" t="s">
        <v>59</v>
      </c>
      <c r="M704" t="s">
        <v>60</v>
      </c>
      <c r="N704" t="s">
        <v>61</v>
      </c>
      <c r="O704" t="s">
        <v>62</v>
      </c>
      <c r="P704" t="s">
        <v>63</v>
      </c>
      <c r="Q704" t="s">
        <v>64</v>
      </c>
      <c r="R704" t="s">
        <v>65</v>
      </c>
      <c r="S704" t="s">
        <v>66</v>
      </c>
      <c r="T704" t="s">
        <v>67</v>
      </c>
    </row>
    <row r="705" spans="1:20" x14ac:dyDescent="0.25">
      <c r="A705">
        <v>1</v>
      </c>
      <c r="B705" t="s">
        <v>100</v>
      </c>
      <c r="C705" t="s">
        <v>101</v>
      </c>
      <c r="D705" t="s">
        <v>6</v>
      </c>
      <c r="E705" s="50">
        <v>44482.911874999998</v>
      </c>
      <c r="F705" t="s">
        <v>102</v>
      </c>
      <c r="G705" t="s">
        <v>161</v>
      </c>
      <c r="H705" s="51">
        <v>5590000</v>
      </c>
      <c r="I705" s="51">
        <v>506000</v>
      </c>
      <c r="J705" t="s">
        <v>72</v>
      </c>
      <c r="K705">
        <v>2.75</v>
      </c>
      <c r="L705" t="s">
        <v>72</v>
      </c>
      <c r="M705" t="s">
        <v>72</v>
      </c>
      <c r="N705" t="s">
        <v>72</v>
      </c>
      <c r="O705" t="s">
        <v>72</v>
      </c>
      <c r="P705" t="s">
        <v>72</v>
      </c>
      <c r="R705">
        <v>0</v>
      </c>
      <c r="S705">
        <v>1.02</v>
      </c>
      <c r="T705" t="s">
        <v>72</v>
      </c>
    </row>
    <row r="706" spans="1:20" x14ac:dyDescent="0.25">
      <c r="A706">
        <v>2</v>
      </c>
      <c r="B706" t="s">
        <v>103</v>
      </c>
      <c r="C706" t="s">
        <v>101</v>
      </c>
      <c r="D706" t="s">
        <v>6</v>
      </c>
      <c r="E706" s="50">
        <v>44482.933819444443</v>
      </c>
      <c r="F706" t="s">
        <v>102</v>
      </c>
      <c r="G706" t="s">
        <v>161</v>
      </c>
      <c r="H706" s="51">
        <v>18900000</v>
      </c>
      <c r="I706" s="51">
        <v>1680000</v>
      </c>
      <c r="J706" t="s">
        <v>72</v>
      </c>
      <c r="K706">
        <v>2.74</v>
      </c>
      <c r="L706" t="s">
        <v>72</v>
      </c>
      <c r="M706" t="s">
        <v>72</v>
      </c>
      <c r="N706" t="s">
        <v>72</v>
      </c>
      <c r="O706" t="s">
        <v>72</v>
      </c>
      <c r="P706" t="s">
        <v>72</v>
      </c>
      <c r="R706">
        <v>0</v>
      </c>
      <c r="S706">
        <v>3.45</v>
      </c>
      <c r="T706" t="s">
        <v>72</v>
      </c>
    </row>
    <row r="707" spans="1:20" x14ac:dyDescent="0.25">
      <c r="A707">
        <v>3</v>
      </c>
      <c r="B707" t="s">
        <v>104</v>
      </c>
      <c r="C707" t="s">
        <v>101</v>
      </c>
      <c r="D707" t="s">
        <v>6</v>
      </c>
      <c r="E707" s="50">
        <v>44482.955625000002</v>
      </c>
      <c r="F707" t="s">
        <v>102</v>
      </c>
      <c r="G707" t="s">
        <v>161</v>
      </c>
      <c r="H707" s="51">
        <v>13600000</v>
      </c>
      <c r="I707" s="51">
        <v>1230000</v>
      </c>
      <c r="J707" t="s">
        <v>72</v>
      </c>
      <c r="K707">
        <v>2.75</v>
      </c>
      <c r="L707" t="s">
        <v>72</v>
      </c>
      <c r="M707" t="s">
        <v>72</v>
      </c>
      <c r="N707" t="s">
        <v>72</v>
      </c>
      <c r="O707" t="s">
        <v>72</v>
      </c>
      <c r="P707" t="s">
        <v>72</v>
      </c>
      <c r="R707">
        <v>0</v>
      </c>
      <c r="S707">
        <v>2.4900000000000002</v>
      </c>
      <c r="T707" t="s">
        <v>72</v>
      </c>
    </row>
    <row r="708" spans="1:20" x14ac:dyDescent="0.25">
      <c r="A708">
        <v>4</v>
      </c>
      <c r="B708" t="s">
        <v>105</v>
      </c>
      <c r="C708" t="s">
        <v>101</v>
      </c>
      <c r="D708" t="s">
        <v>6</v>
      </c>
      <c r="E708" s="50">
        <v>44482.977418981478</v>
      </c>
      <c r="F708" t="s">
        <v>102</v>
      </c>
      <c r="G708" t="s">
        <v>161</v>
      </c>
      <c r="H708" s="51">
        <v>19200000</v>
      </c>
      <c r="I708" s="51">
        <v>1650000</v>
      </c>
      <c r="J708" t="s">
        <v>72</v>
      </c>
      <c r="K708">
        <v>2.74</v>
      </c>
      <c r="L708" t="s">
        <v>72</v>
      </c>
      <c r="M708" t="s">
        <v>72</v>
      </c>
      <c r="N708" t="s">
        <v>72</v>
      </c>
      <c r="O708" t="s">
        <v>72</v>
      </c>
      <c r="P708" t="s">
        <v>72</v>
      </c>
      <c r="R708">
        <v>0</v>
      </c>
      <c r="S708">
        <v>3.51</v>
      </c>
      <c r="T708" t="s">
        <v>72</v>
      </c>
    </row>
    <row r="709" spans="1:20" x14ac:dyDescent="0.25">
      <c r="A709">
        <v>5</v>
      </c>
      <c r="B709" t="s">
        <v>106</v>
      </c>
      <c r="C709" t="s">
        <v>101</v>
      </c>
      <c r="D709" t="s">
        <v>6</v>
      </c>
      <c r="E709" s="50">
        <v>44482.999224537038</v>
      </c>
      <c r="F709" t="s">
        <v>102</v>
      </c>
      <c r="G709" t="s">
        <v>161</v>
      </c>
      <c r="H709" s="51">
        <v>19300000</v>
      </c>
      <c r="I709" s="51">
        <v>1640000</v>
      </c>
      <c r="J709" t="s">
        <v>72</v>
      </c>
      <c r="K709">
        <v>2.74</v>
      </c>
      <c r="L709" t="s">
        <v>72</v>
      </c>
      <c r="M709" t="s">
        <v>72</v>
      </c>
      <c r="N709" t="s">
        <v>72</v>
      </c>
      <c r="O709" t="s">
        <v>72</v>
      </c>
      <c r="P709" t="s">
        <v>72</v>
      </c>
      <c r="R709">
        <v>0</v>
      </c>
      <c r="S709">
        <v>3.53</v>
      </c>
      <c r="T709" t="s">
        <v>72</v>
      </c>
    </row>
    <row r="710" spans="1:20" x14ac:dyDescent="0.25">
      <c r="A710">
        <v>6</v>
      </c>
      <c r="B710" t="s">
        <v>107</v>
      </c>
      <c r="C710" t="s">
        <v>101</v>
      </c>
      <c r="D710" t="s">
        <v>6</v>
      </c>
      <c r="E710" s="50">
        <v>44483.086597222224</v>
      </c>
      <c r="F710" t="s">
        <v>102</v>
      </c>
      <c r="G710" t="s">
        <v>161</v>
      </c>
      <c r="H710" s="51">
        <v>18700000</v>
      </c>
      <c r="I710" s="51">
        <v>1630000</v>
      </c>
      <c r="J710" t="s">
        <v>72</v>
      </c>
      <c r="K710">
        <v>2.74</v>
      </c>
      <c r="L710" t="s">
        <v>72</v>
      </c>
      <c r="M710" t="s">
        <v>72</v>
      </c>
      <c r="N710" t="s">
        <v>72</v>
      </c>
      <c r="O710" t="s">
        <v>72</v>
      </c>
      <c r="P710" t="s">
        <v>72</v>
      </c>
      <c r="R710">
        <v>0</v>
      </c>
      <c r="S710">
        <v>3.41</v>
      </c>
      <c r="T710" t="s">
        <v>72</v>
      </c>
    </row>
    <row r="711" spans="1:20" x14ac:dyDescent="0.25">
      <c r="A711">
        <v>7</v>
      </c>
      <c r="B711" t="s">
        <v>108</v>
      </c>
      <c r="C711" t="s">
        <v>101</v>
      </c>
      <c r="D711" t="s">
        <v>6</v>
      </c>
      <c r="E711" s="50">
        <v>44483.108541666668</v>
      </c>
      <c r="F711" t="s">
        <v>102</v>
      </c>
      <c r="G711" t="s">
        <v>161</v>
      </c>
      <c r="H711" s="51">
        <v>18600000</v>
      </c>
      <c r="I711" s="51">
        <v>1620000</v>
      </c>
      <c r="J711" t="s">
        <v>72</v>
      </c>
      <c r="K711">
        <v>2.74</v>
      </c>
      <c r="L711" t="s">
        <v>72</v>
      </c>
      <c r="M711" t="s">
        <v>72</v>
      </c>
      <c r="N711" t="s">
        <v>72</v>
      </c>
      <c r="O711" t="s">
        <v>72</v>
      </c>
      <c r="P711" t="s">
        <v>72</v>
      </c>
      <c r="R711">
        <v>0</v>
      </c>
      <c r="S711">
        <v>3.4</v>
      </c>
      <c r="T711" t="s">
        <v>72</v>
      </c>
    </row>
    <row r="712" spans="1:20" x14ac:dyDescent="0.25">
      <c r="A712">
        <v>8</v>
      </c>
      <c r="B712" t="s">
        <v>109</v>
      </c>
      <c r="C712" t="s">
        <v>101</v>
      </c>
      <c r="D712" t="s">
        <v>6</v>
      </c>
      <c r="E712" s="50">
        <v>44483.130347222221</v>
      </c>
      <c r="F712" t="s">
        <v>102</v>
      </c>
      <c r="G712" t="s">
        <v>161</v>
      </c>
      <c r="H712" s="51">
        <v>18700000</v>
      </c>
      <c r="I712" s="51">
        <v>1610000</v>
      </c>
      <c r="J712" t="s">
        <v>72</v>
      </c>
      <c r="K712">
        <v>2.74</v>
      </c>
      <c r="L712" t="s">
        <v>72</v>
      </c>
      <c r="M712" t="s">
        <v>72</v>
      </c>
      <c r="N712" t="s">
        <v>72</v>
      </c>
      <c r="O712" t="s">
        <v>72</v>
      </c>
      <c r="P712" t="s">
        <v>72</v>
      </c>
      <c r="R712">
        <v>0</v>
      </c>
      <c r="S712">
        <v>3.42</v>
      </c>
      <c r="T712" t="s">
        <v>72</v>
      </c>
    </row>
    <row r="713" spans="1:20" x14ac:dyDescent="0.25">
      <c r="A713">
        <v>9</v>
      </c>
      <c r="B713" t="s">
        <v>110</v>
      </c>
      <c r="C713" t="s">
        <v>101</v>
      </c>
      <c r="D713" t="s">
        <v>6</v>
      </c>
      <c r="E713" s="50">
        <v>44483.15215277778</v>
      </c>
      <c r="F713" t="s">
        <v>102</v>
      </c>
      <c r="G713" t="s">
        <v>161</v>
      </c>
      <c r="H713" s="51">
        <v>17600000</v>
      </c>
      <c r="I713" s="51">
        <v>1540000</v>
      </c>
      <c r="J713" t="s">
        <v>72</v>
      </c>
      <c r="K713">
        <v>2.75</v>
      </c>
      <c r="L713" t="s">
        <v>72</v>
      </c>
      <c r="M713" t="s">
        <v>72</v>
      </c>
      <c r="N713" t="s">
        <v>72</v>
      </c>
      <c r="O713" t="s">
        <v>72</v>
      </c>
      <c r="P713" t="s">
        <v>72</v>
      </c>
      <c r="R713">
        <v>0</v>
      </c>
      <c r="S713">
        <v>3.21</v>
      </c>
      <c r="T713" t="s">
        <v>72</v>
      </c>
    </row>
    <row r="714" spans="1:20" x14ac:dyDescent="0.25">
      <c r="A714">
        <v>10</v>
      </c>
      <c r="B714" t="s">
        <v>111</v>
      </c>
      <c r="C714" t="s">
        <v>101</v>
      </c>
      <c r="D714" t="s">
        <v>6</v>
      </c>
      <c r="E714" s="50">
        <v>44483.173958333333</v>
      </c>
      <c r="F714" t="s">
        <v>102</v>
      </c>
      <c r="G714" t="s">
        <v>161</v>
      </c>
      <c r="H714" s="51">
        <v>13000000</v>
      </c>
      <c r="I714" s="51">
        <v>764000</v>
      </c>
      <c r="J714" t="s">
        <v>72</v>
      </c>
      <c r="K714">
        <v>2.71</v>
      </c>
      <c r="L714" t="s">
        <v>72</v>
      </c>
      <c r="M714" t="s">
        <v>72</v>
      </c>
      <c r="N714" t="s">
        <v>72</v>
      </c>
      <c r="O714" t="s">
        <v>72</v>
      </c>
      <c r="P714" t="s">
        <v>72</v>
      </c>
      <c r="R714">
        <v>0</v>
      </c>
      <c r="S714">
        <v>2.37</v>
      </c>
      <c r="T714" t="s">
        <v>72</v>
      </c>
    </row>
    <row r="715" spans="1:20" x14ac:dyDescent="0.25">
      <c r="A715">
        <v>11</v>
      </c>
      <c r="B715" t="s">
        <v>112</v>
      </c>
      <c r="C715" t="s">
        <v>101</v>
      </c>
      <c r="D715" t="s">
        <v>6</v>
      </c>
      <c r="E715" s="50">
        <v>44483.195763888885</v>
      </c>
      <c r="F715" t="s">
        <v>102</v>
      </c>
      <c r="G715" t="s">
        <v>161</v>
      </c>
      <c r="H715" s="51">
        <v>13400000</v>
      </c>
      <c r="I715" s="51">
        <v>798000</v>
      </c>
      <c r="J715" t="s">
        <v>72</v>
      </c>
      <c r="K715">
        <v>2.71</v>
      </c>
      <c r="L715" t="s">
        <v>72</v>
      </c>
      <c r="M715" t="s">
        <v>72</v>
      </c>
      <c r="N715" t="s">
        <v>72</v>
      </c>
      <c r="O715" t="s">
        <v>72</v>
      </c>
      <c r="P715" t="s">
        <v>72</v>
      </c>
      <c r="R715">
        <v>0</v>
      </c>
      <c r="S715">
        <v>2.4500000000000002</v>
      </c>
      <c r="T715" t="s">
        <v>72</v>
      </c>
    </row>
    <row r="716" spans="1:20" x14ac:dyDescent="0.25">
      <c r="A716">
        <v>12</v>
      </c>
      <c r="B716" t="s">
        <v>113</v>
      </c>
      <c r="C716" t="s">
        <v>101</v>
      </c>
      <c r="D716" t="s">
        <v>6</v>
      </c>
      <c r="E716" s="50">
        <v>44483.217557870368</v>
      </c>
      <c r="F716" t="s">
        <v>102</v>
      </c>
      <c r="G716" t="s">
        <v>161</v>
      </c>
      <c r="H716" s="51">
        <v>14600000</v>
      </c>
      <c r="I716" s="51">
        <v>850000</v>
      </c>
      <c r="J716" t="s">
        <v>72</v>
      </c>
      <c r="K716">
        <v>2.7</v>
      </c>
      <c r="L716" t="s">
        <v>72</v>
      </c>
      <c r="M716" t="s">
        <v>72</v>
      </c>
      <c r="N716" t="s">
        <v>72</v>
      </c>
      <c r="O716" t="s">
        <v>72</v>
      </c>
      <c r="P716" t="s">
        <v>72</v>
      </c>
      <c r="R716">
        <v>0</v>
      </c>
      <c r="S716">
        <v>2.66</v>
      </c>
      <c r="T716" t="s">
        <v>72</v>
      </c>
    </row>
    <row r="717" spans="1:20" x14ac:dyDescent="0.25">
      <c r="A717">
        <v>13</v>
      </c>
      <c r="B717" t="s">
        <v>114</v>
      </c>
      <c r="C717" t="s">
        <v>101</v>
      </c>
      <c r="D717" t="s">
        <v>6</v>
      </c>
      <c r="E717" s="50">
        <v>44483.239363425928</v>
      </c>
      <c r="F717" t="s">
        <v>102</v>
      </c>
      <c r="G717" t="s">
        <v>161</v>
      </c>
      <c r="H717" s="51">
        <v>28400000</v>
      </c>
      <c r="I717" s="51">
        <v>1630000</v>
      </c>
      <c r="J717" t="s">
        <v>72</v>
      </c>
      <c r="K717">
        <v>2.71</v>
      </c>
      <c r="L717" t="s">
        <v>72</v>
      </c>
      <c r="M717" t="s">
        <v>72</v>
      </c>
      <c r="N717" t="s">
        <v>72</v>
      </c>
      <c r="O717" t="s">
        <v>72</v>
      </c>
      <c r="P717" t="s">
        <v>72</v>
      </c>
      <c r="R717">
        <v>0</v>
      </c>
      <c r="S717">
        <v>5.19</v>
      </c>
      <c r="T717" t="s">
        <v>72</v>
      </c>
    </row>
    <row r="718" spans="1:20" x14ac:dyDescent="0.25">
      <c r="A718">
        <v>14</v>
      </c>
      <c r="B718" t="s">
        <v>115</v>
      </c>
      <c r="C718" t="s">
        <v>101</v>
      </c>
      <c r="D718" t="s">
        <v>6</v>
      </c>
      <c r="E718" s="50">
        <v>44483.26116898148</v>
      </c>
      <c r="F718" t="s">
        <v>102</v>
      </c>
      <c r="G718" t="s">
        <v>161</v>
      </c>
      <c r="H718" s="51">
        <v>14700000</v>
      </c>
      <c r="I718" s="51">
        <v>876000</v>
      </c>
      <c r="J718" t="s">
        <v>72</v>
      </c>
      <c r="K718">
        <v>2.72</v>
      </c>
      <c r="L718" t="s">
        <v>72</v>
      </c>
      <c r="M718" t="s">
        <v>72</v>
      </c>
      <c r="N718" t="s">
        <v>72</v>
      </c>
      <c r="O718" t="s">
        <v>72</v>
      </c>
      <c r="P718" t="s">
        <v>72</v>
      </c>
      <c r="R718">
        <v>0</v>
      </c>
      <c r="S718">
        <v>2.68</v>
      </c>
      <c r="T718" t="s">
        <v>72</v>
      </c>
    </row>
    <row r="719" spans="1:20" x14ac:dyDescent="0.25">
      <c r="A719">
        <v>15</v>
      </c>
      <c r="B719" t="s">
        <v>116</v>
      </c>
      <c r="C719" t="s">
        <v>101</v>
      </c>
      <c r="D719" t="s">
        <v>6</v>
      </c>
      <c r="E719" s="50">
        <v>44483.28297453704</v>
      </c>
      <c r="F719" t="s">
        <v>102</v>
      </c>
      <c r="G719" t="s">
        <v>161</v>
      </c>
      <c r="H719" s="51">
        <v>21700000</v>
      </c>
      <c r="I719" s="51">
        <v>1250000</v>
      </c>
      <c r="J719" t="s">
        <v>72</v>
      </c>
      <c r="K719">
        <v>2.71</v>
      </c>
      <c r="L719" t="s">
        <v>72</v>
      </c>
      <c r="M719" t="s">
        <v>72</v>
      </c>
      <c r="N719" t="s">
        <v>72</v>
      </c>
      <c r="O719" t="s">
        <v>72</v>
      </c>
      <c r="P719" t="s">
        <v>72</v>
      </c>
      <c r="R719">
        <v>0</v>
      </c>
      <c r="S719">
        <v>3.96</v>
      </c>
      <c r="T719" t="s">
        <v>72</v>
      </c>
    </row>
    <row r="720" spans="1:20" x14ac:dyDescent="0.25">
      <c r="A720">
        <v>16</v>
      </c>
      <c r="B720" t="s">
        <v>117</v>
      </c>
      <c r="C720" t="s">
        <v>101</v>
      </c>
      <c r="D720" t="s">
        <v>6</v>
      </c>
      <c r="E720" s="50">
        <v>44483.304780092592</v>
      </c>
      <c r="F720" t="s">
        <v>102</v>
      </c>
      <c r="G720" t="s">
        <v>161</v>
      </c>
      <c r="H720" s="51">
        <v>21200000</v>
      </c>
      <c r="I720" s="51">
        <v>1180000</v>
      </c>
      <c r="J720" t="s">
        <v>72</v>
      </c>
      <c r="K720">
        <v>2.73</v>
      </c>
      <c r="L720" t="s">
        <v>72</v>
      </c>
      <c r="M720" t="s">
        <v>72</v>
      </c>
      <c r="N720" t="s">
        <v>72</v>
      </c>
      <c r="O720" t="s">
        <v>72</v>
      </c>
      <c r="P720" t="s">
        <v>72</v>
      </c>
      <c r="R720">
        <v>0</v>
      </c>
      <c r="S720">
        <v>3.88</v>
      </c>
      <c r="T720" t="s">
        <v>72</v>
      </c>
    </row>
    <row r="721" spans="1:20" x14ac:dyDescent="0.25">
      <c r="A721">
        <v>17</v>
      </c>
      <c r="B721" t="s">
        <v>118</v>
      </c>
      <c r="C721" t="s">
        <v>101</v>
      </c>
      <c r="D721" t="s">
        <v>6</v>
      </c>
      <c r="E721" s="50">
        <v>44483.326585648145</v>
      </c>
      <c r="F721" t="s">
        <v>102</v>
      </c>
      <c r="G721" t="s">
        <v>161</v>
      </c>
      <c r="H721" s="51">
        <v>22800000</v>
      </c>
      <c r="I721" s="51">
        <v>1280000</v>
      </c>
      <c r="J721" t="s">
        <v>72</v>
      </c>
      <c r="K721">
        <v>2.71</v>
      </c>
      <c r="L721" t="s">
        <v>72</v>
      </c>
      <c r="M721" t="s">
        <v>72</v>
      </c>
      <c r="N721" t="s">
        <v>72</v>
      </c>
      <c r="O721" t="s">
        <v>72</v>
      </c>
      <c r="P721" t="s">
        <v>72</v>
      </c>
      <c r="R721">
        <v>0</v>
      </c>
      <c r="S721">
        <v>4.17</v>
      </c>
      <c r="T721" t="s">
        <v>72</v>
      </c>
    </row>
    <row r="722" spans="1:20" x14ac:dyDescent="0.25">
      <c r="A722">
        <v>18</v>
      </c>
      <c r="B722" t="s">
        <v>119</v>
      </c>
      <c r="C722" t="s">
        <v>101</v>
      </c>
      <c r="D722" t="s">
        <v>6</v>
      </c>
      <c r="E722" s="50">
        <v>44483.348391203705</v>
      </c>
      <c r="F722" t="s">
        <v>102</v>
      </c>
      <c r="G722" t="s">
        <v>161</v>
      </c>
      <c r="H722" s="51">
        <v>24500000</v>
      </c>
      <c r="I722" s="51">
        <v>1350000</v>
      </c>
      <c r="J722" t="s">
        <v>72</v>
      </c>
      <c r="K722">
        <v>2.72</v>
      </c>
      <c r="L722" t="s">
        <v>72</v>
      </c>
      <c r="M722" t="s">
        <v>72</v>
      </c>
      <c r="N722" t="s">
        <v>72</v>
      </c>
      <c r="O722" t="s">
        <v>72</v>
      </c>
      <c r="P722" t="s">
        <v>72</v>
      </c>
      <c r="R722">
        <v>0</v>
      </c>
      <c r="S722">
        <v>4.47</v>
      </c>
      <c r="T722" t="s">
        <v>72</v>
      </c>
    </row>
    <row r="723" spans="1:20" x14ac:dyDescent="0.25">
      <c r="A723">
        <v>19</v>
      </c>
      <c r="B723" t="s">
        <v>120</v>
      </c>
      <c r="C723" t="s">
        <v>101</v>
      </c>
      <c r="D723" t="s">
        <v>6</v>
      </c>
      <c r="E723" s="50">
        <v>44483.370196759257</v>
      </c>
      <c r="F723" t="s">
        <v>102</v>
      </c>
      <c r="G723" t="s">
        <v>161</v>
      </c>
      <c r="H723" s="51">
        <v>7000000</v>
      </c>
      <c r="I723" s="51">
        <v>607000</v>
      </c>
      <c r="J723" t="s">
        <v>72</v>
      </c>
      <c r="K723">
        <v>2.75</v>
      </c>
      <c r="L723" t="s">
        <v>72</v>
      </c>
      <c r="M723" t="s">
        <v>72</v>
      </c>
      <c r="N723" t="s">
        <v>72</v>
      </c>
      <c r="O723" t="s">
        <v>72</v>
      </c>
      <c r="P723" t="s">
        <v>72</v>
      </c>
      <c r="R723">
        <v>0</v>
      </c>
      <c r="S723">
        <v>1.28</v>
      </c>
      <c r="T723" t="s">
        <v>72</v>
      </c>
    </row>
    <row r="724" spans="1:20" x14ac:dyDescent="0.25">
      <c r="A724">
        <v>20</v>
      </c>
      <c r="B724" t="s">
        <v>121</v>
      </c>
      <c r="C724" t="s">
        <v>101</v>
      </c>
      <c r="D724" t="s">
        <v>6</v>
      </c>
      <c r="E724" s="50">
        <v>44483.392002314817</v>
      </c>
      <c r="F724" t="s">
        <v>102</v>
      </c>
      <c r="G724" t="s">
        <v>161</v>
      </c>
      <c r="H724" s="51">
        <v>24200000</v>
      </c>
      <c r="I724" s="51">
        <v>2060000</v>
      </c>
      <c r="J724" t="s">
        <v>72</v>
      </c>
      <c r="K724">
        <v>2.74</v>
      </c>
      <c r="L724" t="s">
        <v>72</v>
      </c>
      <c r="M724" t="s">
        <v>72</v>
      </c>
      <c r="N724" t="s">
        <v>72</v>
      </c>
      <c r="O724" t="s">
        <v>72</v>
      </c>
      <c r="P724" t="s">
        <v>72</v>
      </c>
      <c r="R724">
        <v>0</v>
      </c>
      <c r="S724">
        <v>4.42</v>
      </c>
      <c r="T724" t="s">
        <v>72</v>
      </c>
    </row>
    <row r="725" spans="1:20" x14ac:dyDescent="0.25">
      <c r="A725">
        <v>21</v>
      </c>
      <c r="B725" t="s">
        <v>122</v>
      </c>
      <c r="C725" t="s">
        <v>101</v>
      </c>
      <c r="D725" t="s">
        <v>6</v>
      </c>
      <c r="E725" s="50">
        <v>44483.65384259259</v>
      </c>
      <c r="F725" t="s">
        <v>102</v>
      </c>
      <c r="G725" t="s">
        <v>161</v>
      </c>
      <c r="H725" s="51">
        <v>23000000</v>
      </c>
      <c r="I725" s="51">
        <v>2030000</v>
      </c>
      <c r="J725" t="s">
        <v>72</v>
      </c>
      <c r="K725">
        <v>2.72</v>
      </c>
      <c r="L725" t="s">
        <v>72</v>
      </c>
      <c r="M725" t="s">
        <v>72</v>
      </c>
      <c r="N725" t="s">
        <v>72</v>
      </c>
      <c r="O725" t="s">
        <v>72</v>
      </c>
      <c r="P725" t="s">
        <v>72</v>
      </c>
      <c r="R725">
        <v>0</v>
      </c>
      <c r="S725">
        <v>4.2</v>
      </c>
      <c r="T725" t="s">
        <v>72</v>
      </c>
    </row>
    <row r="726" spans="1:20" x14ac:dyDescent="0.25">
      <c r="A726">
        <v>22</v>
      </c>
      <c r="B726" t="s">
        <v>123</v>
      </c>
      <c r="C726" t="s">
        <v>101</v>
      </c>
      <c r="D726" t="s">
        <v>6</v>
      </c>
      <c r="E726" s="50">
        <v>44483.675787037035</v>
      </c>
      <c r="F726" t="s">
        <v>102</v>
      </c>
      <c r="G726" t="s">
        <v>161</v>
      </c>
      <c r="H726" s="51">
        <v>35000000</v>
      </c>
      <c r="I726" s="51">
        <v>2960000</v>
      </c>
      <c r="J726" t="s">
        <v>72</v>
      </c>
      <c r="K726">
        <v>2.72</v>
      </c>
      <c r="L726" t="s">
        <v>72</v>
      </c>
      <c r="M726" t="s">
        <v>72</v>
      </c>
      <c r="N726" t="s">
        <v>72</v>
      </c>
      <c r="O726" t="s">
        <v>72</v>
      </c>
      <c r="P726" t="s">
        <v>72</v>
      </c>
      <c r="R726">
        <v>0</v>
      </c>
      <c r="S726">
        <v>6.39</v>
      </c>
      <c r="T726" t="s">
        <v>72</v>
      </c>
    </row>
    <row r="727" spans="1:20" x14ac:dyDescent="0.25">
      <c r="A727">
        <v>23</v>
      </c>
      <c r="B727" t="s">
        <v>124</v>
      </c>
      <c r="C727" t="s">
        <v>101</v>
      </c>
      <c r="D727" t="s">
        <v>6</v>
      </c>
      <c r="E727" s="50">
        <v>44483.697592592594</v>
      </c>
      <c r="F727" t="s">
        <v>102</v>
      </c>
      <c r="G727" t="s">
        <v>161</v>
      </c>
      <c r="H727" s="51">
        <v>21900000</v>
      </c>
      <c r="I727" s="51">
        <v>1990000</v>
      </c>
      <c r="J727" t="s">
        <v>72</v>
      </c>
      <c r="K727">
        <v>2.72</v>
      </c>
      <c r="L727" t="s">
        <v>72</v>
      </c>
      <c r="M727" t="s">
        <v>72</v>
      </c>
      <c r="N727" t="s">
        <v>72</v>
      </c>
      <c r="O727" t="s">
        <v>72</v>
      </c>
      <c r="P727" t="s">
        <v>72</v>
      </c>
      <c r="R727">
        <v>0</v>
      </c>
      <c r="S727">
        <v>4</v>
      </c>
      <c r="T727" t="s">
        <v>72</v>
      </c>
    </row>
    <row r="728" spans="1:20" x14ac:dyDescent="0.25">
      <c r="A728">
        <v>24</v>
      </c>
      <c r="B728" t="s">
        <v>125</v>
      </c>
      <c r="C728" t="s">
        <v>101</v>
      </c>
      <c r="D728" t="s">
        <v>6</v>
      </c>
      <c r="E728" s="50">
        <v>44483.719398148147</v>
      </c>
      <c r="F728" t="s">
        <v>102</v>
      </c>
      <c r="G728" t="s">
        <v>161</v>
      </c>
      <c r="H728" s="51">
        <v>27400000</v>
      </c>
      <c r="I728" s="51">
        <v>2360000</v>
      </c>
      <c r="J728" t="s">
        <v>72</v>
      </c>
      <c r="K728">
        <v>2.73</v>
      </c>
      <c r="L728" t="s">
        <v>72</v>
      </c>
      <c r="M728" t="s">
        <v>72</v>
      </c>
      <c r="N728" t="s">
        <v>72</v>
      </c>
      <c r="O728" t="s">
        <v>72</v>
      </c>
      <c r="P728" t="s">
        <v>72</v>
      </c>
      <c r="R728">
        <v>0</v>
      </c>
      <c r="S728">
        <v>5</v>
      </c>
      <c r="T728" t="s">
        <v>72</v>
      </c>
    </row>
    <row r="729" spans="1:20" x14ac:dyDescent="0.25">
      <c r="A729">
        <v>25</v>
      </c>
      <c r="B729" t="s">
        <v>126</v>
      </c>
      <c r="C729" t="s">
        <v>101</v>
      </c>
      <c r="D729" t="s">
        <v>6</v>
      </c>
      <c r="E729" s="50">
        <v>44483.741203703707</v>
      </c>
      <c r="F729" t="s">
        <v>102</v>
      </c>
      <c r="G729" t="s">
        <v>161</v>
      </c>
      <c r="H729" s="51">
        <v>25400000</v>
      </c>
      <c r="I729" s="51">
        <v>2300000</v>
      </c>
      <c r="J729" t="s">
        <v>72</v>
      </c>
      <c r="K729">
        <v>2.73</v>
      </c>
      <c r="L729" t="s">
        <v>72</v>
      </c>
      <c r="M729" t="s">
        <v>72</v>
      </c>
      <c r="N729" t="s">
        <v>72</v>
      </c>
      <c r="O729" t="s">
        <v>72</v>
      </c>
      <c r="P729" t="s">
        <v>72</v>
      </c>
      <c r="R729">
        <v>0</v>
      </c>
      <c r="S729">
        <v>4.6500000000000004</v>
      </c>
      <c r="T729" t="s">
        <v>72</v>
      </c>
    </row>
    <row r="730" spans="1:20" x14ac:dyDescent="0.25">
      <c r="A730">
        <v>26</v>
      </c>
      <c r="B730" t="s">
        <v>127</v>
      </c>
      <c r="C730" t="s">
        <v>101</v>
      </c>
      <c r="D730" t="s">
        <v>6</v>
      </c>
      <c r="E730" s="50">
        <v>44483.763009259259</v>
      </c>
      <c r="F730" t="s">
        <v>102</v>
      </c>
      <c r="G730" t="s">
        <v>161</v>
      </c>
      <c r="H730" s="51">
        <v>20800000</v>
      </c>
      <c r="I730" s="51">
        <v>1840000</v>
      </c>
      <c r="J730" t="s">
        <v>72</v>
      </c>
      <c r="K730">
        <v>2.73</v>
      </c>
      <c r="L730" t="s">
        <v>72</v>
      </c>
      <c r="M730" t="s">
        <v>72</v>
      </c>
      <c r="N730" t="s">
        <v>72</v>
      </c>
      <c r="O730" t="s">
        <v>72</v>
      </c>
      <c r="P730" t="s">
        <v>72</v>
      </c>
      <c r="R730">
        <v>0</v>
      </c>
      <c r="S730">
        <v>3.8</v>
      </c>
      <c r="T730" t="s">
        <v>72</v>
      </c>
    </row>
    <row r="731" spans="1:20" x14ac:dyDescent="0.25">
      <c r="A731">
        <v>27</v>
      </c>
      <c r="B731" t="s">
        <v>128</v>
      </c>
      <c r="C731" t="s">
        <v>101</v>
      </c>
      <c r="D731" t="s">
        <v>6</v>
      </c>
      <c r="E731" s="50">
        <v>44483.784814814811</v>
      </c>
      <c r="F731" t="s">
        <v>102</v>
      </c>
      <c r="G731" t="s">
        <v>161</v>
      </c>
      <c r="H731" s="51">
        <v>20200000</v>
      </c>
      <c r="I731" s="51">
        <v>1790000</v>
      </c>
      <c r="J731" t="s">
        <v>72</v>
      </c>
      <c r="K731">
        <v>2.72</v>
      </c>
      <c r="L731" t="s">
        <v>72</v>
      </c>
      <c r="M731" t="s">
        <v>72</v>
      </c>
      <c r="N731" t="s">
        <v>72</v>
      </c>
      <c r="O731" t="s">
        <v>72</v>
      </c>
      <c r="P731" t="s">
        <v>72</v>
      </c>
      <c r="R731">
        <v>0</v>
      </c>
      <c r="S731">
        <v>3.69</v>
      </c>
      <c r="T731" t="s">
        <v>72</v>
      </c>
    </row>
    <row r="732" spans="1:20" x14ac:dyDescent="0.25">
      <c r="A732">
        <v>28</v>
      </c>
      <c r="B732" t="s">
        <v>129</v>
      </c>
      <c r="C732" t="s">
        <v>101</v>
      </c>
      <c r="D732" t="s">
        <v>6</v>
      </c>
      <c r="E732" s="50">
        <v>44483.806620370371</v>
      </c>
      <c r="F732" t="s">
        <v>102</v>
      </c>
      <c r="G732" t="s">
        <v>161</v>
      </c>
      <c r="H732" s="51">
        <v>27000000</v>
      </c>
      <c r="I732" s="51">
        <v>2310000</v>
      </c>
      <c r="J732" t="s">
        <v>72</v>
      </c>
      <c r="K732">
        <v>2.72</v>
      </c>
      <c r="L732" t="s">
        <v>72</v>
      </c>
      <c r="M732" t="s">
        <v>72</v>
      </c>
      <c r="N732" t="s">
        <v>72</v>
      </c>
      <c r="O732" t="s">
        <v>72</v>
      </c>
      <c r="P732" t="s">
        <v>72</v>
      </c>
      <c r="R732">
        <v>0</v>
      </c>
      <c r="S732">
        <v>4.93</v>
      </c>
      <c r="T732" t="s">
        <v>72</v>
      </c>
    </row>
    <row r="733" spans="1:20" x14ac:dyDescent="0.25">
      <c r="A733">
        <v>29</v>
      </c>
      <c r="B733" t="s">
        <v>130</v>
      </c>
      <c r="C733" t="s">
        <v>101</v>
      </c>
      <c r="D733" t="s">
        <v>6</v>
      </c>
      <c r="E733" s="50">
        <v>44483.8284375</v>
      </c>
      <c r="F733" t="s">
        <v>102</v>
      </c>
      <c r="G733" t="s">
        <v>161</v>
      </c>
      <c r="H733" s="51">
        <v>38200000</v>
      </c>
      <c r="I733" s="51">
        <v>3230000</v>
      </c>
      <c r="J733" t="s">
        <v>72</v>
      </c>
      <c r="K733">
        <v>2.71</v>
      </c>
      <c r="L733" t="s">
        <v>72</v>
      </c>
      <c r="M733" t="s">
        <v>72</v>
      </c>
      <c r="N733" t="s">
        <v>72</v>
      </c>
      <c r="O733" t="s">
        <v>72</v>
      </c>
      <c r="P733" t="s">
        <v>72</v>
      </c>
      <c r="R733">
        <v>0</v>
      </c>
      <c r="S733">
        <v>6.98</v>
      </c>
      <c r="T733" t="s">
        <v>72</v>
      </c>
    </row>
    <row r="734" spans="1:20" x14ac:dyDescent="0.25">
      <c r="A734">
        <v>30</v>
      </c>
      <c r="B734" t="s">
        <v>131</v>
      </c>
      <c r="C734" t="s">
        <v>101</v>
      </c>
      <c r="D734" t="s">
        <v>6</v>
      </c>
      <c r="E734" s="50">
        <v>44483.850243055553</v>
      </c>
      <c r="F734" t="s">
        <v>102</v>
      </c>
      <c r="G734" t="s">
        <v>161</v>
      </c>
      <c r="H734" s="51">
        <v>31900000</v>
      </c>
      <c r="I734" s="51">
        <v>2800000</v>
      </c>
      <c r="J734" t="s">
        <v>72</v>
      </c>
      <c r="K734">
        <v>2.72</v>
      </c>
      <c r="L734" t="s">
        <v>72</v>
      </c>
      <c r="M734" t="s">
        <v>72</v>
      </c>
      <c r="N734" t="s">
        <v>72</v>
      </c>
      <c r="O734" t="s">
        <v>72</v>
      </c>
      <c r="P734" t="s">
        <v>72</v>
      </c>
      <c r="R734">
        <v>0</v>
      </c>
      <c r="S734">
        <v>5.83</v>
      </c>
      <c r="T734" t="s">
        <v>72</v>
      </c>
    </row>
    <row r="735" spans="1:20" x14ac:dyDescent="0.25">
      <c r="A735">
        <v>31</v>
      </c>
      <c r="B735" t="s">
        <v>132</v>
      </c>
      <c r="C735" t="s">
        <v>101</v>
      </c>
      <c r="D735" t="s">
        <v>6</v>
      </c>
      <c r="E735" s="50">
        <v>44483.872048611112</v>
      </c>
      <c r="F735" t="s">
        <v>102</v>
      </c>
      <c r="G735" t="s">
        <v>161</v>
      </c>
      <c r="H735" s="51">
        <v>25300000</v>
      </c>
      <c r="I735" s="51">
        <v>2220000</v>
      </c>
      <c r="J735" t="s">
        <v>72</v>
      </c>
      <c r="K735">
        <v>2.72</v>
      </c>
      <c r="L735" t="s">
        <v>72</v>
      </c>
      <c r="M735" t="s">
        <v>72</v>
      </c>
      <c r="N735" t="s">
        <v>72</v>
      </c>
      <c r="O735" t="s">
        <v>72</v>
      </c>
      <c r="P735" t="s">
        <v>72</v>
      </c>
      <c r="R735">
        <v>0</v>
      </c>
      <c r="S735">
        <v>4.63</v>
      </c>
      <c r="T735" t="s">
        <v>72</v>
      </c>
    </row>
    <row r="736" spans="1:20" x14ac:dyDescent="0.25">
      <c r="A736">
        <v>32</v>
      </c>
      <c r="B736" t="s">
        <v>133</v>
      </c>
      <c r="C736" t="s">
        <v>101</v>
      </c>
      <c r="D736" t="s">
        <v>6</v>
      </c>
      <c r="E736" s="50">
        <v>44483.893854166665</v>
      </c>
      <c r="F736" t="s">
        <v>102</v>
      </c>
      <c r="G736" t="s">
        <v>161</v>
      </c>
      <c r="H736" s="51">
        <v>14800000</v>
      </c>
      <c r="I736" s="51">
        <v>1330000</v>
      </c>
      <c r="J736" t="s">
        <v>72</v>
      </c>
      <c r="K736">
        <v>2.72</v>
      </c>
      <c r="L736" t="s">
        <v>72</v>
      </c>
      <c r="M736" t="s">
        <v>72</v>
      </c>
      <c r="N736" t="s">
        <v>72</v>
      </c>
      <c r="O736" t="s">
        <v>72</v>
      </c>
      <c r="P736" t="s">
        <v>72</v>
      </c>
      <c r="R736">
        <v>0</v>
      </c>
      <c r="S736">
        <v>2.7</v>
      </c>
      <c r="T736" t="s">
        <v>72</v>
      </c>
    </row>
    <row r="737" spans="1:20" x14ac:dyDescent="0.25">
      <c r="A737">
        <v>33</v>
      </c>
      <c r="B737" t="s">
        <v>134</v>
      </c>
      <c r="C737" t="s">
        <v>101</v>
      </c>
      <c r="D737" t="s">
        <v>6</v>
      </c>
      <c r="E737" s="50">
        <v>44483.915659722225</v>
      </c>
      <c r="F737" t="s">
        <v>102</v>
      </c>
      <c r="G737" t="s">
        <v>161</v>
      </c>
      <c r="H737" s="51">
        <v>67900000</v>
      </c>
      <c r="I737" s="51">
        <v>5180000</v>
      </c>
      <c r="J737" t="s">
        <v>72</v>
      </c>
      <c r="K737">
        <v>2.72</v>
      </c>
      <c r="L737" t="s">
        <v>72</v>
      </c>
      <c r="M737" t="s">
        <v>72</v>
      </c>
      <c r="N737" t="s">
        <v>72</v>
      </c>
      <c r="O737" t="s">
        <v>72</v>
      </c>
      <c r="P737" t="s">
        <v>72</v>
      </c>
      <c r="R737">
        <v>0</v>
      </c>
      <c r="S737">
        <v>12.4</v>
      </c>
      <c r="T737" t="s">
        <v>72</v>
      </c>
    </row>
    <row r="738" spans="1:20" x14ac:dyDescent="0.25">
      <c r="A738">
        <v>34</v>
      </c>
      <c r="B738" t="s">
        <v>135</v>
      </c>
      <c r="C738" t="s">
        <v>101</v>
      </c>
      <c r="D738" t="s">
        <v>6</v>
      </c>
      <c r="E738" s="50">
        <v>44483.937465277777</v>
      </c>
      <c r="F738" t="s">
        <v>102</v>
      </c>
      <c r="G738" t="s">
        <v>161</v>
      </c>
      <c r="H738" s="51">
        <v>22900000</v>
      </c>
      <c r="I738" s="51">
        <v>2000000</v>
      </c>
      <c r="J738" t="s">
        <v>72</v>
      </c>
      <c r="K738">
        <v>2.72</v>
      </c>
      <c r="L738" t="s">
        <v>72</v>
      </c>
      <c r="M738" t="s">
        <v>72</v>
      </c>
      <c r="N738" t="s">
        <v>72</v>
      </c>
      <c r="O738" t="s">
        <v>72</v>
      </c>
      <c r="P738" t="s">
        <v>72</v>
      </c>
      <c r="R738">
        <v>0</v>
      </c>
      <c r="S738">
        <v>4.18</v>
      </c>
      <c r="T738" t="s">
        <v>72</v>
      </c>
    </row>
    <row r="739" spans="1:20" x14ac:dyDescent="0.25">
      <c r="A739">
        <v>35</v>
      </c>
      <c r="B739" t="s">
        <v>136</v>
      </c>
      <c r="C739" t="s">
        <v>101</v>
      </c>
      <c r="D739" t="s">
        <v>6</v>
      </c>
      <c r="E739" s="50">
        <v>44483.959282407406</v>
      </c>
      <c r="F739" t="s">
        <v>102</v>
      </c>
      <c r="G739" t="s">
        <v>161</v>
      </c>
      <c r="H739" s="51">
        <v>24500000</v>
      </c>
      <c r="I739" s="51">
        <v>2210000</v>
      </c>
      <c r="J739" t="s">
        <v>72</v>
      </c>
      <c r="K739">
        <v>2.72</v>
      </c>
      <c r="L739" t="s">
        <v>72</v>
      </c>
      <c r="M739" t="s">
        <v>72</v>
      </c>
      <c r="N739" t="s">
        <v>72</v>
      </c>
      <c r="O739" t="s">
        <v>72</v>
      </c>
      <c r="P739" t="s">
        <v>72</v>
      </c>
      <c r="R739">
        <v>0</v>
      </c>
      <c r="S739">
        <v>4.47</v>
      </c>
      <c r="T739" t="s">
        <v>72</v>
      </c>
    </row>
    <row r="740" spans="1:20" x14ac:dyDescent="0.25">
      <c r="A740">
        <v>36</v>
      </c>
      <c r="B740" t="s">
        <v>137</v>
      </c>
      <c r="C740" t="s">
        <v>101</v>
      </c>
      <c r="D740" t="s">
        <v>6</v>
      </c>
      <c r="E740" s="50">
        <v>44484.046689814815</v>
      </c>
      <c r="F740" t="s">
        <v>102</v>
      </c>
      <c r="G740" t="s">
        <v>161</v>
      </c>
      <c r="H740" s="51">
        <v>14200000</v>
      </c>
      <c r="I740" s="51">
        <v>792000</v>
      </c>
      <c r="J740" t="s">
        <v>72</v>
      </c>
      <c r="K740">
        <v>2.67</v>
      </c>
      <c r="L740" t="s">
        <v>72</v>
      </c>
      <c r="M740" t="s">
        <v>72</v>
      </c>
      <c r="N740" t="s">
        <v>72</v>
      </c>
      <c r="O740" t="s">
        <v>72</v>
      </c>
      <c r="P740" t="s">
        <v>72</v>
      </c>
      <c r="R740">
        <v>0</v>
      </c>
      <c r="S740">
        <v>2.6</v>
      </c>
      <c r="T740" t="s">
        <v>72</v>
      </c>
    </row>
    <row r="741" spans="1:20" x14ac:dyDescent="0.25">
      <c r="A741">
        <v>37</v>
      </c>
      <c r="B741" t="s">
        <v>138</v>
      </c>
      <c r="C741" t="s">
        <v>101</v>
      </c>
      <c r="D741" t="s">
        <v>6</v>
      </c>
      <c r="E741" s="50">
        <v>44484.068645833337</v>
      </c>
      <c r="F741" t="s">
        <v>102</v>
      </c>
      <c r="G741" t="s">
        <v>161</v>
      </c>
      <c r="H741" s="51">
        <v>4820000</v>
      </c>
      <c r="I741" s="51">
        <v>264000</v>
      </c>
      <c r="J741" t="s">
        <v>72</v>
      </c>
      <c r="K741">
        <v>2.67</v>
      </c>
      <c r="L741" t="s">
        <v>72</v>
      </c>
      <c r="M741" t="s">
        <v>72</v>
      </c>
      <c r="N741" t="s">
        <v>72</v>
      </c>
      <c r="O741" t="s">
        <v>72</v>
      </c>
      <c r="P741" t="s">
        <v>72</v>
      </c>
      <c r="R741">
        <v>0</v>
      </c>
      <c r="S741">
        <v>0.88</v>
      </c>
      <c r="T741" t="s">
        <v>72</v>
      </c>
    </row>
    <row r="742" spans="1:20" x14ac:dyDescent="0.25">
      <c r="A742">
        <v>38</v>
      </c>
      <c r="B742" t="s">
        <v>139</v>
      </c>
      <c r="C742" t="s">
        <v>101</v>
      </c>
      <c r="D742" t="s">
        <v>6</v>
      </c>
      <c r="E742" s="50">
        <v>44484.090439814812</v>
      </c>
      <c r="F742" t="s">
        <v>102</v>
      </c>
      <c r="G742" t="s">
        <v>161</v>
      </c>
      <c r="H742" s="51">
        <v>4670000</v>
      </c>
      <c r="I742" s="51">
        <v>259000</v>
      </c>
      <c r="J742" t="s">
        <v>72</v>
      </c>
      <c r="K742">
        <v>2.68</v>
      </c>
      <c r="L742" t="s">
        <v>72</v>
      </c>
      <c r="M742" t="s">
        <v>72</v>
      </c>
      <c r="N742" t="s">
        <v>72</v>
      </c>
      <c r="O742" t="s">
        <v>72</v>
      </c>
      <c r="P742" t="s">
        <v>72</v>
      </c>
      <c r="R742">
        <v>0</v>
      </c>
      <c r="S742">
        <v>0.85399999999999998</v>
      </c>
      <c r="T742" t="s">
        <v>72</v>
      </c>
    </row>
    <row r="743" spans="1:20" x14ac:dyDescent="0.25">
      <c r="A743">
        <v>39</v>
      </c>
      <c r="B743" t="s">
        <v>140</v>
      </c>
      <c r="C743" t="s">
        <v>101</v>
      </c>
      <c r="D743" t="s">
        <v>6</v>
      </c>
      <c r="E743" s="50">
        <v>44484.112256944441</v>
      </c>
      <c r="F743" t="s">
        <v>102</v>
      </c>
      <c r="G743" t="s">
        <v>161</v>
      </c>
      <c r="H743" s="51">
        <v>1200000</v>
      </c>
      <c r="I743" s="51">
        <v>70900</v>
      </c>
      <c r="J743" t="s">
        <v>72</v>
      </c>
      <c r="K743">
        <v>2.68</v>
      </c>
      <c r="L743" t="s">
        <v>72</v>
      </c>
      <c r="M743" t="s">
        <v>72</v>
      </c>
      <c r="N743" t="s">
        <v>72</v>
      </c>
      <c r="O743" t="s">
        <v>72</v>
      </c>
      <c r="P743" t="s">
        <v>72</v>
      </c>
      <c r="R743">
        <v>0</v>
      </c>
      <c r="S743">
        <v>0.219</v>
      </c>
      <c r="T743" t="s">
        <v>72</v>
      </c>
    </row>
    <row r="744" spans="1:20" x14ac:dyDescent="0.25">
      <c r="A744">
        <v>40</v>
      </c>
      <c r="B744" t="s">
        <v>141</v>
      </c>
      <c r="C744" t="s">
        <v>101</v>
      </c>
      <c r="D744" t="s">
        <v>6</v>
      </c>
      <c r="E744" s="50">
        <v>44484.134062500001</v>
      </c>
      <c r="F744" t="s">
        <v>102</v>
      </c>
      <c r="G744" t="s">
        <v>161</v>
      </c>
      <c r="H744" s="51">
        <v>2850000</v>
      </c>
      <c r="I744" s="51">
        <v>163000</v>
      </c>
      <c r="J744" t="s">
        <v>72</v>
      </c>
      <c r="K744">
        <v>2.67</v>
      </c>
      <c r="L744" t="s">
        <v>72</v>
      </c>
      <c r="M744" t="s">
        <v>72</v>
      </c>
      <c r="N744" t="s">
        <v>72</v>
      </c>
      <c r="O744" t="s">
        <v>72</v>
      </c>
      <c r="P744" t="s">
        <v>72</v>
      </c>
      <c r="R744">
        <v>0</v>
      </c>
      <c r="S744">
        <v>0.52200000000000002</v>
      </c>
      <c r="T744" t="s">
        <v>72</v>
      </c>
    </row>
    <row r="745" spans="1:20" x14ac:dyDescent="0.25">
      <c r="A745">
        <v>41</v>
      </c>
      <c r="B745" t="s">
        <v>142</v>
      </c>
      <c r="C745" t="s">
        <v>101</v>
      </c>
      <c r="D745" t="s">
        <v>6</v>
      </c>
      <c r="E745" s="50">
        <v>44484.155868055554</v>
      </c>
      <c r="F745" t="s">
        <v>102</v>
      </c>
      <c r="G745" t="s">
        <v>161</v>
      </c>
      <c r="H745" s="51">
        <v>3090000</v>
      </c>
      <c r="I745" s="51">
        <v>180000</v>
      </c>
      <c r="J745" t="s">
        <v>72</v>
      </c>
      <c r="K745">
        <v>2.69</v>
      </c>
      <c r="L745" t="s">
        <v>72</v>
      </c>
      <c r="M745" t="s">
        <v>72</v>
      </c>
      <c r="N745" t="s">
        <v>72</v>
      </c>
      <c r="O745" t="s">
        <v>72</v>
      </c>
      <c r="P745" t="s">
        <v>72</v>
      </c>
      <c r="R745">
        <v>0</v>
      </c>
      <c r="S745">
        <v>0.56499999999999995</v>
      </c>
      <c r="T745" t="s">
        <v>72</v>
      </c>
    </row>
    <row r="746" spans="1:20" x14ac:dyDescent="0.25">
      <c r="A746">
        <v>42</v>
      </c>
      <c r="B746" t="s">
        <v>143</v>
      </c>
      <c r="C746" t="s">
        <v>101</v>
      </c>
      <c r="D746" t="s">
        <v>6</v>
      </c>
      <c r="E746" s="50">
        <v>44484.177673611113</v>
      </c>
      <c r="F746" t="s">
        <v>102</v>
      </c>
      <c r="G746" t="s">
        <v>161</v>
      </c>
      <c r="H746" s="51">
        <v>3000000</v>
      </c>
      <c r="I746" s="51">
        <v>168000</v>
      </c>
      <c r="J746" t="s">
        <v>72</v>
      </c>
      <c r="K746">
        <v>2.67</v>
      </c>
      <c r="L746" t="s">
        <v>72</v>
      </c>
      <c r="M746" t="s">
        <v>72</v>
      </c>
      <c r="N746" t="s">
        <v>72</v>
      </c>
      <c r="O746" t="s">
        <v>72</v>
      </c>
      <c r="P746" t="s">
        <v>72</v>
      </c>
      <c r="R746">
        <v>0</v>
      </c>
      <c r="S746">
        <v>0.54900000000000004</v>
      </c>
      <c r="T746" t="s">
        <v>72</v>
      </c>
    </row>
    <row r="747" spans="1:20" x14ac:dyDescent="0.25">
      <c r="A747">
        <v>43</v>
      </c>
      <c r="B747" t="s">
        <v>144</v>
      </c>
      <c r="C747" t="s">
        <v>101</v>
      </c>
      <c r="D747" t="s">
        <v>6</v>
      </c>
      <c r="E747" s="50">
        <v>44484.199490740742</v>
      </c>
      <c r="F747" t="s">
        <v>102</v>
      </c>
      <c r="G747" t="s">
        <v>161</v>
      </c>
      <c r="H747" s="51">
        <v>1480000</v>
      </c>
      <c r="I747" s="51">
        <v>85400</v>
      </c>
      <c r="J747" t="s">
        <v>72</v>
      </c>
      <c r="K747">
        <v>2.67</v>
      </c>
      <c r="L747" t="s">
        <v>72</v>
      </c>
      <c r="M747" t="s">
        <v>72</v>
      </c>
      <c r="N747" t="s">
        <v>72</v>
      </c>
      <c r="O747" t="s">
        <v>72</v>
      </c>
      <c r="P747" t="s">
        <v>72</v>
      </c>
      <c r="R747">
        <v>0</v>
      </c>
      <c r="S747">
        <v>0.27100000000000002</v>
      </c>
      <c r="T747" t="s">
        <v>72</v>
      </c>
    </row>
    <row r="748" spans="1:20" x14ac:dyDescent="0.25">
      <c r="A748">
        <v>44</v>
      </c>
      <c r="B748" t="s">
        <v>145</v>
      </c>
      <c r="C748" t="s">
        <v>101</v>
      </c>
      <c r="D748" t="s">
        <v>6</v>
      </c>
      <c r="E748" s="50">
        <v>44484.221296296295</v>
      </c>
      <c r="F748" t="s">
        <v>102</v>
      </c>
      <c r="G748" t="s">
        <v>161</v>
      </c>
      <c r="H748" s="51">
        <v>16900000</v>
      </c>
      <c r="I748" s="51">
        <v>1570000</v>
      </c>
      <c r="J748" t="s">
        <v>72</v>
      </c>
      <c r="K748">
        <v>2.72</v>
      </c>
      <c r="L748" t="s">
        <v>72</v>
      </c>
      <c r="M748" t="s">
        <v>72</v>
      </c>
      <c r="N748" t="s">
        <v>72</v>
      </c>
      <c r="O748" t="s">
        <v>72</v>
      </c>
      <c r="P748" t="s">
        <v>72</v>
      </c>
      <c r="R748">
        <v>0</v>
      </c>
      <c r="S748">
        <v>3.09</v>
      </c>
      <c r="T748" t="s">
        <v>72</v>
      </c>
    </row>
    <row r="749" spans="1:20" x14ac:dyDescent="0.25">
      <c r="A749">
        <v>45</v>
      </c>
      <c r="B749" t="s">
        <v>146</v>
      </c>
      <c r="C749" t="s">
        <v>101</v>
      </c>
      <c r="D749" t="s">
        <v>6</v>
      </c>
      <c r="E749" s="50">
        <v>44484.243101851855</v>
      </c>
      <c r="F749" t="s">
        <v>102</v>
      </c>
      <c r="G749" t="s">
        <v>161</v>
      </c>
      <c r="H749" s="51">
        <v>15300000</v>
      </c>
      <c r="I749" s="51">
        <v>1420000</v>
      </c>
      <c r="J749" t="s">
        <v>72</v>
      </c>
      <c r="K749">
        <v>2.72</v>
      </c>
      <c r="L749" t="s">
        <v>72</v>
      </c>
      <c r="M749" t="s">
        <v>72</v>
      </c>
      <c r="N749" t="s">
        <v>72</v>
      </c>
      <c r="O749" t="s">
        <v>72</v>
      </c>
      <c r="P749" t="s">
        <v>72</v>
      </c>
      <c r="R749">
        <v>0</v>
      </c>
      <c r="S749">
        <v>2.8</v>
      </c>
      <c r="T749" t="s">
        <v>72</v>
      </c>
    </row>
    <row r="750" spans="1:20" x14ac:dyDescent="0.25">
      <c r="A750">
        <v>46</v>
      </c>
      <c r="B750" t="s">
        <v>147</v>
      </c>
      <c r="C750" t="s">
        <v>101</v>
      </c>
      <c r="D750" t="s">
        <v>6</v>
      </c>
      <c r="E750" s="50">
        <v>44484.264907407407</v>
      </c>
      <c r="F750" t="s">
        <v>102</v>
      </c>
      <c r="G750" t="s">
        <v>161</v>
      </c>
      <c r="H750" s="51">
        <v>15300000</v>
      </c>
      <c r="I750" s="51">
        <v>1410000</v>
      </c>
      <c r="J750" t="s">
        <v>72</v>
      </c>
      <c r="K750">
        <v>2.72</v>
      </c>
      <c r="L750" t="s">
        <v>72</v>
      </c>
      <c r="M750" t="s">
        <v>72</v>
      </c>
      <c r="N750" t="s">
        <v>72</v>
      </c>
      <c r="O750" t="s">
        <v>72</v>
      </c>
      <c r="P750" t="s">
        <v>72</v>
      </c>
      <c r="R750">
        <v>0</v>
      </c>
      <c r="S750">
        <v>2.79</v>
      </c>
      <c r="T750" t="s">
        <v>72</v>
      </c>
    </row>
    <row r="751" spans="1:20" x14ac:dyDescent="0.25">
      <c r="A751">
        <v>47</v>
      </c>
      <c r="B751" t="s">
        <v>148</v>
      </c>
      <c r="C751" t="s">
        <v>101</v>
      </c>
      <c r="D751" t="s">
        <v>6</v>
      </c>
      <c r="E751" s="50">
        <v>44484.286712962959</v>
      </c>
      <c r="F751" t="s">
        <v>102</v>
      </c>
      <c r="G751" t="s">
        <v>161</v>
      </c>
      <c r="H751" s="51">
        <v>15200000</v>
      </c>
      <c r="I751" s="51">
        <v>1380000</v>
      </c>
      <c r="J751" t="s">
        <v>72</v>
      </c>
      <c r="K751">
        <v>2.72</v>
      </c>
      <c r="L751" t="s">
        <v>72</v>
      </c>
      <c r="M751" t="s">
        <v>72</v>
      </c>
      <c r="N751" t="s">
        <v>72</v>
      </c>
      <c r="O751" t="s">
        <v>72</v>
      </c>
      <c r="P751" t="s">
        <v>72</v>
      </c>
      <c r="R751">
        <v>0</v>
      </c>
      <c r="S751">
        <v>2.77</v>
      </c>
      <c r="T751" t="s">
        <v>72</v>
      </c>
    </row>
    <row r="752" spans="1:20" x14ac:dyDescent="0.25">
      <c r="A752">
        <v>48</v>
      </c>
      <c r="B752" t="s">
        <v>149</v>
      </c>
      <c r="C752" t="s">
        <v>101</v>
      </c>
      <c r="D752" t="s">
        <v>6</v>
      </c>
      <c r="E752" s="50">
        <v>44484.308530092596</v>
      </c>
      <c r="F752" t="s">
        <v>102</v>
      </c>
      <c r="G752" t="s">
        <v>161</v>
      </c>
      <c r="H752" s="51">
        <v>15100000</v>
      </c>
      <c r="I752" s="51">
        <v>1370000</v>
      </c>
      <c r="J752" t="s">
        <v>72</v>
      </c>
      <c r="K752">
        <v>2.72</v>
      </c>
      <c r="L752" t="s">
        <v>72</v>
      </c>
      <c r="M752" t="s">
        <v>72</v>
      </c>
      <c r="N752" t="s">
        <v>72</v>
      </c>
      <c r="O752" t="s">
        <v>72</v>
      </c>
      <c r="P752" t="s">
        <v>72</v>
      </c>
      <c r="R752">
        <v>0</v>
      </c>
      <c r="S752">
        <v>2.76</v>
      </c>
      <c r="T752" t="s">
        <v>72</v>
      </c>
    </row>
    <row r="753" spans="1:20" x14ac:dyDescent="0.25">
      <c r="A753">
        <v>49</v>
      </c>
      <c r="B753" t="s">
        <v>150</v>
      </c>
      <c r="C753" t="s">
        <v>101</v>
      </c>
      <c r="D753" t="s">
        <v>6</v>
      </c>
      <c r="E753" s="50">
        <v>44484.330335648148</v>
      </c>
      <c r="F753" t="s">
        <v>102</v>
      </c>
      <c r="G753" t="s">
        <v>161</v>
      </c>
      <c r="H753" s="51">
        <v>13900000</v>
      </c>
      <c r="I753" s="51">
        <v>1260000</v>
      </c>
      <c r="J753" t="s">
        <v>72</v>
      </c>
      <c r="K753">
        <v>2.72</v>
      </c>
      <c r="L753" t="s">
        <v>72</v>
      </c>
      <c r="M753" t="s">
        <v>72</v>
      </c>
      <c r="N753" t="s">
        <v>72</v>
      </c>
      <c r="O753" t="s">
        <v>72</v>
      </c>
      <c r="P753" t="s">
        <v>72</v>
      </c>
      <c r="R753">
        <v>0</v>
      </c>
      <c r="S753">
        <v>2.5299999999999998</v>
      </c>
      <c r="T753" t="s">
        <v>72</v>
      </c>
    </row>
    <row r="754" spans="1:20" x14ac:dyDescent="0.25">
      <c r="A754">
        <v>50</v>
      </c>
      <c r="B754" t="s">
        <v>151</v>
      </c>
      <c r="C754" t="s">
        <v>101</v>
      </c>
      <c r="D754" t="s">
        <v>6</v>
      </c>
      <c r="E754" s="50">
        <v>44484.352152777778</v>
      </c>
      <c r="F754" t="s">
        <v>102</v>
      </c>
      <c r="G754" t="s">
        <v>161</v>
      </c>
      <c r="H754" s="51">
        <v>14400000</v>
      </c>
      <c r="I754" s="51">
        <v>1340000</v>
      </c>
      <c r="J754" t="s">
        <v>72</v>
      </c>
      <c r="K754">
        <v>2.72</v>
      </c>
      <c r="L754" t="s">
        <v>72</v>
      </c>
      <c r="M754" t="s">
        <v>72</v>
      </c>
      <c r="N754" t="s">
        <v>72</v>
      </c>
      <c r="O754" t="s">
        <v>72</v>
      </c>
      <c r="P754" t="s">
        <v>72</v>
      </c>
      <c r="R754">
        <v>0</v>
      </c>
      <c r="S754">
        <v>2.64</v>
      </c>
      <c r="T754" t="s">
        <v>72</v>
      </c>
    </row>
    <row r="755" spans="1:20" x14ac:dyDescent="0.25">
      <c r="A755">
        <v>51</v>
      </c>
      <c r="B755" t="s">
        <v>152</v>
      </c>
      <c r="C755" t="s">
        <v>101</v>
      </c>
      <c r="D755" t="s">
        <v>6</v>
      </c>
      <c r="E755" s="50">
        <v>44484.373969907407</v>
      </c>
      <c r="F755" t="s">
        <v>102</v>
      </c>
      <c r="G755" t="s">
        <v>161</v>
      </c>
      <c r="H755" s="51">
        <v>11900000</v>
      </c>
      <c r="I755" s="51">
        <v>1090000</v>
      </c>
      <c r="J755" t="s">
        <v>72</v>
      </c>
      <c r="K755">
        <v>2.72</v>
      </c>
      <c r="L755" t="s">
        <v>72</v>
      </c>
      <c r="M755" t="s">
        <v>72</v>
      </c>
      <c r="N755" t="s">
        <v>72</v>
      </c>
      <c r="O755" t="s">
        <v>72</v>
      </c>
      <c r="P755" t="s">
        <v>72</v>
      </c>
      <c r="R755">
        <v>0</v>
      </c>
      <c r="S755">
        <v>2.17</v>
      </c>
      <c r="T755" t="s">
        <v>72</v>
      </c>
    </row>
    <row r="758" spans="1:20" x14ac:dyDescent="0.25">
      <c r="B758" t="s">
        <v>49</v>
      </c>
      <c r="C758" t="s">
        <v>50</v>
      </c>
      <c r="D758" t="s">
        <v>51</v>
      </c>
      <c r="E758" t="s">
        <v>52</v>
      </c>
      <c r="F758" t="s">
        <v>53</v>
      </c>
      <c r="G758" t="s">
        <v>54</v>
      </c>
      <c r="H758" t="s">
        <v>55</v>
      </c>
      <c r="I758" t="s">
        <v>56</v>
      </c>
      <c r="J758" t="s">
        <v>57</v>
      </c>
      <c r="K758" t="s">
        <v>58</v>
      </c>
      <c r="L758" t="s">
        <v>59</v>
      </c>
      <c r="M758" t="s">
        <v>60</v>
      </c>
      <c r="N758" t="s">
        <v>61</v>
      </c>
      <c r="O758" t="s">
        <v>62</v>
      </c>
      <c r="P758" t="s">
        <v>63</v>
      </c>
      <c r="Q758" t="s">
        <v>64</v>
      </c>
      <c r="R758" t="s">
        <v>65</v>
      </c>
      <c r="S758" t="s">
        <v>66</v>
      </c>
      <c r="T758" t="s">
        <v>67</v>
      </c>
    </row>
    <row r="759" spans="1:20" x14ac:dyDescent="0.25">
      <c r="A759">
        <v>1</v>
      </c>
      <c r="B759" t="s">
        <v>79</v>
      </c>
      <c r="C759" t="s">
        <v>69</v>
      </c>
      <c r="D759" t="s">
        <v>6</v>
      </c>
      <c r="E759" s="50">
        <v>44483.435763888891</v>
      </c>
      <c r="F759" t="s">
        <v>80</v>
      </c>
      <c r="G759" t="s">
        <v>162</v>
      </c>
      <c r="H759" s="51">
        <v>366000</v>
      </c>
      <c r="I759" s="51">
        <v>28800</v>
      </c>
      <c r="J759">
        <v>0.01</v>
      </c>
      <c r="K759">
        <v>8.92</v>
      </c>
      <c r="L759" t="s">
        <v>72</v>
      </c>
      <c r="M759" s="51">
        <v>8530000</v>
      </c>
      <c r="N759" s="51">
        <v>1120000</v>
      </c>
      <c r="O759">
        <v>0.5</v>
      </c>
      <c r="P759">
        <v>8.86</v>
      </c>
      <c r="Q759">
        <v>1</v>
      </c>
      <c r="R759">
        <v>0</v>
      </c>
      <c r="S759">
        <v>1.2200000000000001E-2</v>
      </c>
      <c r="T759">
        <v>122</v>
      </c>
    </row>
    <row r="760" spans="1:20" x14ac:dyDescent="0.25">
      <c r="A760">
        <v>2</v>
      </c>
      <c r="B760" t="s">
        <v>81</v>
      </c>
      <c r="C760" t="s">
        <v>69</v>
      </c>
      <c r="D760" t="s">
        <v>6</v>
      </c>
      <c r="E760" s="50">
        <v>44483.457557870373</v>
      </c>
      <c r="F760" t="s">
        <v>80</v>
      </c>
      <c r="G760" t="s">
        <v>162</v>
      </c>
      <c r="H760" s="51">
        <v>965000</v>
      </c>
      <c r="I760" s="51">
        <v>108000</v>
      </c>
      <c r="J760">
        <v>0.05</v>
      </c>
      <c r="K760">
        <v>8.92</v>
      </c>
      <c r="L760" t="s">
        <v>72</v>
      </c>
      <c r="M760" s="51">
        <v>8450000</v>
      </c>
      <c r="N760" s="51">
        <v>1090000</v>
      </c>
      <c r="O760">
        <v>0.5</v>
      </c>
      <c r="P760">
        <v>8.86</v>
      </c>
      <c r="Q760">
        <v>1</v>
      </c>
      <c r="R760">
        <v>0</v>
      </c>
      <c r="S760">
        <v>4.9399999999999999E-2</v>
      </c>
      <c r="T760">
        <v>98.8</v>
      </c>
    </row>
    <row r="761" spans="1:20" x14ac:dyDescent="0.25">
      <c r="A761">
        <v>3</v>
      </c>
      <c r="B761" t="s">
        <v>82</v>
      </c>
      <c r="C761" t="s">
        <v>69</v>
      </c>
      <c r="D761" t="s">
        <v>6</v>
      </c>
      <c r="E761" s="50">
        <v>44483.479363425926</v>
      </c>
      <c r="F761" t="s">
        <v>80</v>
      </c>
      <c r="G761" t="s">
        <v>162</v>
      </c>
      <c r="H761" s="51">
        <v>1760000</v>
      </c>
      <c r="I761" s="51">
        <v>213000</v>
      </c>
      <c r="J761">
        <v>0.1</v>
      </c>
      <c r="K761">
        <v>8.91</v>
      </c>
      <c r="L761" t="s">
        <v>72</v>
      </c>
      <c r="M761" s="51">
        <v>8680000</v>
      </c>
      <c r="N761" s="51">
        <v>1140000</v>
      </c>
      <c r="O761">
        <v>0.5</v>
      </c>
      <c r="P761">
        <v>8.85</v>
      </c>
      <c r="Q761">
        <v>1</v>
      </c>
      <c r="R761">
        <v>0</v>
      </c>
      <c r="S761">
        <v>9.5799999999999996E-2</v>
      </c>
      <c r="T761">
        <v>95.8</v>
      </c>
    </row>
    <row r="762" spans="1:20" x14ac:dyDescent="0.25">
      <c r="A762">
        <v>4</v>
      </c>
      <c r="B762" t="s">
        <v>83</v>
      </c>
      <c r="C762" t="s">
        <v>69</v>
      </c>
      <c r="D762" t="s">
        <v>6</v>
      </c>
      <c r="E762" s="50">
        <v>44483.501157407409</v>
      </c>
      <c r="F762" t="s">
        <v>80</v>
      </c>
      <c r="G762" t="s">
        <v>162</v>
      </c>
      <c r="H762" s="51">
        <v>7720000</v>
      </c>
      <c r="I762" s="51">
        <v>1010000</v>
      </c>
      <c r="J762">
        <v>0.5</v>
      </c>
      <c r="K762">
        <v>8.91</v>
      </c>
      <c r="L762" t="s">
        <v>72</v>
      </c>
      <c r="M762" s="51">
        <v>8290000</v>
      </c>
      <c r="N762" s="51">
        <v>1080000</v>
      </c>
      <c r="O762">
        <v>0.5</v>
      </c>
      <c r="P762">
        <v>8.85</v>
      </c>
      <c r="Q762">
        <v>1</v>
      </c>
      <c r="R762">
        <v>0</v>
      </c>
      <c r="S762">
        <v>0.48299999999999998</v>
      </c>
      <c r="T762">
        <v>96.6</v>
      </c>
    </row>
    <row r="763" spans="1:20" x14ac:dyDescent="0.25">
      <c r="A763">
        <v>5</v>
      </c>
      <c r="B763" t="s">
        <v>84</v>
      </c>
      <c r="C763" t="s">
        <v>69</v>
      </c>
      <c r="D763" t="s">
        <v>6</v>
      </c>
      <c r="E763" s="50">
        <v>44483.522962962961</v>
      </c>
      <c r="F763" t="s">
        <v>80</v>
      </c>
      <c r="G763" t="s">
        <v>162</v>
      </c>
      <c r="H763" s="51">
        <v>16600000</v>
      </c>
      <c r="I763" s="51">
        <v>2180000</v>
      </c>
      <c r="J763">
        <v>1</v>
      </c>
      <c r="K763">
        <v>8.92</v>
      </c>
      <c r="L763" t="s">
        <v>72</v>
      </c>
      <c r="M763" s="51">
        <v>8950000</v>
      </c>
      <c r="N763" s="51">
        <v>1190000</v>
      </c>
      <c r="O763">
        <v>0.5</v>
      </c>
      <c r="P763">
        <v>8.85</v>
      </c>
      <c r="Q763">
        <v>1</v>
      </c>
      <c r="R763">
        <v>0</v>
      </c>
      <c r="S763">
        <v>0.99</v>
      </c>
      <c r="T763">
        <v>99</v>
      </c>
    </row>
    <row r="764" spans="1:20" x14ac:dyDescent="0.25">
      <c r="A764">
        <v>6</v>
      </c>
      <c r="B764" t="s">
        <v>85</v>
      </c>
      <c r="C764" t="s">
        <v>69</v>
      </c>
      <c r="D764" t="s">
        <v>6</v>
      </c>
      <c r="E764" s="50">
        <v>44483.54478009259</v>
      </c>
      <c r="F764" t="s">
        <v>80</v>
      </c>
      <c r="G764" t="s">
        <v>162</v>
      </c>
      <c r="H764" s="51">
        <v>27100000</v>
      </c>
      <c r="I764" s="51">
        <v>3480000</v>
      </c>
      <c r="J764">
        <v>2</v>
      </c>
      <c r="K764">
        <v>8.91</v>
      </c>
      <c r="L764" t="s">
        <v>72</v>
      </c>
      <c r="M764" s="51">
        <v>7360000</v>
      </c>
      <c r="N764" s="51">
        <v>991000</v>
      </c>
      <c r="O764">
        <v>0.5</v>
      </c>
      <c r="P764">
        <v>8.85</v>
      </c>
      <c r="Q764">
        <v>1</v>
      </c>
      <c r="R764">
        <v>0</v>
      </c>
      <c r="S764">
        <v>2.0699999999999998</v>
      </c>
      <c r="T764">
        <v>103</v>
      </c>
    </row>
    <row r="765" spans="1:20" x14ac:dyDescent="0.25">
      <c r="A765">
        <v>7</v>
      </c>
      <c r="B765" t="s">
        <v>86</v>
      </c>
      <c r="C765" t="s">
        <v>69</v>
      </c>
      <c r="D765" t="s">
        <v>6</v>
      </c>
      <c r="E765" s="50">
        <v>44483.56658564815</v>
      </c>
      <c r="F765" t="s">
        <v>80</v>
      </c>
      <c r="G765" t="s">
        <v>162</v>
      </c>
      <c r="H765" s="51">
        <v>76700000</v>
      </c>
      <c r="I765" s="51">
        <v>9170000</v>
      </c>
      <c r="J765">
        <v>5</v>
      </c>
      <c r="K765">
        <v>8.91</v>
      </c>
      <c r="L765" t="s">
        <v>72</v>
      </c>
      <c r="M765" s="51">
        <v>9780000</v>
      </c>
      <c r="N765" s="51">
        <v>1340000</v>
      </c>
      <c r="O765">
        <v>0.5</v>
      </c>
      <c r="P765">
        <v>8.85</v>
      </c>
      <c r="Q765">
        <v>1</v>
      </c>
      <c r="R765">
        <v>0</v>
      </c>
      <c r="S765">
        <v>5</v>
      </c>
      <c r="T765">
        <v>100</v>
      </c>
    </row>
    <row r="766" spans="1:20" x14ac:dyDescent="0.25">
      <c r="A766">
        <v>8</v>
      </c>
      <c r="B766" t="s">
        <v>87</v>
      </c>
      <c r="C766" t="s">
        <v>69</v>
      </c>
      <c r="D766" t="s">
        <v>6</v>
      </c>
      <c r="E766" s="50">
        <v>44484.417731481481</v>
      </c>
      <c r="F766" t="s">
        <v>80</v>
      </c>
      <c r="G766" t="s">
        <v>162</v>
      </c>
      <c r="H766" s="51">
        <v>331000</v>
      </c>
      <c r="I766" s="51">
        <v>28300</v>
      </c>
      <c r="J766">
        <v>0.01</v>
      </c>
      <c r="K766">
        <v>8.94</v>
      </c>
      <c r="L766" t="s">
        <v>72</v>
      </c>
      <c r="M766" s="51">
        <v>8470000</v>
      </c>
      <c r="N766" s="51">
        <v>1100000</v>
      </c>
      <c r="O766">
        <v>0.5</v>
      </c>
      <c r="P766">
        <v>8.8800000000000008</v>
      </c>
      <c r="Q766">
        <v>1</v>
      </c>
      <c r="R766">
        <v>0</v>
      </c>
      <c r="S766">
        <v>1.0200000000000001E-2</v>
      </c>
      <c r="T766">
        <v>102</v>
      </c>
    </row>
    <row r="767" spans="1:20" x14ac:dyDescent="0.25">
      <c r="A767">
        <v>9</v>
      </c>
      <c r="B767" t="s">
        <v>88</v>
      </c>
      <c r="C767" t="s">
        <v>69</v>
      </c>
      <c r="D767" t="s">
        <v>6</v>
      </c>
      <c r="E767" s="50">
        <v>44484.43953703704</v>
      </c>
      <c r="F767" t="s">
        <v>80</v>
      </c>
      <c r="G767" t="s">
        <v>162</v>
      </c>
      <c r="H767" s="51">
        <v>903000</v>
      </c>
      <c r="I767" s="51">
        <v>102000</v>
      </c>
      <c r="J767">
        <v>0.05</v>
      </c>
      <c r="K767">
        <v>8.94</v>
      </c>
      <c r="L767" t="s">
        <v>72</v>
      </c>
      <c r="M767" s="51">
        <v>8330000</v>
      </c>
      <c r="N767" s="51">
        <v>1060000</v>
      </c>
      <c r="O767">
        <v>0.5</v>
      </c>
      <c r="P767">
        <v>8.8800000000000008</v>
      </c>
      <c r="Q767">
        <v>1</v>
      </c>
      <c r="R767">
        <v>0</v>
      </c>
      <c r="S767">
        <v>4.6300000000000001E-2</v>
      </c>
      <c r="T767">
        <v>92.7</v>
      </c>
    </row>
    <row r="768" spans="1:20" x14ac:dyDescent="0.25">
      <c r="A768">
        <v>10</v>
      </c>
      <c r="B768" t="s">
        <v>89</v>
      </c>
      <c r="C768" t="s">
        <v>69</v>
      </c>
      <c r="D768" t="s">
        <v>6</v>
      </c>
      <c r="E768" s="50">
        <v>44484.461342592593</v>
      </c>
      <c r="F768" t="s">
        <v>80</v>
      </c>
      <c r="G768" t="s">
        <v>162</v>
      </c>
      <c r="H768" s="51">
        <v>1750000</v>
      </c>
      <c r="I768" s="51">
        <v>215000</v>
      </c>
      <c r="J768">
        <v>0.1</v>
      </c>
      <c r="K768">
        <v>8.94</v>
      </c>
      <c r="L768" t="s">
        <v>72</v>
      </c>
      <c r="M768" s="51">
        <v>8830000</v>
      </c>
      <c r="N768" s="51">
        <v>1140000</v>
      </c>
      <c r="O768">
        <v>0.5</v>
      </c>
      <c r="P768">
        <v>8.8699999999999992</v>
      </c>
      <c r="Q768">
        <v>1</v>
      </c>
      <c r="R768">
        <v>0</v>
      </c>
      <c r="S768">
        <v>9.35E-2</v>
      </c>
      <c r="T768">
        <v>93.5</v>
      </c>
    </row>
    <row r="769" spans="1:20" x14ac:dyDescent="0.25">
      <c r="A769">
        <v>11</v>
      </c>
      <c r="B769" t="s">
        <v>90</v>
      </c>
      <c r="C769" t="s">
        <v>69</v>
      </c>
      <c r="D769" t="s">
        <v>6</v>
      </c>
      <c r="E769" s="50">
        <v>44484.483148148145</v>
      </c>
      <c r="F769" t="s">
        <v>80</v>
      </c>
      <c r="G769" t="s">
        <v>162</v>
      </c>
      <c r="H769" s="51">
        <v>7600000</v>
      </c>
      <c r="I769" s="51">
        <v>967000</v>
      </c>
      <c r="J769">
        <v>0.5</v>
      </c>
      <c r="K769">
        <v>8.94</v>
      </c>
      <c r="L769" t="s">
        <v>72</v>
      </c>
      <c r="M769" s="51">
        <v>8370000</v>
      </c>
      <c r="N769" s="51">
        <v>1080000</v>
      </c>
      <c r="O769">
        <v>0.5</v>
      </c>
      <c r="P769">
        <v>8.8800000000000008</v>
      </c>
      <c r="Q769">
        <v>1</v>
      </c>
      <c r="R769">
        <v>0</v>
      </c>
      <c r="S769">
        <v>0.47099999999999997</v>
      </c>
      <c r="T769">
        <v>94.1</v>
      </c>
    </row>
    <row r="770" spans="1:20" x14ac:dyDescent="0.25">
      <c r="A770">
        <v>12</v>
      </c>
      <c r="B770" t="s">
        <v>91</v>
      </c>
      <c r="C770" t="s">
        <v>69</v>
      </c>
      <c r="D770" t="s">
        <v>6</v>
      </c>
      <c r="E770" s="50">
        <v>44484.504953703705</v>
      </c>
      <c r="F770" t="s">
        <v>80</v>
      </c>
      <c r="G770" t="s">
        <v>162</v>
      </c>
      <c r="H770" s="51">
        <v>16700000</v>
      </c>
      <c r="I770" s="51">
        <v>2170000</v>
      </c>
      <c r="J770">
        <v>1</v>
      </c>
      <c r="K770">
        <v>8.94</v>
      </c>
      <c r="L770" t="s">
        <v>72</v>
      </c>
      <c r="M770" s="51">
        <v>9080000</v>
      </c>
      <c r="N770" s="51">
        <v>1180000</v>
      </c>
      <c r="O770">
        <v>0.5</v>
      </c>
      <c r="P770">
        <v>8.8699999999999992</v>
      </c>
      <c r="Q770">
        <v>1</v>
      </c>
      <c r="R770">
        <v>0</v>
      </c>
      <c r="S770">
        <v>0.98599999999999999</v>
      </c>
      <c r="T770">
        <v>98.6</v>
      </c>
    </row>
    <row r="771" spans="1:20" x14ac:dyDescent="0.25">
      <c r="A771">
        <v>13</v>
      </c>
      <c r="B771" t="s">
        <v>92</v>
      </c>
      <c r="C771" t="s">
        <v>69</v>
      </c>
      <c r="D771" t="s">
        <v>6</v>
      </c>
      <c r="E771" s="50">
        <v>44484.526759259257</v>
      </c>
      <c r="F771" t="s">
        <v>80</v>
      </c>
      <c r="G771" t="s">
        <v>162</v>
      </c>
      <c r="H771" s="51">
        <v>27300000</v>
      </c>
      <c r="I771" s="51">
        <v>3470000</v>
      </c>
      <c r="J771">
        <v>2</v>
      </c>
      <c r="K771">
        <v>8.93</v>
      </c>
      <c r="L771" t="s">
        <v>72</v>
      </c>
      <c r="M771" s="51">
        <v>7400000</v>
      </c>
      <c r="N771" s="51">
        <v>983000</v>
      </c>
      <c r="O771">
        <v>0.5</v>
      </c>
      <c r="P771">
        <v>8.8699999999999992</v>
      </c>
      <c r="Q771">
        <v>1</v>
      </c>
      <c r="R771">
        <v>0</v>
      </c>
      <c r="S771">
        <v>2.0699999999999998</v>
      </c>
      <c r="T771">
        <v>104</v>
      </c>
    </row>
    <row r="772" spans="1:20" x14ac:dyDescent="0.25">
      <c r="A772">
        <v>14</v>
      </c>
      <c r="B772" t="s">
        <v>93</v>
      </c>
      <c r="C772" t="s">
        <v>69</v>
      </c>
      <c r="D772" t="s">
        <v>6</v>
      </c>
      <c r="E772" s="50">
        <v>44484.548576388886</v>
      </c>
      <c r="F772" t="s">
        <v>80</v>
      </c>
      <c r="G772" t="s">
        <v>162</v>
      </c>
      <c r="H772" s="51">
        <v>77700000</v>
      </c>
      <c r="I772" s="51">
        <v>9000000</v>
      </c>
      <c r="J772">
        <v>5</v>
      </c>
      <c r="K772">
        <v>8.93</v>
      </c>
      <c r="L772" t="s">
        <v>72</v>
      </c>
      <c r="M772" s="51">
        <v>9780000</v>
      </c>
      <c r="N772" s="51">
        <v>1300000</v>
      </c>
      <c r="O772">
        <v>0.5</v>
      </c>
      <c r="P772">
        <v>8.8699999999999992</v>
      </c>
      <c r="Q772">
        <v>1</v>
      </c>
      <c r="R772">
        <v>0</v>
      </c>
      <c r="S772">
        <v>5.09</v>
      </c>
      <c r="T772">
        <v>102</v>
      </c>
    </row>
    <row r="773" spans="1:20" x14ac:dyDescent="0.25">
      <c r="A773">
        <v>15</v>
      </c>
      <c r="B773" t="s">
        <v>68</v>
      </c>
      <c r="C773" t="s">
        <v>69</v>
      </c>
      <c r="D773" t="s">
        <v>6</v>
      </c>
      <c r="E773" s="50">
        <v>44482.453692129631</v>
      </c>
      <c r="F773" t="s">
        <v>70</v>
      </c>
      <c r="G773" t="s">
        <v>162</v>
      </c>
      <c r="H773" s="51">
        <v>346000</v>
      </c>
      <c r="I773" s="51">
        <v>30100</v>
      </c>
      <c r="J773">
        <v>0.01</v>
      </c>
      <c r="K773">
        <v>8.92</v>
      </c>
      <c r="L773" t="s">
        <v>72</v>
      </c>
      <c r="M773" s="51">
        <v>8350000</v>
      </c>
      <c r="N773" s="51">
        <v>1190000</v>
      </c>
      <c r="O773">
        <v>0.5</v>
      </c>
      <c r="P773">
        <v>8.8699999999999992</v>
      </c>
      <c r="Q773">
        <v>1</v>
      </c>
      <c r="R773">
        <v>0</v>
      </c>
      <c r="S773">
        <v>1.14E-2</v>
      </c>
      <c r="T773">
        <v>114</v>
      </c>
    </row>
    <row r="774" spans="1:20" x14ac:dyDescent="0.25">
      <c r="A774">
        <v>16</v>
      </c>
      <c r="B774" t="s">
        <v>73</v>
      </c>
      <c r="C774" t="s">
        <v>69</v>
      </c>
      <c r="D774" t="s">
        <v>6</v>
      </c>
      <c r="E774" s="50">
        <v>44482.475474537037</v>
      </c>
      <c r="F774" t="s">
        <v>70</v>
      </c>
      <c r="G774" t="s">
        <v>162</v>
      </c>
      <c r="H774" s="51">
        <v>899000</v>
      </c>
      <c r="I774" s="51">
        <v>110000</v>
      </c>
      <c r="J774">
        <v>0.05</v>
      </c>
      <c r="K774">
        <v>8.92</v>
      </c>
      <c r="L774" t="s">
        <v>72</v>
      </c>
      <c r="M774" s="51">
        <v>8210000</v>
      </c>
      <c r="N774" s="51">
        <v>1130000</v>
      </c>
      <c r="O774">
        <v>0.5</v>
      </c>
      <c r="P774">
        <v>8.86</v>
      </c>
      <c r="Q774">
        <v>1</v>
      </c>
      <c r="R774">
        <v>0</v>
      </c>
      <c r="S774">
        <v>4.7E-2</v>
      </c>
      <c r="T774">
        <v>94</v>
      </c>
    </row>
    <row r="775" spans="1:20" x14ac:dyDescent="0.25">
      <c r="A775">
        <v>17</v>
      </c>
      <c r="B775" t="s">
        <v>74</v>
      </c>
      <c r="C775" t="s">
        <v>69</v>
      </c>
      <c r="D775" t="s">
        <v>6</v>
      </c>
      <c r="E775" s="50">
        <v>44482.497256944444</v>
      </c>
      <c r="F775" t="s">
        <v>70</v>
      </c>
      <c r="G775" t="s">
        <v>162</v>
      </c>
      <c r="H775" s="51">
        <v>1700000</v>
      </c>
      <c r="I775" s="51">
        <v>219000</v>
      </c>
      <c r="J775">
        <v>0.1</v>
      </c>
      <c r="K775">
        <v>8.93</v>
      </c>
      <c r="L775" t="s">
        <v>72</v>
      </c>
      <c r="M775" s="51">
        <v>8370000</v>
      </c>
      <c r="N775" s="51">
        <v>1140000</v>
      </c>
      <c r="O775">
        <v>0.5</v>
      </c>
      <c r="P775">
        <v>8.8699999999999992</v>
      </c>
      <c r="Q775">
        <v>1</v>
      </c>
      <c r="R775">
        <v>0</v>
      </c>
      <c r="S775">
        <v>9.6000000000000002E-2</v>
      </c>
      <c r="T775">
        <v>96</v>
      </c>
    </row>
    <row r="776" spans="1:20" x14ac:dyDescent="0.25">
      <c r="A776">
        <v>18</v>
      </c>
      <c r="B776" t="s">
        <v>75</v>
      </c>
      <c r="C776" t="s">
        <v>69</v>
      </c>
      <c r="D776" t="s">
        <v>6</v>
      </c>
      <c r="E776" s="50">
        <v>44482.519050925926</v>
      </c>
      <c r="F776" t="s">
        <v>70</v>
      </c>
      <c r="G776" t="s">
        <v>162</v>
      </c>
      <c r="H776" s="51">
        <v>7580000</v>
      </c>
      <c r="I776" s="51">
        <v>1040000</v>
      </c>
      <c r="J776">
        <v>0.5</v>
      </c>
      <c r="K776">
        <v>8.93</v>
      </c>
      <c r="L776" t="s">
        <v>72</v>
      </c>
      <c r="M776" s="51">
        <v>8170000</v>
      </c>
      <c r="N776" s="51">
        <v>1140000</v>
      </c>
      <c r="O776">
        <v>0.5</v>
      </c>
      <c r="P776">
        <v>8.8699999999999992</v>
      </c>
      <c r="Q776">
        <v>1</v>
      </c>
      <c r="R776">
        <v>0</v>
      </c>
      <c r="S776">
        <v>0.48199999999999998</v>
      </c>
      <c r="T776">
        <v>96.3</v>
      </c>
    </row>
    <row r="777" spans="1:20" x14ac:dyDescent="0.25">
      <c r="A777">
        <v>19</v>
      </c>
      <c r="B777" t="s">
        <v>76</v>
      </c>
      <c r="C777" t="s">
        <v>69</v>
      </c>
      <c r="D777" t="s">
        <v>6</v>
      </c>
      <c r="E777" s="50">
        <v>44482.540879629632</v>
      </c>
      <c r="F777" t="s">
        <v>70</v>
      </c>
      <c r="G777" t="s">
        <v>162</v>
      </c>
      <c r="H777" s="51">
        <v>15700000</v>
      </c>
      <c r="I777" s="51">
        <v>2080000</v>
      </c>
      <c r="J777">
        <v>1</v>
      </c>
      <c r="K777">
        <v>8.92</v>
      </c>
      <c r="L777" t="s">
        <v>72</v>
      </c>
      <c r="M777" s="51">
        <v>8600000</v>
      </c>
      <c r="N777" s="51">
        <v>1190000</v>
      </c>
      <c r="O777">
        <v>0.5</v>
      </c>
      <c r="P777">
        <v>8.86</v>
      </c>
      <c r="Q777">
        <v>1</v>
      </c>
      <c r="R777">
        <v>0</v>
      </c>
      <c r="S777">
        <v>0.97499999999999998</v>
      </c>
      <c r="T777">
        <v>97.5</v>
      </c>
    </row>
    <row r="778" spans="1:20" x14ac:dyDescent="0.25">
      <c r="A778">
        <v>20</v>
      </c>
      <c r="B778" t="s">
        <v>77</v>
      </c>
      <c r="C778" t="s">
        <v>69</v>
      </c>
      <c r="D778" t="s">
        <v>6</v>
      </c>
      <c r="E778" s="50">
        <v>44482.562696759262</v>
      </c>
      <c r="F778" t="s">
        <v>70</v>
      </c>
      <c r="G778" t="s">
        <v>162</v>
      </c>
      <c r="H778" s="51">
        <v>26300000</v>
      </c>
      <c r="I778" s="51">
        <v>3510000</v>
      </c>
      <c r="J778">
        <v>2</v>
      </c>
      <c r="K778">
        <v>8.92</v>
      </c>
      <c r="L778" t="s">
        <v>72</v>
      </c>
      <c r="M778" s="51">
        <v>7110000</v>
      </c>
      <c r="N778" s="51">
        <v>991000</v>
      </c>
      <c r="O778">
        <v>0.5</v>
      </c>
      <c r="P778">
        <v>8.86</v>
      </c>
      <c r="Q778">
        <v>1</v>
      </c>
      <c r="R778">
        <v>0</v>
      </c>
      <c r="S778">
        <v>2.08</v>
      </c>
      <c r="T778">
        <v>104</v>
      </c>
    </row>
    <row r="779" spans="1:20" x14ac:dyDescent="0.25">
      <c r="A779">
        <v>21</v>
      </c>
      <c r="B779" t="s">
        <v>78</v>
      </c>
      <c r="C779" t="s">
        <v>69</v>
      </c>
      <c r="D779" t="s">
        <v>6</v>
      </c>
      <c r="E779" s="50">
        <v>44482.584467592591</v>
      </c>
      <c r="F779" t="s">
        <v>70</v>
      </c>
      <c r="G779" t="s">
        <v>162</v>
      </c>
      <c r="H779" s="51">
        <v>72000000</v>
      </c>
      <c r="I779" s="51">
        <v>8970000</v>
      </c>
      <c r="J779">
        <v>5</v>
      </c>
      <c r="K779">
        <v>8.92</v>
      </c>
      <c r="L779" t="s">
        <v>72</v>
      </c>
      <c r="M779" s="51">
        <v>9450000</v>
      </c>
      <c r="N779" s="51">
        <v>1320000</v>
      </c>
      <c r="O779">
        <v>0.5</v>
      </c>
      <c r="P779">
        <v>8.86</v>
      </c>
      <c r="Q779">
        <v>1</v>
      </c>
      <c r="R779">
        <v>0</v>
      </c>
      <c r="S779">
        <v>4.82</v>
      </c>
      <c r="T779">
        <v>96.5</v>
      </c>
    </row>
    <row r="781" spans="1:20" x14ac:dyDescent="0.25">
      <c r="B781" t="s">
        <v>49</v>
      </c>
      <c r="C781" t="s">
        <v>50</v>
      </c>
      <c r="D781" t="s">
        <v>51</v>
      </c>
      <c r="E781" t="s">
        <v>52</v>
      </c>
      <c r="F781" t="s">
        <v>53</v>
      </c>
      <c r="G781" t="s">
        <v>54</v>
      </c>
      <c r="H781" t="s">
        <v>55</v>
      </c>
      <c r="I781" t="s">
        <v>56</v>
      </c>
      <c r="J781" t="s">
        <v>57</v>
      </c>
      <c r="K781" t="s">
        <v>58</v>
      </c>
      <c r="L781" t="s">
        <v>59</v>
      </c>
      <c r="M781" t="s">
        <v>60</v>
      </c>
      <c r="N781" t="s">
        <v>61</v>
      </c>
      <c r="O781" t="s">
        <v>62</v>
      </c>
      <c r="P781" t="s">
        <v>63</v>
      </c>
      <c r="Q781" t="s">
        <v>64</v>
      </c>
      <c r="R781" t="s">
        <v>65</v>
      </c>
      <c r="S781" t="s">
        <v>66</v>
      </c>
      <c r="T781" t="s">
        <v>67</v>
      </c>
    </row>
    <row r="782" spans="1:20" x14ac:dyDescent="0.25">
      <c r="A782">
        <v>1</v>
      </c>
      <c r="B782" t="s">
        <v>94</v>
      </c>
      <c r="C782" t="s">
        <v>95</v>
      </c>
      <c r="D782" t="s">
        <v>6</v>
      </c>
      <c r="E782" s="50">
        <v>44482.628101851849</v>
      </c>
      <c r="F782" t="s">
        <v>70</v>
      </c>
      <c r="G782" t="s">
        <v>162</v>
      </c>
      <c r="H782" s="51">
        <v>14500000</v>
      </c>
      <c r="I782" s="51">
        <v>1970000</v>
      </c>
      <c r="J782">
        <v>1</v>
      </c>
      <c r="K782">
        <v>8.92</v>
      </c>
      <c r="L782" t="s">
        <v>72</v>
      </c>
      <c r="M782" s="51">
        <v>9490000</v>
      </c>
      <c r="N782" s="51">
        <v>1310000</v>
      </c>
      <c r="O782">
        <v>0.5</v>
      </c>
      <c r="P782">
        <v>8.86</v>
      </c>
      <c r="Q782">
        <v>1</v>
      </c>
      <c r="R782">
        <v>0</v>
      </c>
      <c r="S782">
        <v>0.81</v>
      </c>
      <c r="T782">
        <v>81</v>
      </c>
    </row>
    <row r="783" spans="1:20" x14ac:dyDescent="0.25">
      <c r="A783">
        <v>2</v>
      </c>
      <c r="B783" t="s">
        <v>96</v>
      </c>
      <c r="C783" t="s">
        <v>95</v>
      </c>
      <c r="D783" t="s">
        <v>6</v>
      </c>
      <c r="E783" s="50">
        <v>44483.042974537035</v>
      </c>
      <c r="F783" t="s">
        <v>80</v>
      </c>
      <c r="G783" t="s">
        <v>162</v>
      </c>
      <c r="H783" s="51">
        <v>14900000</v>
      </c>
      <c r="I783" s="51">
        <v>2010000</v>
      </c>
      <c r="J783">
        <v>1</v>
      </c>
      <c r="K783">
        <v>8.92</v>
      </c>
      <c r="L783" t="s">
        <v>72</v>
      </c>
      <c r="M783" s="51">
        <v>9820000</v>
      </c>
      <c r="N783" s="51">
        <v>1360000</v>
      </c>
      <c r="O783">
        <v>0.5</v>
      </c>
      <c r="P783">
        <v>8.86</v>
      </c>
      <c r="Q783">
        <v>1</v>
      </c>
      <c r="R783">
        <v>0</v>
      </c>
      <c r="S783">
        <v>0.80600000000000005</v>
      </c>
      <c r="T783">
        <v>80.599999999999994</v>
      </c>
    </row>
    <row r="784" spans="1:20" x14ac:dyDescent="0.25">
      <c r="A784">
        <v>3</v>
      </c>
      <c r="B784" t="s">
        <v>97</v>
      </c>
      <c r="C784" t="s">
        <v>95</v>
      </c>
      <c r="D784" t="s">
        <v>6</v>
      </c>
      <c r="E784" s="50">
        <v>44483.610196759262</v>
      </c>
      <c r="F784" t="s">
        <v>80</v>
      </c>
      <c r="G784" t="s">
        <v>162</v>
      </c>
      <c r="H784" s="51">
        <v>15400000</v>
      </c>
      <c r="I784" s="51">
        <v>2030000</v>
      </c>
      <c r="J784">
        <v>1</v>
      </c>
      <c r="K784">
        <v>8.91</v>
      </c>
      <c r="L784" t="s">
        <v>72</v>
      </c>
      <c r="M784" s="51">
        <v>9990000</v>
      </c>
      <c r="N784" s="51">
        <v>1320000</v>
      </c>
      <c r="O784">
        <v>0.5</v>
      </c>
      <c r="P784">
        <v>8.85</v>
      </c>
      <c r="Q784">
        <v>1</v>
      </c>
      <c r="R784">
        <v>0</v>
      </c>
      <c r="S784">
        <v>0.81799999999999995</v>
      </c>
      <c r="T784">
        <v>81.8</v>
      </c>
    </row>
    <row r="785" spans="1:20" x14ac:dyDescent="0.25">
      <c r="A785">
        <v>4</v>
      </c>
      <c r="B785" t="s">
        <v>98</v>
      </c>
      <c r="C785" t="s">
        <v>95</v>
      </c>
      <c r="D785" t="s">
        <v>6</v>
      </c>
      <c r="E785" s="50">
        <v>44484.003067129626</v>
      </c>
      <c r="F785" t="s">
        <v>80</v>
      </c>
      <c r="G785" t="s">
        <v>162</v>
      </c>
      <c r="H785" s="51">
        <v>15600000</v>
      </c>
      <c r="I785" s="51">
        <v>2010000</v>
      </c>
      <c r="J785">
        <v>1</v>
      </c>
      <c r="K785">
        <v>8.9499999999999993</v>
      </c>
      <c r="L785" t="s">
        <v>72</v>
      </c>
      <c r="M785" s="51">
        <v>10100000</v>
      </c>
      <c r="N785" s="51">
        <v>1320000</v>
      </c>
      <c r="O785">
        <v>0.5</v>
      </c>
      <c r="P785">
        <v>8.89</v>
      </c>
      <c r="Q785">
        <v>1</v>
      </c>
      <c r="R785">
        <v>0</v>
      </c>
      <c r="S785">
        <v>0.81599999999999995</v>
      </c>
      <c r="T785">
        <v>81.599999999999994</v>
      </c>
    </row>
    <row r="786" spans="1:20" x14ac:dyDescent="0.25">
      <c r="A786">
        <v>5</v>
      </c>
      <c r="B786" t="s">
        <v>99</v>
      </c>
      <c r="C786" t="s">
        <v>95</v>
      </c>
      <c r="D786" t="s">
        <v>6</v>
      </c>
      <c r="E786" s="50">
        <v>44484.592187499999</v>
      </c>
      <c r="F786" t="s">
        <v>80</v>
      </c>
      <c r="G786" t="s">
        <v>162</v>
      </c>
      <c r="H786" s="51">
        <v>14900000</v>
      </c>
      <c r="I786" s="51">
        <v>1910000</v>
      </c>
      <c r="J786">
        <v>1</v>
      </c>
      <c r="K786">
        <v>8.93</v>
      </c>
      <c r="L786" t="s">
        <v>72</v>
      </c>
      <c r="M786" s="51">
        <v>9840000</v>
      </c>
      <c r="N786" s="51">
        <v>1320000</v>
      </c>
      <c r="O786">
        <v>0.5</v>
      </c>
      <c r="P786">
        <v>8.8699999999999992</v>
      </c>
      <c r="Q786">
        <v>1</v>
      </c>
      <c r="R786">
        <v>0</v>
      </c>
      <c r="S786">
        <v>0.80100000000000005</v>
      </c>
      <c r="T786">
        <v>80.099999999999994</v>
      </c>
    </row>
    <row r="788" spans="1:20" x14ac:dyDescent="0.25">
      <c r="B788" t="s">
        <v>49</v>
      </c>
      <c r="C788" t="s">
        <v>50</v>
      </c>
      <c r="D788" t="s">
        <v>51</v>
      </c>
      <c r="E788" t="s">
        <v>52</v>
      </c>
      <c r="F788" t="s">
        <v>53</v>
      </c>
      <c r="G788" t="s">
        <v>54</v>
      </c>
      <c r="H788" t="s">
        <v>55</v>
      </c>
      <c r="I788" t="s">
        <v>56</v>
      </c>
      <c r="J788" t="s">
        <v>57</v>
      </c>
      <c r="K788" t="s">
        <v>58</v>
      </c>
      <c r="L788" t="s">
        <v>59</v>
      </c>
      <c r="M788" t="s">
        <v>60</v>
      </c>
      <c r="N788" t="s">
        <v>61</v>
      </c>
      <c r="O788" t="s">
        <v>62</v>
      </c>
      <c r="P788" t="s">
        <v>63</v>
      </c>
      <c r="Q788" t="s">
        <v>64</v>
      </c>
      <c r="R788" t="s">
        <v>65</v>
      </c>
      <c r="S788" t="s">
        <v>66</v>
      </c>
      <c r="T788" t="s">
        <v>67</v>
      </c>
    </row>
    <row r="789" spans="1:20" x14ac:dyDescent="0.25">
      <c r="A789">
        <v>1</v>
      </c>
      <c r="B789" t="s">
        <v>100</v>
      </c>
      <c r="C789" t="s">
        <v>101</v>
      </c>
      <c r="D789" t="s">
        <v>6</v>
      </c>
      <c r="E789" s="50">
        <v>44482.911874999998</v>
      </c>
      <c r="F789" t="s">
        <v>102</v>
      </c>
      <c r="G789" t="s">
        <v>162</v>
      </c>
      <c r="H789" s="51">
        <v>221000</v>
      </c>
      <c r="I789" s="51">
        <v>12000</v>
      </c>
      <c r="J789" t="s">
        <v>72</v>
      </c>
      <c r="K789">
        <v>8.92</v>
      </c>
      <c r="L789" t="s">
        <v>72</v>
      </c>
      <c r="M789" s="51">
        <v>11000000</v>
      </c>
      <c r="N789" s="51">
        <v>1480000</v>
      </c>
      <c r="O789">
        <v>0.5</v>
      </c>
      <c r="P789">
        <v>8.86</v>
      </c>
      <c r="R789">
        <v>0</v>
      </c>
      <c r="S789">
        <v>3.0899999999999998E-4</v>
      </c>
      <c r="T789" t="s">
        <v>72</v>
      </c>
    </row>
    <row r="790" spans="1:20" x14ac:dyDescent="0.25">
      <c r="A790">
        <v>2</v>
      </c>
      <c r="B790" t="s">
        <v>103</v>
      </c>
      <c r="C790" t="s">
        <v>101</v>
      </c>
      <c r="D790" t="s">
        <v>6</v>
      </c>
      <c r="E790" s="50">
        <v>44482.933819444443</v>
      </c>
      <c r="F790" t="s">
        <v>102</v>
      </c>
      <c r="G790" t="s">
        <v>162</v>
      </c>
      <c r="H790" s="51">
        <v>36700000</v>
      </c>
      <c r="I790" s="51">
        <v>4830000</v>
      </c>
      <c r="J790" t="s">
        <v>72</v>
      </c>
      <c r="K790">
        <v>8.92</v>
      </c>
      <c r="L790" t="s">
        <v>72</v>
      </c>
      <c r="M790" s="51">
        <v>10900000</v>
      </c>
      <c r="N790" s="51">
        <v>1510000</v>
      </c>
      <c r="O790">
        <v>0.5</v>
      </c>
      <c r="P790">
        <v>8.86</v>
      </c>
      <c r="R790">
        <v>0</v>
      </c>
      <c r="S790">
        <v>1.88</v>
      </c>
      <c r="T790" t="s">
        <v>72</v>
      </c>
    </row>
    <row r="791" spans="1:20" x14ac:dyDescent="0.25">
      <c r="A791">
        <v>3</v>
      </c>
      <c r="B791" t="s">
        <v>104</v>
      </c>
      <c r="C791" t="s">
        <v>101</v>
      </c>
      <c r="D791" t="s">
        <v>6</v>
      </c>
      <c r="E791" s="50">
        <v>44482.955625000002</v>
      </c>
      <c r="F791" t="s">
        <v>102</v>
      </c>
      <c r="G791" t="s">
        <v>162</v>
      </c>
      <c r="H791" s="51">
        <v>35100000</v>
      </c>
      <c r="I791" s="51">
        <v>4610000</v>
      </c>
      <c r="J791" t="s">
        <v>72</v>
      </c>
      <c r="K791">
        <v>8.92</v>
      </c>
      <c r="L791" t="s">
        <v>72</v>
      </c>
      <c r="M791" s="51">
        <v>11000000</v>
      </c>
      <c r="N791" s="51">
        <v>1510000</v>
      </c>
      <c r="O791">
        <v>0.5</v>
      </c>
      <c r="P791">
        <v>8.86</v>
      </c>
      <c r="R791">
        <v>0</v>
      </c>
      <c r="S791">
        <v>1.77</v>
      </c>
      <c r="T791" t="s">
        <v>72</v>
      </c>
    </row>
    <row r="792" spans="1:20" x14ac:dyDescent="0.25">
      <c r="A792">
        <v>4</v>
      </c>
      <c r="B792" t="s">
        <v>105</v>
      </c>
      <c r="C792" t="s">
        <v>101</v>
      </c>
      <c r="D792" t="s">
        <v>6</v>
      </c>
      <c r="E792" s="50">
        <v>44482.977418981478</v>
      </c>
      <c r="F792" t="s">
        <v>102</v>
      </c>
      <c r="G792" t="s">
        <v>162</v>
      </c>
      <c r="H792" s="51">
        <v>34100000</v>
      </c>
      <c r="I792" s="51">
        <v>4460000</v>
      </c>
      <c r="J792" t="s">
        <v>72</v>
      </c>
      <c r="K792">
        <v>8.92</v>
      </c>
      <c r="L792" t="s">
        <v>72</v>
      </c>
      <c r="M792" s="51">
        <v>10600000</v>
      </c>
      <c r="N792" s="51">
        <v>1460000</v>
      </c>
      <c r="O792">
        <v>0.5</v>
      </c>
      <c r="P792">
        <v>8.86</v>
      </c>
      <c r="R792">
        <v>0</v>
      </c>
      <c r="S792">
        <v>1.78</v>
      </c>
      <c r="T792" t="s">
        <v>72</v>
      </c>
    </row>
    <row r="793" spans="1:20" x14ac:dyDescent="0.25">
      <c r="A793">
        <v>5</v>
      </c>
      <c r="B793" t="s">
        <v>106</v>
      </c>
      <c r="C793" t="s">
        <v>101</v>
      </c>
      <c r="D793" t="s">
        <v>6</v>
      </c>
      <c r="E793" s="50">
        <v>44482.999224537038</v>
      </c>
      <c r="F793" t="s">
        <v>102</v>
      </c>
      <c r="G793" t="s">
        <v>162</v>
      </c>
      <c r="H793" s="51">
        <v>33100000</v>
      </c>
      <c r="I793" s="51">
        <v>4350000</v>
      </c>
      <c r="J793" t="s">
        <v>72</v>
      </c>
      <c r="K793">
        <v>8.92</v>
      </c>
      <c r="L793" t="s">
        <v>72</v>
      </c>
      <c r="M793" s="51">
        <v>10700000</v>
      </c>
      <c r="N793" s="51">
        <v>1450000</v>
      </c>
      <c r="O793">
        <v>0.5</v>
      </c>
      <c r="P793">
        <v>8.86</v>
      </c>
      <c r="R793">
        <v>0</v>
      </c>
      <c r="S793">
        <v>1.71</v>
      </c>
      <c r="T793" t="s">
        <v>72</v>
      </c>
    </row>
    <row r="794" spans="1:20" x14ac:dyDescent="0.25">
      <c r="A794">
        <v>6</v>
      </c>
      <c r="B794" t="s">
        <v>107</v>
      </c>
      <c r="C794" t="s">
        <v>101</v>
      </c>
      <c r="D794" t="s">
        <v>6</v>
      </c>
      <c r="E794" s="50">
        <v>44483.086597222224</v>
      </c>
      <c r="F794" t="s">
        <v>102</v>
      </c>
      <c r="G794" t="s">
        <v>162</v>
      </c>
      <c r="H794" s="51">
        <v>32300000</v>
      </c>
      <c r="I794" s="51">
        <v>4280000</v>
      </c>
      <c r="J794" t="s">
        <v>72</v>
      </c>
      <c r="K794">
        <v>8.92</v>
      </c>
      <c r="L794" t="s">
        <v>72</v>
      </c>
      <c r="M794" s="51">
        <v>10500000</v>
      </c>
      <c r="N794" s="51">
        <v>1400000</v>
      </c>
      <c r="O794">
        <v>0.5</v>
      </c>
      <c r="P794">
        <v>8.86</v>
      </c>
      <c r="R794">
        <v>0</v>
      </c>
      <c r="S794">
        <v>1.7</v>
      </c>
      <c r="T794" t="s">
        <v>72</v>
      </c>
    </row>
    <row r="795" spans="1:20" x14ac:dyDescent="0.25">
      <c r="A795">
        <v>7</v>
      </c>
      <c r="B795" t="s">
        <v>108</v>
      </c>
      <c r="C795" t="s">
        <v>101</v>
      </c>
      <c r="D795" t="s">
        <v>6</v>
      </c>
      <c r="E795" s="50">
        <v>44483.108541666668</v>
      </c>
      <c r="F795" t="s">
        <v>102</v>
      </c>
      <c r="G795" t="s">
        <v>162</v>
      </c>
      <c r="H795" s="51">
        <v>31200000</v>
      </c>
      <c r="I795" s="51">
        <v>4160000</v>
      </c>
      <c r="J795" t="s">
        <v>72</v>
      </c>
      <c r="K795">
        <v>8.92</v>
      </c>
      <c r="L795" t="s">
        <v>72</v>
      </c>
      <c r="M795" s="51">
        <v>10700000</v>
      </c>
      <c r="N795" s="51">
        <v>1460000</v>
      </c>
      <c r="O795">
        <v>0.5</v>
      </c>
      <c r="P795">
        <v>8.86</v>
      </c>
      <c r="R795">
        <v>0</v>
      </c>
      <c r="S795">
        <v>1.6</v>
      </c>
      <c r="T795" t="s">
        <v>72</v>
      </c>
    </row>
    <row r="796" spans="1:20" x14ac:dyDescent="0.25">
      <c r="A796">
        <v>8</v>
      </c>
      <c r="B796" t="s">
        <v>109</v>
      </c>
      <c r="C796" t="s">
        <v>101</v>
      </c>
      <c r="D796" t="s">
        <v>6</v>
      </c>
      <c r="E796" s="50">
        <v>44483.130347222221</v>
      </c>
      <c r="F796" t="s">
        <v>102</v>
      </c>
      <c r="G796" t="s">
        <v>162</v>
      </c>
      <c r="H796" s="51">
        <v>29700000</v>
      </c>
      <c r="I796" s="51">
        <v>3930000</v>
      </c>
      <c r="J796" t="s">
        <v>72</v>
      </c>
      <c r="K796">
        <v>8.92</v>
      </c>
      <c r="L796" t="s">
        <v>72</v>
      </c>
      <c r="M796" s="51">
        <v>10700000</v>
      </c>
      <c r="N796" s="51">
        <v>1440000</v>
      </c>
      <c r="O796">
        <v>0.5</v>
      </c>
      <c r="P796">
        <v>8.86</v>
      </c>
      <c r="R796">
        <v>0</v>
      </c>
      <c r="S796">
        <v>1.52</v>
      </c>
      <c r="T796" t="s">
        <v>72</v>
      </c>
    </row>
    <row r="797" spans="1:20" x14ac:dyDescent="0.25">
      <c r="A797">
        <v>9</v>
      </c>
      <c r="B797" t="s">
        <v>110</v>
      </c>
      <c r="C797" t="s">
        <v>101</v>
      </c>
      <c r="D797" t="s">
        <v>6</v>
      </c>
      <c r="E797" s="50">
        <v>44483.15215277778</v>
      </c>
      <c r="F797" t="s">
        <v>102</v>
      </c>
      <c r="G797" t="s">
        <v>162</v>
      </c>
      <c r="H797" s="51">
        <v>26800000</v>
      </c>
      <c r="I797" s="51">
        <v>3530000</v>
      </c>
      <c r="J797" t="s">
        <v>72</v>
      </c>
      <c r="K797">
        <v>8.92</v>
      </c>
      <c r="L797" t="s">
        <v>72</v>
      </c>
      <c r="M797" s="51">
        <v>10100000</v>
      </c>
      <c r="N797" s="51">
        <v>1350000</v>
      </c>
      <c r="O797">
        <v>0.5</v>
      </c>
      <c r="P797">
        <v>8.86</v>
      </c>
      <c r="R797">
        <v>0</v>
      </c>
      <c r="S797">
        <v>1.45</v>
      </c>
      <c r="T797" t="s">
        <v>72</v>
      </c>
    </row>
    <row r="798" spans="1:20" x14ac:dyDescent="0.25">
      <c r="A798">
        <v>10</v>
      </c>
      <c r="B798" t="s">
        <v>111</v>
      </c>
      <c r="C798" t="s">
        <v>101</v>
      </c>
      <c r="D798" t="s">
        <v>6</v>
      </c>
      <c r="E798" s="50">
        <v>44483.173958333333</v>
      </c>
      <c r="F798" t="s">
        <v>102</v>
      </c>
      <c r="G798" t="s">
        <v>162</v>
      </c>
      <c r="H798" s="51">
        <v>209000</v>
      </c>
      <c r="I798" s="51">
        <v>14900</v>
      </c>
      <c r="J798" t="s">
        <v>72</v>
      </c>
      <c r="K798">
        <v>8.92</v>
      </c>
      <c r="L798" t="s">
        <v>72</v>
      </c>
      <c r="M798" s="51">
        <v>11600000</v>
      </c>
      <c r="N798" s="51">
        <v>1540000</v>
      </c>
      <c r="O798">
        <v>0.5</v>
      </c>
      <c r="P798">
        <v>8.86</v>
      </c>
      <c r="R798">
        <v>0</v>
      </c>
      <c r="S798" t="s">
        <v>44</v>
      </c>
      <c r="T798" t="s">
        <v>72</v>
      </c>
    </row>
    <row r="799" spans="1:20" x14ac:dyDescent="0.25">
      <c r="A799">
        <v>11</v>
      </c>
      <c r="B799" t="s">
        <v>112</v>
      </c>
      <c r="C799" t="s">
        <v>101</v>
      </c>
      <c r="D799" t="s">
        <v>6</v>
      </c>
      <c r="E799" s="50">
        <v>44483.195763888885</v>
      </c>
      <c r="F799" t="s">
        <v>102</v>
      </c>
      <c r="G799" t="s">
        <v>162</v>
      </c>
      <c r="H799" s="51">
        <v>39400000</v>
      </c>
      <c r="I799" s="51">
        <v>5140000</v>
      </c>
      <c r="J799" t="s">
        <v>72</v>
      </c>
      <c r="K799">
        <v>8.92</v>
      </c>
      <c r="L799" t="s">
        <v>72</v>
      </c>
      <c r="M799" s="51">
        <v>11300000</v>
      </c>
      <c r="N799" s="51">
        <v>1520000</v>
      </c>
      <c r="O799">
        <v>0.5</v>
      </c>
      <c r="P799">
        <v>8.86</v>
      </c>
      <c r="R799">
        <v>0</v>
      </c>
      <c r="S799">
        <v>1.94</v>
      </c>
      <c r="T799" t="s">
        <v>72</v>
      </c>
    </row>
    <row r="800" spans="1:20" x14ac:dyDescent="0.25">
      <c r="A800">
        <v>12</v>
      </c>
      <c r="B800" t="s">
        <v>113</v>
      </c>
      <c r="C800" t="s">
        <v>101</v>
      </c>
      <c r="D800" t="s">
        <v>6</v>
      </c>
      <c r="E800" s="50">
        <v>44483.217557870368</v>
      </c>
      <c r="F800" t="s">
        <v>102</v>
      </c>
      <c r="G800" t="s">
        <v>162</v>
      </c>
      <c r="H800" s="51">
        <v>35800000</v>
      </c>
      <c r="I800" s="51">
        <v>4610000</v>
      </c>
      <c r="J800" t="s">
        <v>72</v>
      </c>
      <c r="K800">
        <v>8.92</v>
      </c>
      <c r="L800" t="s">
        <v>72</v>
      </c>
      <c r="M800" s="51">
        <v>11200000</v>
      </c>
      <c r="N800" s="51">
        <v>1500000</v>
      </c>
      <c r="O800">
        <v>0.5</v>
      </c>
      <c r="P800">
        <v>8.86</v>
      </c>
      <c r="R800">
        <v>0</v>
      </c>
      <c r="S800">
        <v>1.77</v>
      </c>
      <c r="T800" t="s">
        <v>72</v>
      </c>
    </row>
    <row r="801" spans="1:20" x14ac:dyDescent="0.25">
      <c r="A801">
        <v>13</v>
      </c>
      <c r="B801" t="s">
        <v>114</v>
      </c>
      <c r="C801" t="s">
        <v>101</v>
      </c>
      <c r="D801" t="s">
        <v>6</v>
      </c>
      <c r="E801" s="50">
        <v>44483.239363425928</v>
      </c>
      <c r="F801" t="s">
        <v>102</v>
      </c>
      <c r="G801" t="s">
        <v>162</v>
      </c>
      <c r="H801" s="51">
        <v>34800000</v>
      </c>
      <c r="I801" s="51">
        <v>4590000</v>
      </c>
      <c r="J801" t="s">
        <v>72</v>
      </c>
      <c r="K801">
        <v>8.92</v>
      </c>
      <c r="L801" t="s">
        <v>72</v>
      </c>
      <c r="M801" s="51">
        <v>11300000</v>
      </c>
      <c r="N801" s="51">
        <v>1530000</v>
      </c>
      <c r="O801">
        <v>0.5</v>
      </c>
      <c r="P801">
        <v>8.86</v>
      </c>
      <c r="R801">
        <v>0</v>
      </c>
      <c r="S801">
        <v>1.69</v>
      </c>
      <c r="T801" t="s">
        <v>72</v>
      </c>
    </row>
    <row r="802" spans="1:20" x14ac:dyDescent="0.25">
      <c r="A802">
        <v>14</v>
      </c>
      <c r="B802" t="s">
        <v>115</v>
      </c>
      <c r="C802" t="s">
        <v>101</v>
      </c>
      <c r="D802" t="s">
        <v>6</v>
      </c>
      <c r="E802" s="50">
        <v>44483.26116898148</v>
      </c>
      <c r="F802" t="s">
        <v>102</v>
      </c>
      <c r="G802" t="s">
        <v>162</v>
      </c>
      <c r="H802" s="51">
        <v>31900000</v>
      </c>
      <c r="I802" s="51">
        <v>4160000</v>
      </c>
      <c r="J802" t="s">
        <v>72</v>
      </c>
      <c r="K802">
        <v>8.92</v>
      </c>
      <c r="L802" t="s">
        <v>72</v>
      </c>
      <c r="M802" s="51">
        <v>11400000</v>
      </c>
      <c r="N802" s="51">
        <v>1540000</v>
      </c>
      <c r="O802">
        <v>0.5</v>
      </c>
      <c r="P802">
        <v>8.86</v>
      </c>
      <c r="R802">
        <v>0</v>
      </c>
      <c r="S802">
        <v>1.54</v>
      </c>
      <c r="T802" t="s">
        <v>72</v>
      </c>
    </row>
    <row r="803" spans="1:20" x14ac:dyDescent="0.25">
      <c r="A803">
        <v>15</v>
      </c>
      <c r="B803" t="s">
        <v>116</v>
      </c>
      <c r="C803" t="s">
        <v>101</v>
      </c>
      <c r="D803" t="s">
        <v>6</v>
      </c>
      <c r="E803" s="50">
        <v>44483.28297453704</v>
      </c>
      <c r="F803" t="s">
        <v>102</v>
      </c>
      <c r="G803" t="s">
        <v>162</v>
      </c>
      <c r="H803" s="51">
        <v>29300000</v>
      </c>
      <c r="I803" s="51">
        <v>3830000</v>
      </c>
      <c r="J803" t="s">
        <v>72</v>
      </c>
      <c r="K803">
        <v>8.92</v>
      </c>
      <c r="L803" t="s">
        <v>72</v>
      </c>
      <c r="M803" s="51">
        <v>11200000</v>
      </c>
      <c r="N803" s="51">
        <v>1510000</v>
      </c>
      <c r="O803">
        <v>0.5</v>
      </c>
      <c r="P803">
        <v>8.86</v>
      </c>
      <c r="R803">
        <v>0</v>
      </c>
      <c r="S803">
        <v>1.42</v>
      </c>
      <c r="T803" t="s">
        <v>72</v>
      </c>
    </row>
    <row r="804" spans="1:20" x14ac:dyDescent="0.25">
      <c r="A804">
        <v>16</v>
      </c>
      <c r="B804" t="s">
        <v>117</v>
      </c>
      <c r="C804" t="s">
        <v>101</v>
      </c>
      <c r="D804" t="s">
        <v>6</v>
      </c>
      <c r="E804" s="50">
        <v>44483.304780092592</v>
      </c>
      <c r="F804" t="s">
        <v>102</v>
      </c>
      <c r="G804" t="s">
        <v>162</v>
      </c>
      <c r="H804" s="51">
        <v>26400000</v>
      </c>
      <c r="I804" s="51">
        <v>3350000</v>
      </c>
      <c r="J804" t="s">
        <v>72</v>
      </c>
      <c r="K804">
        <v>8.92</v>
      </c>
      <c r="L804" t="s">
        <v>72</v>
      </c>
      <c r="M804" s="51">
        <v>11700000</v>
      </c>
      <c r="N804" s="51">
        <v>1550000</v>
      </c>
      <c r="O804">
        <v>0.5</v>
      </c>
      <c r="P804">
        <v>8.86</v>
      </c>
      <c r="R804">
        <v>0</v>
      </c>
      <c r="S804">
        <v>1.22</v>
      </c>
      <c r="T804" t="s">
        <v>72</v>
      </c>
    </row>
    <row r="805" spans="1:20" x14ac:dyDescent="0.25">
      <c r="A805">
        <v>17</v>
      </c>
      <c r="B805" t="s">
        <v>118</v>
      </c>
      <c r="C805" t="s">
        <v>101</v>
      </c>
      <c r="D805" t="s">
        <v>6</v>
      </c>
      <c r="E805" s="50">
        <v>44483.326585648145</v>
      </c>
      <c r="F805" t="s">
        <v>102</v>
      </c>
      <c r="G805" t="s">
        <v>162</v>
      </c>
      <c r="H805" s="51">
        <v>23800000</v>
      </c>
      <c r="I805" s="51">
        <v>3060000</v>
      </c>
      <c r="J805" t="s">
        <v>72</v>
      </c>
      <c r="K805">
        <v>8.92</v>
      </c>
      <c r="L805" t="s">
        <v>72</v>
      </c>
      <c r="M805" s="51">
        <v>11500000</v>
      </c>
      <c r="N805" s="51">
        <v>1530000</v>
      </c>
      <c r="O805">
        <v>0.5</v>
      </c>
      <c r="P805">
        <v>8.86</v>
      </c>
      <c r="R805">
        <v>0</v>
      </c>
      <c r="S805">
        <v>1.1100000000000001</v>
      </c>
      <c r="T805" t="s">
        <v>72</v>
      </c>
    </row>
    <row r="806" spans="1:20" x14ac:dyDescent="0.25">
      <c r="A806">
        <v>18</v>
      </c>
      <c r="B806" t="s">
        <v>119</v>
      </c>
      <c r="C806" t="s">
        <v>101</v>
      </c>
      <c r="D806" t="s">
        <v>6</v>
      </c>
      <c r="E806" s="50">
        <v>44483.348391203705</v>
      </c>
      <c r="F806" t="s">
        <v>102</v>
      </c>
      <c r="G806" t="s">
        <v>162</v>
      </c>
      <c r="H806" s="51">
        <v>19100000</v>
      </c>
      <c r="I806" s="51">
        <v>2480000</v>
      </c>
      <c r="J806" t="s">
        <v>72</v>
      </c>
      <c r="K806">
        <v>8.92</v>
      </c>
      <c r="L806" t="s">
        <v>72</v>
      </c>
      <c r="M806" s="51">
        <v>12200000</v>
      </c>
      <c r="N806" s="51">
        <v>1580000</v>
      </c>
      <c r="O806">
        <v>0.5</v>
      </c>
      <c r="P806">
        <v>8.86</v>
      </c>
      <c r="R806">
        <v>0</v>
      </c>
      <c r="S806">
        <v>0.83199999999999996</v>
      </c>
      <c r="T806" t="s">
        <v>72</v>
      </c>
    </row>
    <row r="807" spans="1:20" x14ac:dyDescent="0.25">
      <c r="A807">
        <v>19</v>
      </c>
      <c r="B807" t="s">
        <v>120</v>
      </c>
      <c r="C807" t="s">
        <v>101</v>
      </c>
      <c r="D807" t="s">
        <v>6</v>
      </c>
      <c r="E807" s="50">
        <v>44483.370196759257</v>
      </c>
      <c r="F807" t="s">
        <v>102</v>
      </c>
      <c r="G807" t="s">
        <v>162</v>
      </c>
      <c r="H807" s="51">
        <v>897000</v>
      </c>
      <c r="I807" s="51">
        <v>93800</v>
      </c>
      <c r="J807" t="s">
        <v>72</v>
      </c>
      <c r="K807">
        <v>8.91</v>
      </c>
      <c r="L807" t="s">
        <v>72</v>
      </c>
      <c r="M807" s="51">
        <v>10100000</v>
      </c>
      <c r="N807" s="51">
        <v>1330000</v>
      </c>
      <c r="O807">
        <v>0.5</v>
      </c>
      <c r="P807">
        <v>8.86</v>
      </c>
      <c r="R807">
        <v>0</v>
      </c>
      <c r="S807">
        <v>3.6200000000000003E-2</v>
      </c>
      <c r="T807" t="s">
        <v>72</v>
      </c>
    </row>
    <row r="808" spans="1:20" x14ac:dyDescent="0.25">
      <c r="A808">
        <v>20</v>
      </c>
      <c r="B808" t="s">
        <v>121</v>
      </c>
      <c r="C808" t="s">
        <v>101</v>
      </c>
      <c r="D808" t="s">
        <v>6</v>
      </c>
      <c r="E808" s="50">
        <v>44483.392002314817</v>
      </c>
      <c r="F808" t="s">
        <v>102</v>
      </c>
      <c r="G808" t="s">
        <v>162</v>
      </c>
      <c r="H808" s="51">
        <v>33300000</v>
      </c>
      <c r="I808" s="51">
        <v>4320000</v>
      </c>
      <c r="J808" t="s">
        <v>72</v>
      </c>
      <c r="K808">
        <v>8.91</v>
      </c>
      <c r="L808" t="s">
        <v>72</v>
      </c>
      <c r="M808" s="51">
        <v>9580000</v>
      </c>
      <c r="N808" s="51">
        <v>1270000</v>
      </c>
      <c r="O808">
        <v>0.5</v>
      </c>
      <c r="P808">
        <v>8.85</v>
      </c>
      <c r="R808">
        <v>0</v>
      </c>
      <c r="S808">
        <v>1.94</v>
      </c>
      <c r="T808" t="s">
        <v>72</v>
      </c>
    </row>
    <row r="809" spans="1:20" x14ac:dyDescent="0.25">
      <c r="A809">
        <v>21</v>
      </c>
      <c r="B809" t="s">
        <v>122</v>
      </c>
      <c r="C809" t="s">
        <v>101</v>
      </c>
      <c r="D809" t="s">
        <v>6</v>
      </c>
      <c r="E809" s="50">
        <v>44483.65384259259</v>
      </c>
      <c r="F809" t="s">
        <v>102</v>
      </c>
      <c r="G809" t="s">
        <v>162</v>
      </c>
      <c r="H809" s="51">
        <v>32200000</v>
      </c>
      <c r="I809" s="51">
        <v>4120000</v>
      </c>
      <c r="J809" t="s">
        <v>72</v>
      </c>
      <c r="K809">
        <v>8.91</v>
      </c>
      <c r="L809" t="s">
        <v>72</v>
      </c>
      <c r="M809" s="51">
        <v>9690000</v>
      </c>
      <c r="N809" s="51">
        <v>1310000</v>
      </c>
      <c r="O809">
        <v>0.5</v>
      </c>
      <c r="P809">
        <v>8.85</v>
      </c>
      <c r="R809">
        <v>0</v>
      </c>
      <c r="S809">
        <v>1.85</v>
      </c>
      <c r="T809" t="s">
        <v>72</v>
      </c>
    </row>
    <row r="810" spans="1:20" x14ac:dyDescent="0.25">
      <c r="A810">
        <v>22</v>
      </c>
      <c r="B810" t="s">
        <v>123</v>
      </c>
      <c r="C810" t="s">
        <v>101</v>
      </c>
      <c r="D810" t="s">
        <v>6</v>
      </c>
      <c r="E810" s="50">
        <v>44483.675787037035</v>
      </c>
      <c r="F810" t="s">
        <v>102</v>
      </c>
      <c r="G810" t="s">
        <v>162</v>
      </c>
      <c r="H810" s="51">
        <v>30500000</v>
      </c>
      <c r="I810" s="51">
        <v>3930000</v>
      </c>
      <c r="J810" t="s">
        <v>72</v>
      </c>
      <c r="K810">
        <v>8.91</v>
      </c>
      <c r="L810" t="s">
        <v>72</v>
      </c>
      <c r="M810" s="51">
        <v>9500000</v>
      </c>
      <c r="N810" s="51">
        <v>1260000</v>
      </c>
      <c r="O810">
        <v>0.5</v>
      </c>
      <c r="P810">
        <v>8.85</v>
      </c>
      <c r="R810">
        <v>0</v>
      </c>
      <c r="S810">
        <v>1.78</v>
      </c>
      <c r="T810" t="s">
        <v>72</v>
      </c>
    </row>
    <row r="811" spans="1:20" x14ac:dyDescent="0.25">
      <c r="A811">
        <v>23</v>
      </c>
      <c r="B811" t="s">
        <v>124</v>
      </c>
      <c r="C811" t="s">
        <v>101</v>
      </c>
      <c r="D811" t="s">
        <v>6</v>
      </c>
      <c r="E811" s="50">
        <v>44483.697592592594</v>
      </c>
      <c r="F811" t="s">
        <v>102</v>
      </c>
      <c r="G811" t="s">
        <v>162</v>
      </c>
      <c r="H811" s="51">
        <v>29500000</v>
      </c>
      <c r="I811" s="51">
        <v>3800000</v>
      </c>
      <c r="J811" t="s">
        <v>72</v>
      </c>
      <c r="K811">
        <v>8.91</v>
      </c>
      <c r="L811" t="s">
        <v>72</v>
      </c>
      <c r="M811" s="51">
        <v>9460000</v>
      </c>
      <c r="N811" s="51">
        <v>1250000</v>
      </c>
      <c r="O811">
        <v>0.5</v>
      </c>
      <c r="P811">
        <v>8.85</v>
      </c>
      <c r="R811">
        <v>0</v>
      </c>
      <c r="S811">
        <v>1.72</v>
      </c>
      <c r="T811" t="s">
        <v>72</v>
      </c>
    </row>
    <row r="812" spans="1:20" x14ac:dyDescent="0.25">
      <c r="A812">
        <v>24</v>
      </c>
      <c r="B812" t="s">
        <v>125</v>
      </c>
      <c r="C812" t="s">
        <v>101</v>
      </c>
      <c r="D812" t="s">
        <v>6</v>
      </c>
      <c r="E812" s="50">
        <v>44483.719398148147</v>
      </c>
      <c r="F812" t="s">
        <v>102</v>
      </c>
      <c r="G812" t="s">
        <v>162</v>
      </c>
      <c r="H812" s="51">
        <v>28300000</v>
      </c>
      <c r="I812" s="51">
        <v>3660000</v>
      </c>
      <c r="J812" t="s">
        <v>72</v>
      </c>
      <c r="K812">
        <v>8.91</v>
      </c>
      <c r="L812" t="s">
        <v>72</v>
      </c>
      <c r="M812" s="51">
        <v>9110000</v>
      </c>
      <c r="N812" s="51">
        <v>1240000</v>
      </c>
      <c r="O812">
        <v>0.5</v>
      </c>
      <c r="P812">
        <v>8.85</v>
      </c>
      <c r="R812">
        <v>0</v>
      </c>
      <c r="S812">
        <v>1.71</v>
      </c>
      <c r="T812" t="s">
        <v>72</v>
      </c>
    </row>
    <row r="813" spans="1:20" x14ac:dyDescent="0.25">
      <c r="A813">
        <v>25</v>
      </c>
      <c r="B813" t="s">
        <v>126</v>
      </c>
      <c r="C813" t="s">
        <v>101</v>
      </c>
      <c r="D813" t="s">
        <v>6</v>
      </c>
      <c r="E813" s="50">
        <v>44483.741203703707</v>
      </c>
      <c r="F813" t="s">
        <v>102</v>
      </c>
      <c r="G813" t="s">
        <v>162</v>
      </c>
      <c r="H813" s="51">
        <v>25700000</v>
      </c>
      <c r="I813" s="51">
        <v>3240000</v>
      </c>
      <c r="J813" t="s">
        <v>72</v>
      </c>
      <c r="K813">
        <v>8.91</v>
      </c>
      <c r="L813" t="s">
        <v>72</v>
      </c>
      <c r="M813" s="51">
        <v>9130000</v>
      </c>
      <c r="N813" s="51">
        <v>1200000</v>
      </c>
      <c r="O813">
        <v>0.5</v>
      </c>
      <c r="P813">
        <v>8.85</v>
      </c>
      <c r="R813">
        <v>0</v>
      </c>
      <c r="S813">
        <v>1.54</v>
      </c>
      <c r="T813" t="s">
        <v>72</v>
      </c>
    </row>
    <row r="814" spans="1:20" x14ac:dyDescent="0.25">
      <c r="A814">
        <v>26</v>
      </c>
      <c r="B814" t="s">
        <v>127</v>
      </c>
      <c r="C814" t="s">
        <v>101</v>
      </c>
      <c r="D814" t="s">
        <v>6</v>
      </c>
      <c r="E814" s="50">
        <v>44483.763009259259</v>
      </c>
      <c r="F814" t="s">
        <v>102</v>
      </c>
      <c r="G814" t="s">
        <v>162</v>
      </c>
      <c r="H814" s="51">
        <v>24900000</v>
      </c>
      <c r="I814" s="51">
        <v>3150000</v>
      </c>
      <c r="J814" t="s">
        <v>72</v>
      </c>
      <c r="K814">
        <v>8.9499999999999993</v>
      </c>
      <c r="L814" t="s">
        <v>72</v>
      </c>
      <c r="M814" s="51">
        <v>9150000</v>
      </c>
      <c r="N814" s="51">
        <v>1210000</v>
      </c>
      <c r="O814">
        <v>0.5</v>
      </c>
      <c r="P814">
        <v>8.89</v>
      </c>
      <c r="R814">
        <v>0</v>
      </c>
      <c r="S814">
        <v>1.49</v>
      </c>
      <c r="T814" t="s">
        <v>72</v>
      </c>
    </row>
    <row r="815" spans="1:20" x14ac:dyDescent="0.25">
      <c r="A815">
        <v>27</v>
      </c>
      <c r="B815" t="s">
        <v>128</v>
      </c>
      <c r="C815" t="s">
        <v>101</v>
      </c>
      <c r="D815" t="s">
        <v>6</v>
      </c>
      <c r="E815" s="50">
        <v>44483.784814814811</v>
      </c>
      <c r="F815" t="s">
        <v>102</v>
      </c>
      <c r="G815" t="s">
        <v>162</v>
      </c>
      <c r="H815" s="51">
        <v>20900000</v>
      </c>
      <c r="I815" s="51">
        <v>2690000</v>
      </c>
      <c r="J815" t="s">
        <v>72</v>
      </c>
      <c r="K815">
        <v>8.9600000000000009</v>
      </c>
      <c r="L815" t="s">
        <v>72</v>
      </c>
      <c r="M815" s="51">
        <v>8570000</v>
      </c>
      <c r="N815" s="51">
        <v>1130000</v>
      </c>
      <c r="O815">
        <v>0.5</v>
      </c>
      <c r="P815">
        <v>8.9</v>
      </c>
      <c r="R815">
        <v>0</v>
      </c>
      <c r="S815">
        <v>1.33</v>
      </c>
      <c r="T815" t="s">
        <v>72</v>
      </c>
    </row>
    <row r="816" spans="1:20" x14ac:dyDescent="0.25">
      <c r="A816">
        <v>28</v>
      </c>
      <c r="B816" t="s">
        <v>129</v>
      </c>
      <c r="C816" t="s">
        <v>101</v>
      </c>
      <c r="D816" t="s">
        <v>6</v>
      </c>
      <c r="E816" s="50">
        <v>44483.806620370371</v>
      </c>
      <c r="F816" t="s">
        <v>102</v>
      </c>
      <c r="G816" t="s">
        <v>162</v>
      </c>
      <c r="H816" s="51">
        <v>37400000</v>
      </c>
      <c r="I816" s="51">
        <v>4730000</v>
      </c>
      <c r="J816" t="s">
        <v>72</v>
      </c>
      <c r="K816">
        <v>8.9499999999999993</v>
      </c>
      <c r="L816" t="s">
        <v>72</v>
      </c>
      <c r="M816" s="51">
        <v>11100000</v>
      </c>
      <c r="N816" s="51">
        <v>1490000</v>
      </c>
      <c r="O816">
        <v>0.5</v>
      </c>
      <c r="P816">
        <v>8.89</v>
      </c>
      <c r="R816">
        <v>0</v>
      </c>
      <c r="S816">
        <v>1.87</v>
      </c>
      <c r="T816" t="s">
        <v>72</v>
      </c>
    </row>
    <row r="817" spans="1:20" x14ac:dyDescent="0.25">
      <c r="A817">
        <v>29</v>
      </c>
      <c r="B817" t="s">
        <v>130</v>
      </c>
      <c r="C817" t="s">
        <v>101</v>
      </c>
      <c r="D817" t="s">
        <v>6</v>
      </c>
      <c r="E817" s="50">
        <v>44483.8284375</v>
      </c>
      <c r="F817" t="s">
        <v>102</v>
      </c>
      <c r="G817" t="s">
        <v>162</v>
      </c>
      <c r="H817" s="51">
        <v>32100000</v>
      </c>
      <c r="I817" s="51">
        <v>4010000</v>
      </c>
      <c r="J817" t="s">
        <v>72</v>
      </c>
      <c r="K817">
        <v>8.9499999999999993</v>
      </c>
      <c r="L817" t="s">
        <v>72</v>
      </c>
      <c r="M817" s="51">
        <v>10800000</v>
      </c>
      <c r="N817" s="51">
        <v>1430000</v>
      </c>
      <c r="O817">
        <v>0.5</v>
      </c>
      <c r="P817">
        <v>8.89</v>
      </c>
      <c r="R817">
        <v>0</v>
      </c>
      <c r="S817">
        <v>1.64</v>
      </c>
      <c r="T817" t="s">
        <v>72</v>
      </c>
    </row>
    <row r="818" spans="1:20" x14ac:dyDescent="0.25">
      <c r="A818">
        <v>30</v>
      </c>
      <c r="B818" t="s">
        <v>131</v>
      </c>
      <c r="C818" t="s">
        <v>101</v>
      </c>
      <c r="D818" t="s">
        <v>6</v>
      </c>
      <c r="E818" s="50">
        <v>44483.850243055553</v>
      </c>
      <c r="F818" t="s">
        <v>102</v>
      </c>
      <c r="G818" t="s">
        <v>162</v>
      </c>
      <c r="H818" s="51">
        <v>29100000</v>
      </c>
      <c r="I818" s="51">
        <v>3700000</v>
      </c>
      <c r="J818" t="s">
        <v>72</v>
      </c>
      <c r="K818">
        <v>8.9600000000000009</v>
      </c>
      <c r="L818" t="s">
        <v>72</v>
      </c>
      <c r="M818" s="51">
        <v>10500000</v>
      </c>
      <c r="N818" s="51">
        <v>1380000</v>
      </c>
      <c r="O818">
        <v>0.5</v>
      </c>
      <c r="P818">
        <v>8.9</v>
      </c>
      <c r="R818">
        <v>0</v>
      </c>
      <c r="S818">
        <v>1.52</v>
      </c>
      <c r="T818" t="s">
        <v>72</v>
      </c>
    </row>
    <row r="819" spans="1:20" x14ac:dyDescent="0.25">
      <c r="A819">
        <v>31</v>
      </c>
      <c r="B819" t="s">
        <v>132</v>
      </c>
      <c r="C819" t="s">
        <v>101</v>
      </c>
      <c r="D819" t="s">
        <v>6</v>
      </c>
      <c r="E819" s="50">
        <v>44483.872048611112</v>
      </c>
      <c r="F819" t="s">
        <v>102</v>
      </c>
      <c r="G819" t="s">
        <v>162</v>
      </c>
      <c r="H819" s="51">
        <v>22500000</v>
      </c>
      <c r="I819" s="51">
        <v>2870000</v>
      </c>
      <c r="J819" t="s">
        <v>72</v>
      </c>
      <c r="K819">
        <v>8.9600000000000009</v>
      </c>
      <c r="L819" t="s">
        <v>72</v>
      </c>
      <c r="M819" s="51">
        <v>10200000</v>
      </c>
      <c r="N819" s="51">
        <v>1340000</v>
      </c>
      <c r="O819">
        <v>0.5</v>
      </c>
      <c r="P819">
        <v>8.89</v>
      </c>
      <c r="R819">
        <v>0</v>
      </c>
      <c r="S819">
        <v>1.19</v>
      </c>
      <c r="T819" t="s">
        <v>72</v>
      </c>
    </row>
    <row r="820" spans="1:20" x14ac:dyDescent="0.25">
      <c r="A820">
        <v>32</v>
      </c>
      <c r="B820" t="s">
        <v>133</v>
      </c>
      <c r="C820" t="s">
        <v>101</v>
      </c>
      <c r="D820" t="s">
        <v>6</v>
      </c>
      <c r="E820" s="50">
        <v>44483.893854166665</v>
      </c>
      <c r="F820" t="s">
        <v>102</v>
      </c>
      <c r="G820" t="s">
        <v>162</v>
      </c>
      <c r="H820" s="51">
        <v>18100000</v>
      </c>
      <c r="I820" s="51">
        <v>2360000</v>
      </c>
      <c r="J820" t="s">
        <v>72</v>
      </c>
      <c r="K820">
        <v>8.9499999999999993</v>
      </c>
      <c r="L820" t="s">
        <v>72</v>
      </c>
      <c r="M820" s="51">
        <v>8240000</v>
      </c>
      <c r="N820" s="51">
        <v>1080000</v>
      </c>
      <c r="O820">
        <v>0.5</v>
      </c>
      <c r="P820">
        <v>8.89</v>
      </c>
      <c r="R820">
        <v>0</v>
      </c>
      <c r="S820">
        <v>1.19</v>
      </c>
      <c r="T820" t="s">
        <v>72</v>
      </c>
    </row>
    <row r="821" spans="1:20" x14ac:dyDescent="0.25">
      <c r="A821">
        <v>33</v>
      </c>
      <c r="B821" t="s">
        <v>134</v>
      </c>
      <c r="C821" t="s">
        <v>101</v>
      </c>
      <c r="D821" t="s">
        <v>6</v>
      </c>
      <c r="E821" s="50">
        <v>44483.915659722225</v>
      </c>
      <c r="F821" t="s">
        <v>102</v>
      </c>
      <c r="G821" t="s">
        <v>162</v>
      </c>
      <c r="H821" s="51">
        <v>13400000</v>
      </c>
      <c r="I821" s="51">
        <v>1720000</v>
      </c>
      <c r="J821" t="s">
        <v>72</v>
      </c>
      <c r="K821">
        <v>8.9600000000000009</v>
      </c>
      <c r="L821" t="s">
        <v>72</v>
      </c>
      <c r="M821" s="51">
        <v>9650000</v>
      </c>
      <c r="N821" s="51">
        <v>1280000</v>
      </c>
      <c r="O821">
        <v>0.5</v>
      </c>
      <c r="P821">
        <v>8.9</v>
      </c>
      <c r="R821">
        <v>0</v>
      </c>
      <c r="S821">
        <v>0.73099999999999998</v>
      </c>
      <c r="T821" t="s">
        <v>72</v>
      </c>
    </row>
    <row r="822" spans="1:20" x14ac:dyDescent="0.25">
      <c r="A822">
        <v>34</v>
      </c>
      <c r="B822" t="s">
        <v>135</v>
      </c>
      <c r="C822" t="s">
        <v>101</v>
      </c>
      <c r="D822" t="s">
        <v>6</v>
      </c>
      <c r="E822" s="50">
        <v>44483.937465277777</v>
      </c>
      <c r="F822" t="s">
        <v>102</v>
      </c>
      <c r="G822" t="s">
        <v>162</v>
      </c>
      <c r="H822" s="51">
        <v>10000000</v>
      </c>
      <c r="I822" s="51">
        <v>1310000</v>
      </c>
      <c r="J822" t="s">
        <v>72</v>
      </c>
      <c r="K822">
        <v>8.9600000000000009</v>
      </c>
      <c r="L822" t="s">
        <v>72</v>
      </c>
      <c r="M822" s="51">
        <v>9290000</v>
      </c>
      <c r="N822" s="51">
        <v>1210000</v>
      </c>
      <c r="O822">
        <v>0.5</v>
      </c>
      <c r="P822">
        <v>8.89</v>
      </c>
      <c r="R822">
        <v>0</v>
      </c>
      <c r="S822">
        <v>0.56299999999999994</v>
      </c>
      <c r="T822" t="s">
        <v>72</v>
      </c>
    </row>
    <row r="823" spans="1:20" x14ac:dyDescent="0.25">
      <c r="A823">
        <v>35</v>
      </c>
      <c r="B823" t="s">
        <v>136</v>
      </c>
      <c r="C823" t="s">
        <v>101</v>
      </c>
      <c r="D823" t="s">
        <v>6</v>
      </c>
      <c r="E823" s="50">
        <v>44483.959282407406</v>
      </c>
      <c r="F823" t="s">
        <v>102</v>
      </c>
      <c r="G823" t="s">
        <v>162</v>
      </c>
      <c r="H823" s="51">
        <v>5680000</v>
      </c>
      <c r="I823" s="51">
        <v>726000</v>
      </c>
      <c r="J823" t="s">
        <v>72</v>
      </c>
      <c r="K823">
        <v>8.9499999999999993</v>
      </c>
      <c r="L823" t="s">
        <v>72</v>
      </c>
      <c r="M823" s="51">
        <v>9120000</v>
      </c>
      <c r="N823" s="51">
        <v>1190000</v>
      </c>
      <c r="O823">
        <v>0.5</v>
      </c>
      <c r="P823">
        <v>8.89</v>
      </c>
      <c r="R823">
        <v>0</v>
      </c>
      <c r="S823">
        <v>0.318</v>
      </c>
      <c r="T823" t="s">
        <v>72</v>
      </c>
    </row>
    <row r="824" spans="1:20" x14ac:dyDescent="0.25">
      <c r="A824">
        <v>36</v>
      </c>
      <c r="B824" t="s">
        <v>137</v>
      </c>
      <c r="C824" t="s">
        <v>101</v>
      </c>
      <c r="D824" t="s">
        <v>6</v>
      </c>
      <c r="E824" s="50">
        <v>44484.046689814815</v>
      </c>
      <c r="F824" t="s">
        <v>102</v>
      </c>
      <c r="G824" t="s">
        <v>162</v>
      </c>
      <c r="H824" s="51">
        <v>38800000</v>
      </c>
      <c r="I824" s="51">
        <v>4830000</v>
      </c>
      <c r="J824" t="s">
        <v>72</v>
      </c>
      <c r="K824">
        <v>8.9499999999999993</v>
      </c>
      <c r="L824" t="s">
        <v>72</v>
      </c>
      <c r="M824" s="51">
        <v>11200000</v>
      </c>
      <c r="N824" s="51">
        <v>1450000</v>
      </c>
      <c r="O824">
        <v>0.5</v>
      </c>
      <c r="P824">
        <v>8.89</v>
      </c>
      <c r="R824">
        <v>0</v>
      </c>
      <c r="S824">
        <v>1.93</v>
      </c>
      <c r="T824" t="s">
        <v>72</v>
      </c>
    </row>
    <row r="825" spans="1:20" x14ac:dyDescent="0.25">
      <c r="A825">
        <v>37</v>
      </c>
      <c r="B825" t="s">
        <v>138</v>
      </c>
      <c r="C825" t="s">
        <v>101</v>
      </c>
      <c r="D825" t="s">
        <v>6</v>
      </c>
      <c r="E825" s="50">
        <v>44484.068645833337</v>
      </c>
      <c r="F825" t="s">
        <v>102</v>
      </c>
      <c r="G825" t="s">
        <v>162</v>
      </c>
      <c r="H825" s="51">
        <v>12400000</v>
      </c>
      <c r="I825" s="51">
        <v>1600000</v>
      </c>
      <c r="J825" t="s">
        <v>72</v>
      </c>
      <c r="K825">
        <v>8.9499999999999993</v>
      </c>
      <c r="L825" t="s">
        <v>72</v>
      </c>
      <c r="M825" s="51">
        <v>11300000</v>
      </c>
      <c r="N825" s="51">
        <v>1460000</v>
      </c>
      <c r="O825">
        <v>0.5</v>
      </c>
      <c r="P825">
        <v>8.89</v>
      </c>
      <c r="R825">
        <v>0</v>
      </c>
      <c r="S825">
        <v>0.57399999999999995</v>
      </c>
      <c r="T825" t="s">
        <v>72</v>
      </c>
    </row>
    <row r="826" spans="1:20" x14ac:dyDescent="0.25">
      <c r="A826">
        <v>38</v>
      </c>
      <c r="B826" t="s">
        <v>139</v>
      </c>
      <c r="C826" t="s">
        <v>101</v>
      </c>
      <c r="D826" t="s">
        <v>6</v>
      </c>
      <c r="E826" s="50">
        <v>44484.090439814812</v>
      </c>
      <c r="F826" t="s">
        <v>102</v>
      </c>
      <c r="G826" t="s">
        <v>162</v>
      </c>
      <c r="H826" s="51">
        <v>3840000</v>
      </c>
      <c r="I826" s="51">
        <v>476000</v>
      </c>
      <c r="J826" t="s">
        <v>72</v>
      </c>
      <c r="K826">
        <v>8.9499999999999993</v>
      </c>
      <c r="L826" t="s">
        <v>72</v>
      </c>
      <c r="M826" s="51">
        <v>11000000</v>
      </c>
      <c r="N826" s="51">
        <v>1420000</v>
      </c>
      <c r="O826">
        <v>0.5</v>
      </c>
      <c r="P826">
        <v>8.89</v>
      </c>
      <c r="R826">
        <v>0</v>
      </c>
      <c r="S826">
        <v>0.17299999999999999</v>
      </c>
      <c r="T826" t="s">
        <v>72</v>
      </c>
    </row>
    <row r="827" spans="1:20" x14ac:dyDescent="0.25">
      <c r="A827">
        <v>39</v>
      </c>
      <c r="B827" t="s">
        <v>140</v>
      </c>
      <c r="C827" t="s">
        <v>101</v>
      </c>
      <c r="D827" t="s">
        <v>6</v>
      </c>
      <c r="E827" s="50">
        <v>44484.112256944441</v>
      </c>
      <c r="F827" t="s">
        <v>102</v>
      </c>
      <c r="G827" t="s">
        <v>162</v>
      </c>
      <c r="H827" s="51">
        <v>534000</v>
      </c>
      <c r="I827" s="51">
        <v>56400</v>
      </c>
      <c r="J827" t="s">
        <v>72</v>
      </c>
      <c r="K827">
        <v>8.9499999999999993</v>
      </c>
      <c r="L827" t="s">
        <v>72</v>
      </c>
      <c r="M827" s="51">
        <v>11300000</v>
      </c>
      <c r="N827" s="51">
        <v>1440000</v>
      </c>
      <c r="O827">
        <v>0.5</v>
      </c>
      <c r="P827">
        <v>8.89</v>
      </c>
      <c r="R827">
        <v>0</v>
      </c>
      <c r="S827">
        <v>1.44E-2</v>
      </c>
      <c r="T827" t="s">
        <v>72</v>
      </c>
    </row>
    <row r="828" spans="1:20" x14ac:dyDescent="0.25">
      <c r="A828">
        <v>40</v>
      </c>
      <c r="B828" t="s">
        <v>141</v>
      </c>
      <c r="C828" t="s">
        <v>101</v>
      </c>
      <c r="D828" t="s">
        <v>6</v>
      </c>
      <c r="E828" s="50">
        <v>44484.134062500001</v>
      </c>
      <c r="F828" t="s">
        <v>102</v>
      </c>
      <c r="G828" t="s">
        <v>162</v>
      </c>
      <c r="H828" s="51">
        <v>206000</v>
      </c>
      <c r="I828" s="51">
        <v>14600</v>
      </c>
      <c r="J828" t="s">
        <v>72</v>
      </c>
      <c r="K828">
        <v>8.94</v>
      </c>
      <c r="L828" t="s">
        <v>72</v>
      </c>
      <c r="M828" s="51">
        <v>11600000</v>
      </c>
      <c r="N828" s="51">
        <v>1510000</v>
      </c>
      <c r="O828">
        <v>0.5</v>
      </c>
      <c r="P828">
        <v>8.8800000000000008</v>
      </c>
      <c r="R828">
        <v>0</v>
      </c>
      <c r="S828" t="s">
        <v>44</v>
      </c>
      <c r="T828" t="s">
        <v>72</v>
      </c>
    </row>
    <row r="829" spans="1:20" x14ac:dyDescent="0.25">
      <c r="A829">
        <v>41</v>
      </c>
      <c r="B829" t="s">
        <v>142</v>
      </c>
      <c r="C829" t="s">
        <v>101</v>
      </c>
      <c r="D829" t="s">
        <v>6</v>
      </c>
      <c r="E829" s="50">
        <v>44484.155868055554</v>
      </c>
      <c r="F829" t="s">
        <v>102</v>
      </c>
      <c r="G829" t="s">
        <v>162</v>
      </c>
      <c r="H829" s="51">
        <v>160000</v>
      </c>
      <c r="I829" s="51">
        <v>8210</v>
      </c>
      <c r="J829" t="s">
        <v>72</v>
      </c>
      <c r="K829">
        <v>8.94</v>
      </c>
      <c r="L829" t="s">
        <v>72</v>
      </c>
      <c r="M829" s="51">
        <v>11000000</v>
      </c>
      <c r="N829" s="51">
        <v>1400000</v>
      </c>
      <c r="O829">
        <v>0.5</v>
      </c>
      <c r="P829">
        <v>8.8800000000000008</v>
      </c>
      <c r="R829">
        <v>0</v>
      </c>
      <c r="S829" t="s">
        <v>44</v>
      </c>
      <c r="T829" t="s">
        <v>72</v>
      </c>
    </row>
    <row r="830" spans="1:20" x14ac:dyDescent="0.25">
      <c r="A830">
        <v>42</v>
      </c>
      <c r="B830" t="s">
        <v>143</v>
      </c>
      <c r="C830" t="s">
        <v>101</v>
      </c>
      <c r="D830" t="s">
        <v>6</v>
      </c>
      <c r="E830" s="50">
        <v>44484.177673611113</v>
      </c>
      <c r="F830" t="s">
        <v>102</v>
      </c>
      <c r="G830" t="s">
        <v>162</v>
      </c>
      <c r="H830" s="51">
        <v>175000</v>
      </c>
      <c r="I830" s="51">
        <v>8320</v>
      </c>
      <c r="J830" t="s">
        <v>72</v>
      </c>
      <c r="K830">
        <v>8.94</v>
      </c>
      <c r="L830" t="s">
        <v>72</v>
      </c>
      <c r="M830" s="51">
        <v>11700000</v>
      </c>
      <c r="N830" s="51">
        <v>1510000</v>
      </c>
      <c r="O830">
        <v>0.5</v>
      </c>
      <c r="P830">
        <v>8.8800000000000008</v>
      </c>
      <c r="R830">
        <v>0</v>
      </c>
      <c r="S830" t="s">
        <v>44</v>
      </c>
      <c r="T830" t="s">
        <v>72</v>
      </c>
    </row>
    <row r="831" spans="1:20" x14ac:dyDescent="0.25">
      <c r="A831">
        <v>43</v>
      </c>
      <c r="B831" t="s">
        <v>144</v>
      </c>
      <c r="C831" t="s">
        <v>101</v>
      </c>
      <c r="D831" t="s">
        <v>6</v>
      </c>
      <c r="E831" s="50">
        <v>44484.199490740742</v>
      </c>
      <c r="F831" t="s">
        <v>102</v>
      </c>
      <c r="G831" t="s">
        <v>162</v>
      </c>
      <c r="H831" s="51">
        <v>155000</v>
      </c>
      <c r="I831" s="51">
        <v>8460</v>
      </c>
      <c r="J831" t="s">
        <v>72</v>
      </c>
      <c r="K831">
        <v>8.94</v>
      </c>
      <c r="L831" t="s">
        <v>72</v>
      </c>
      <c r="M831" s="51">
        <v>11800000</v>
      </c>
      <c r="N831" s="51">
        <v>1520000</v>
      </c>
      <c r="O831">
        <v>0.5</v>
      </c>
      <c r="P831">
        <v>8.8800000000000008</v>
      </c>
      <c r="R831">
        <v>0</v>
      </c>
      <c r="S831" t="s">
        <v>44</v>
      </c>
      <c r="T831" t="s">
        <v>72</v>
      </c>
    </row>
    <row r="832" spans="1:20" x14ac:dyDescent="0.25">
      <c r="A832">
        <v>44</v>
      </c>
      <c r="B832" t="s">
        <v>145</v>
      </c>
      <c r="C832" t="s">
        <v>101</v>
      </c>
      <c r="D832" t="s">
        <v>6</v>
      </c>
      <c r="E832" s="50">
        <v>44484.221296296295</v>
      </c>
      <c r="F832" t="s">
        <v>102</v>
      </c>
      <c r="G832" t="s">
        <v>162</v>
      </c>
      <c r="H832" s="51">
        <v>34100000</v>
      </c>
      <c r="I832" s="51">
        <v>4360000</v>
      </c>
      <c r="J832" t="s">
        <v>72</v>
      </c>
      <c r="K832">
        <v>8.94</v>
      </c>
      <c r="L832" t="s">
        <v>72</v>
      </c>
      <c r="M832" s="51">
        <v>9420000</v>
      </c>
      <c r="N832" s="51">
        <v>1220000</v>
      </c>
      <c r="O832">
        <v>0.5</v>
      </c>
      <c r="P832">
        <v>8.8800000000000008</v>
      </c>
      <c r="R832">
        <v>0</v>
      </c>
      <c r="S832">
        <v>2.0299999999999998</v>
      </c>
      <c r="T832" t="s">
        <v>72</v>
      </c>
    </row>
    <row r="833" spans="1:20" x14ac:dyDescent="0.25">
      <c r="A833">
        <v>45</v>
      </c>
      <c r="B833" t="s">
        <v>146</v>
      </c>
      <c r="C833" t="s">
        <v>101</v>
      </c>
      <c r="D833" t="s">
        <v>6</v>
      </c>
      <c r="E833" s="50">
        <v>44484.243101851855</v>
      </c>
      <c r="F833" t="s">
        <v>102</v>
      </c>
      <c r="G833" t="s">
        <v>162</v>
      </c>
      <c r="H833" s="51">
        <v>31000000</v>
      </c>
      <c r="I833" s="51">
        <v>3940000</v>
      </c>
      <c r="J833" t="s">
        <v>72</v>
      </c>
      <c r="K833">
        <v>8.94</v>
      </c>
      <c r="L833" t="s">
        <v>72</v>
      </c>
      <c r="M833" s="51">
        <v>9420000</v>
      </c>
      <c r="N833" s="51">
        <v>1260000</v>
      </c>
      <c r="O833">
        <v>0.5</v>
      </c>
      <c r="P833">
        <v>8.8800000000000008</v>
      </c>
      <c r="R833">
        <v>0</v>
      </c>
      <c r="S833">
        <v>1.83</v>
      </c>
      <c r="T833" t="s">
        <v>72</v>
      </c>
    </row>
    <row r="834" spans="1:20" x14ac:dyDescent="0.25">
      <c r="A834">
        <v>46</v>
      </c>
      <c r="B834" t="s">
        <v>147</v>
      </c>
      <c r="C834" t="s">
        <v>101</v>
      </c>
      <c r="D834" t="s">
        <v>6</v>
      </c>
      <c r="E834" s="50">
        <v>44484.264907407407</v>
      </c>
      <c r="F834" t="s">
        <v>102</v>
      </c>
      <c r="G834" t="s">
        <v>162</v>
      </c>
      <c r="H834" s="51">
        <v>29900000</v>
      </c>
      <c r="I834" s="51">
        <v>3840000</v>
      </c>
      <c r="J834" t="s">
        <v>72</v>
      </c>
      <c r="K834">
        <v>8.94</v>
      </c>
      <c r="L834" t="s">
        <v>72</v>
      </c>
      <c r="M834" s="51">
        <v>9010000</v>
      </c>
      <c r="N834" s="51">
        <v>1190000</v>
      </c>
      <c r="O834">
        <v>0.5</v>
      </c>
      <c r="P834">
        <v>8.8800000000000008</v>
      </c>
      <c r="R834">
        <v>0</v>
      </c>
      <c r="S834">
        <v>1.84</v>
      </c>
      <c r="T834" t="s">
        <v>72</v>
      </c>
    </row>
    <row r="835" spans="1:20" x14ac:dyDescent="0.25">
      <c r="A835">
        <v>47</v>
      </c>
      <c r="B835" t="s">
        <v>148</v>
      </c>
      <c r="C835" t="s">
        <v>101</v>
      </c>
      <c r="D835" t="s">
        <v>6</v>
      </c>
      <c r="E835" s="50">
        <v>44484.286712962959</v>
      </c>
      <c r="F835" t="s">
        <v>102</v>
      </c>
      <c r="G835" t="s">
        <v>162</v>
      </c>
      <c r="H835" s="51">
        <v>26400000</v>
      </c>
      <c r="I835" s="51">
        <v>3370000</v>
      </c>
      <c r="J835" t="s">
        <v>72</v>
      </c>
      <c r="K835">
        <v>8.94</v>
      </c>
      <c r="L835" t="s">
        <v>72</v>
      </c>
      <c r="M835" s="51">
        <v>9120000</v>
      </c>
      <c r="N835" s="51">
        <v>1180000</v>
      </c>
      <c r="O835">
        <v>0.5</v>
      </c>
      <c r="P835">
        <v>8.8800000000000008</v>
      </c>
      <c r="R835">
        <v>0</v>
      </c>
      <c r="S835">
        <v>1.59</v>
      </c>
      <c r="T835" t="s">
        <v>72</v>
      </c>
    </row>
    <row r="836" spans="1:20" x14ac:dyDescent="0.25">
      <c r="A836">
        <v>48</v>
      </c>
      <c r="B836" t="s">
        <v>149</v>
      </c>
      <c r="C836" t="s">
        <v>101</v>
      </c>
      <c r="D836" t="s">
        <v>6</v>
      </c>
      <c r="E836" s="50">
        <v>44484.308530092596</v>
      </c>
      <c r="F836" t="s">
        <v>102</v>
      </c>
      <c r="G836" t="s">
        <v>162</v>
      </c>
      <c r="H836" s="51">
        <v>24400000</v>
      </c>
      <c r="I836" s="51">
        <v>3140000</v>
      </c>
      <c r="J836" t="s">
        <v>72</v>
      </c>
      <c r="K836">
        <v>8.94</v>
      </c>
      <c r="L836" t="s">
        <v>72</v>
      </c>
      <c r="M836" s="51">
        <v>8730000</v>
      </c>
      <c r="N836" s="51">
        <v>1140000</v>
      </c>
      <c r="O836">
        <v>0.5</v>
      </c>
      <c r="P836">
        <v>8.8800000000000008</v>
      </c>
      <c r="R836">
        <v>0</v>
      </c>
      <c r="S836">
        <v>1.53</v>
      </c>
      <c r="T836" t="s">
        <v>72</v>
      </c>
    </row>
    <row r="837" spans="1:20" x14ac:dyDescent="0.25">
      <c r="A837">
        <v>49</v>
      </c>
      <c r="B837" t="s">
        <v>150</v>
      </c>
      <c r="C837" t="s">
        <v>101</v>
      </c>
      <c r="D837" t="s">
        <v>6</v>
      </c>
      <c r="E837" s="50">
        <v>44484.330335648148</v>
      </c>
      <c r="F837" t="s">
        <v>102</v>
      </c>
      <c r="G837" t="s">
        <v>162</v>
      </c>
      <c r="H837" s="51">
        <v>20700000</v>
      </c>
      <c r="I837" s="51">
        <v>2640000</v>
      </c>
      <c r="J837" t="s">
        <v>72</v>
      </c>
      <c r="K837">
        <v>8.94</v>
      </c>
      <c r="L837" t="s">
        <v>72</v>
      </c>
      <c r="M837" s="51">
        <v>7950000</v>
      </c>
      <c r="N837" s="51">
        <v>1040000</v>
      </c>
      <c r="O837">
        <v>0.5</v>
      </c>
      <c r="P837">
        <v>8.8800000000000008</v>
      </c>
      <c r="R837">
        <v>0</v>
      </c>
      <c r="S837">
        <v>1.42</v>
      </c>
      <c r="T837" t="s">
        <v>72</v>
      </c>
    </row>
    <row r="838" spans="1:20" x14ac:dyDescent="0.25">
      <c r="A838">
        <v>50</v>
      </c>
      <c r="B838" t="s">
        <v>151</v>
      </c>
      <c r="C838" t="s">
        <v>101</v>
      </c>
      <c r="D838" t="s">
        <v>6</v>
      </c>
      <c r="E838" s="50">
        <v>44484.352152777778</v>
      </c>
      <c r="F838" t="s">
        <v>102</v>
      </c>
      <c r="G838" t="s">
        <v>162</v>
      </c>
      <c r="H838" s="51">
        <v>18100000</v>
      </c>
      <c r="I838" s="51">
        <v>2340000</v>
      </c>
      <c r="J838" t="s">
        <v>72</v>
      </c>
      <c r="K838">
        <v>8.94</v>
      </c>
      <c r="L838" t="s">
        <v>72</v>
      </c>
      <c r="M838" s="51">
        <v>8030000</v>
      </c>
      <c r="N838" s="51">
        <v>1020000</v>
      </c>
      <c r="O838">
        <v>0.5</v>
      </c>
      <c r="P838">
        <v>8.8800000000000008</v>
      </c>
      <c r="R838">
        <v>0</v>
      </c>
      <c r="S838">
        <v>1.22</v>
      </c>
      <c r="T838" t="s">
        <v>72</v>
      </c>
    </row>
    <row r="839" spans="1:20" x14ac:dyDescent="0.25">
      <c r="A839">
        <v>51</v>
      </c>
      <c r="B839" t="s">
        <v>152</v>
      </c>
      <c r="C839" t="s">
        <v>101</v>
      </c>
      <c r="D839" t="s">
        <v>6</v>
      </c>
      <c r="E839" s="50">
        <v>44484.373969907407</v>
      </c>
      <c r="F839" t="s">
        <v>102</v>
      </c>
      <c r="G839" t="s">
        <v>162</v>
      </c>
      <c r="H839" s="51">
        <v>13400000</v>
      </c>
      <c r="I839" s="51">
        <v>1780000</v>
      </c>
      <c r="J839" t="s">
        <v>72</v>
      </c>
      <c r="K839">
        <v>8.93</v>
      </c>
      <c r="L839" t="s">
        <v>72</v>
      </c>
      <c r="M839" s="51">
        <v>7130000</v>
      </c>
      <c r="N839" s="51">
        <v>918000</v>
      </c>
      <c r="O839">
        <v>0.5</v>
      </c>
      <c r="P839">
        <v>8.8699999999999992</v>
      </c>
      <c r="R839">
        <v>0</v>
      </c>
      <c r="S839">
        <v>1.01</v>
      </c>
      <c r="T839" t="s">
        <v>72</v>
      </c>
    </row>
    <row r="842" spans="1:20" x14ac:dyDescent="0.25">
      <c r="B842" t="s">
        <v>49</v>
      </c>
      <c r="C842" t="s">
        <v>50</v>
      </c>
      <c r="D842" t="s">
        <v>51</v>
      </c>
      <c r="E842" t="s">
        <v>52</v>
      </c>
      <c r="F842" t="s">
        <v>53</v>
      </c>
      <c r="G842" t="s">
        <v>54</v>
      </c>
      <c r="H842" t="s">
        <v>55</v>
      </c>
      <c r="I842" t="s">
        <v>56</v>
      </c>
      <c r="J842" t="s">
        <v>57</v>
      </c>
      <c r="K842" t="s">
        <v>58</v>
      </c>
      <c r="L842" t="s">
        <v>59</v>
      </c>
      <c r="M842" t="s">
        <v>60</v>
      </c>
      <c r="N842" t="s">
        <v>61</v>
      </c>
      <c r="O842" t="s">
        <v>62</v>
      </c>
      <c r="P842" t="s">
        <v>63</v>
      </c>
      <c r="Q842" t="s">
        <v>64</v>
      </c>
      <c r="R842" t="s">
        <v>65</v>
      </c>
      <c r="S842" t="s">
        <v>66</v>
      </c>
      <c r="T842" t="s">
        <v>67</v>
      </c>
    </row>
    <row r="843" spans="1:20" x14ac:dyDescent="0.25">
      <c r="A843">
        <v>1</v>
      </c>
      <c r="B843" t="s">
        <v>79</v>
      </c>
      <c r="C843" t="s">
        <v>69</v>
      </c>
      <c r="D843" t="s">
        <v>6</v>
      </c>
      <c r="E843" s="50">
        <v>44483.435763888891</v>
      </c>
      <c r="F843" t="s">
        <v>80</v>
      </c>
      <c r="G843" t="s">
        <v>163</v>
      </c>
      <c r="H843" s="51">
        <v>26300</v>
      </c>
      <c r="I843" s="51">
        <v>2240</v>
      </c>
      <c r="J843">
        <v>0.01</v>
      </c>
      <c r="K843">
        <v>10.8</v>
      </c>
      <c r="L843" t="s">
        <v>72</v>
      </c>
      <c r="M843" s="51">
        <v>1050000</v>
      </c>
      <c r="N843" s="51">
        <v>134000</v>
      </c>
      <c r="O843">
        <v>0.5</v>
      </c>
      <c r="P843">
        <v>10.8</v>
      </c>
      <c r="Q843">
        <v>1</v>
      </c>
      <c r="R843">
        <v>0</v>
      </c>
      <c r="S843">
        <v>1.17E-2</v>
      </c>
      <c r="T843">
        <v>117</v>
      </c>
    </row>
    <row r="844" spans="1:20" x14ac:dyDescent="0.25">
      <c r="A844">
        <v>2</v>
      </c>
      <c r="B844" t="s">
        <v>81</v>
      </c>
      <c r="C844" t="s">
        <v>69</v>
      </c>
      <c r="D844" t="s">
        <v>6</v>
      </c>
      <c r="E844" s="50">
        <v>44483.457557870373</v>
      </c>
      <c r="F844" t="s">
        <v>80</v>
      </c>
      <c r="G844" t="s">
        <v>163</v>
      </c>
      <c r="H844" s="51">
        <v>79700</v>
      </c>
      <c r="I844" s="51">
        <v>9090</v>
      </c>
      <c r="J844">
        <v>0.05</v>
      </c>
      <c r="K844">
        <v>10.8</v>
      </c>
      <c r="L844" t="s">
        <v>72</v>
      </c>
      <c r="M844" s="51">
        <v>1050000</v>
      </c>
      <c r="N844" s="51">
        <v>136000</v>
      </c>
      <c r="O844">
        <v>0.5</v>
      </c>
      <c r="P844">
        <v>10.8</v>
      </c>
      <c r="Q844">
        <v>1</v>
      </c>
      <c r="R844">
        <v>0</v>
      </c>
      <c r="S844">
        <v>5.1799999999999999E-2</v>
      </c>
      <c r="T844">
        <v>104</v>
      </c>
    </row>
    <row r="845" spans="1:20" x14ac:dyDescent="0.25">
      <c r="A845">
        <v>3</v>
      </c>
      <c r="B845" t="s">
        <v>82</v>
      </c>
      <c r="C845" t="s">
        <v>69</v>
      </c>
      <c r="D845" t="s">
        <v>6</v>
      </c>
      <c r="E845" s="50">
        <v>44483.479363425926</v>
      </c>
      <c r="F845" t="s">
        <v>80</v>
      </c>
      <c r="G845" t="s">
        <v>163</v>
      </c>
      <c r="H845" s="51">
        <v>143000</v>
      </c>
      <c r="I845" s="51">
        <v>18000</v>
      </c>
      <c r="J845">
        <v>0.1</v>
      </c>
      <c r="K845">
        <v>10.8</v>
      </c>
      <c r="L845" t="s">
        <v>72</v>
      </c>
      <c r="M845" s="51">
        <v>1040000</v>
      </c>
      <c r="N845" s="51">
        <v>136000</v>
      </c>
      <c r="O845">
        <v>0.5</v>
      </c>
      <c r="P845">
        <v>10.8</v>
      </c>
      <c r="Q845">
        <v>1</v>
      </c>
      <c r="R845">
        <v>0</v>
      </c>
      <c r="S845">
        <v>0.10100000000000001</v>
      </c>
      <c r="T845">
        <v>101</v>
      </c>
    </row>
    <row r="846" spans="1:20" x14ac:dyDescent="0.25">
      <c r="A846">
        <v>4</v>
      </c>
      <c r="B846" t="s">
        <v>83</v>
      </c>
      <c r="C846" t="s">
        <v>69</v>
      </c>
      <c r="D846" t="s">
        <v>6</v>
      </c>
      <c r="E846" s="50">
        <v>44483.501157407409</v>
      </c>
      <c r="F846" t="s">
        <v>80</v>
      </c>
      <c r="G846" t="s">
        <v>163</v>
      </c>
      <c r="H846" s="51">
        <v>671000</v>
      </c>
      <c r="I846" s="51">
        <v>89700</v>
      </c>
      <c r="J846">
        <v>0.5</v>
      </c>
      <c r="K846">
        <v>10.8</v>
      </c>
      <c r="L846" t="s">
        <v>72</v>
      </c>
      <c r="M846" s="51">
        <v>1040000</v>
      </c>
      <c r="N846" s="51">
        <v>135000</v>
      </c>
      <c r="O846">
        <v>0.5</v>
      </c>
      <c r="P846">
        <v>10.8</v>
      </c>
      <c r="Q846">
        <v>1</v>
      </c>
      <c r="R846">
        <v>0</v>
      </c>
      <c r="S846">
        <v>0.50600000000000001</v>
      </c>
      <c r="T846">
        <v>101</v>
      </c>
    </row>
    <row r="847" spans="1:20" x14ac:dyDescent="0.25">
      <c r="A847">
        <v>5</v>
      </c>
      <c r="B847" t="s">
        <v>84</v>
      </c>
      <c r="C847" t="s">
        <v>69</v>
      </c>
      <c r="D847" t="s">
        <v>6</v>
      </c>
      <c r="E847" s="50">
        <v>44483.522962962961</v>
      </c>
      <c r="F847" t="s">
        <v>80</v>
      </c>
      <c r="G847" t="s">
        <v>163</v>
      </c>
      <c r="H847" s="51">
        <v>1330000</v>
      </c>
      <c r="I847" s="51">
        <v>176000</v>
      </c>
      <c r="J847">
        <v>1</v>
      </c>
      <c r="K847">
        <v>10.8</v>
      </c>
      <c r="L847" t="s">
        <v>72</v>
      </c>
      <c r="M847" s="51">
        <v>1040000</v>
      </c>
      <c r="N847" s="51">
        <v>137000</v>
      </c>
      <c r="O847">
        <v>0.5</v>
      </c>
      <c r="P847">
        <v>10.8</v>
      </c>
      <c r="Q847">
        <v>1</v>
      </c>
      <c r="R847">
        <v>0</v>
      </c>
      <c r="S847">
        <v>1.01</v>
      </c>
      <c r="T847">
        <v>101</v>
      </c>
    </row>
    <row r="848" spans="1:20" x14ac:dyDescent="0.25">
      <c r="A848">
        <v>6</v>
      </c>
      <c r="B848" t="s">
        <v>85</v>
      </c>
      <c r="C848" t="s">
        <v>69</v>
      </c>
      <c r="D848" t="s">
        <v>6</v>
      </c>
      <c r="E848" s="50">
        <v>44483.54478009259</v>
      </c>
      <c r="F848" t="s">
        <v>80</v>
      </c>
      <c r="G848" t="s">
        <v>163</v>
      </c>
      <c r="H848" s="51">
        <v>2620000</v>
      </c>
      <c r="I848" s="51">
        <v>349000</v>
      </c>
      <c r="J848">
        <v>2</v>
      </c>
      <c r="K848">
        <v>10.8</v>
      </c>
      <c r="L848" t="s">
        <v>72</v>
      </c>
      <c r="M848" s="51">
        <v>1040000</v>
      </c>
      <c r="N848" s="51">
        <v>134000</v>
      </c>
      <c r="O848">
        <v>0.5</v>
      </c>
      <c r="P848">
        <v>10.8</v>
      </c>
      <c r="Q848">
        <v>1</v>
      </c>
      <c r="R848">
        <v>0</v>
      </c>
      <c r="S848">
        <v>1.99</v>
      </c>
      <c r="T848">
        <v>99.7</v>
      </c>
    </row>
    <row r="849" spans="1:20" x14ac:dyDescent="0.25">
      <c r="A849">
        <v>7</v>
      </c>
      <c r="B849" t="s">
        <v>86</v>
      </c>
      <c r="C849" t="s">
        <v>69</v>
      </c>
      <c r="D849" t="s">
        <v>6</v>
      </c>
      <c r="E849" s="50">
        <v>44483.56658564815</v>
      </c>
      <c r="F849" t="s">
        <v>80</v>
      </c>
      <c r="G849" t="s">
        <v>163</v>
      </c>
      <c r="H849" s="51">
        <v>6540000</v>
      </c>
      <c r="I849" s="51">
        <v>886000</v>
      </c>
      <c r="J849">
        <v>5</v>
      </c>
      <c r="K849">
        <v>10.8</v>
      </c>
      <c r="L849" t="s">
        <v>72</v>
      </c>
      <c r="M849" s="51">
        <v>1040000</v>
      </c>
      <c r="N849" s="51">
        <v>136000</v>
      </c>
      <c r="O849">
        <v>0.5</v>
      </c>
      <c r="P849">
        <v>10.8</v>
      </c>
      <c r="Q849">
        <v>1</v>
      </c>
      <c r="R849">
        <v>0</v>
      </c>
      <c r="S849">
        <v>5</v>
      </c>
      <c r="T849">
        <v>100</v>
      </c>
    </row>
    <row r="850" spans="1:20" x14ac:dyDescent="0.25">
      <c r="A850">
        <v>8</v>
      </c>
      <c r="B850" t="s">
        <v>87</v>
      </c>
      <c r="C850" t="s">
        <v>69</v>
      </c>
      <c r="D850" t="s">
        <v>6</v>
      </c>
      <c r="E850" s="50">
        <v>44484.417731481481</v>
      </c>
      <c r="F850" t="s">
        <v>80</v>
      </c>
      <c r="G850" t="s">
        <v>163</v>
      </c>
      <c r="H850" s="51">
        <v>18500</v>
      </c>
      <c r="I850" s="51">
        <v>2420</v>
      </c>
      <c r="J850">
        <v>0.01</v>
      </c>
      <c r="K850">
        <v>10.8</v>
      </c>
      <c r="L850" t="s">
        <v>72</v>
      </c>
      <c r="M850" s="51">
        <v>1020000</v>
      </c>
      <c r="N850" s="51">
        <v>127000</v>
      </c>
      <c r="O850">
        <v>0.5</v>
      </c>
      <c r="P850">
        <v>10.8</v>
      </c>
      <c r="Q850">
        <v>1</v>
      </c>
      <c r="R850">
        <v>0</v>
      </c>
      <c r="S850">
        <v>6.1599999999999997E-3</v>
      </c>
      <c r="T850">
        <v>61.6</v>
      </c>
    </row>
    <row r="851" spans="1:20" x14ac:dyDescent="0.25">
      <c r="A851">
        <v>9</v>
      </c>
      <c r="B851" t="s">
        <v>88</v>
      </c>
      <c r="C851" t="s">
        <v>69</v>
      </c>
      <c r="D851" t="s">
        <v>6</v>
      </c>
      <c r="E851" s="50">
        <v>44484.43953703704</v>
      </c>
      <c r="F851" t="s">
        <v>80</v>
      </c>
      <c r="G851" t="s">
        <v>163</v>
      </c>
      <c r="H851" s="51">
        <v>77100</v>
      </c>
      <c r="I851" s="51">
        <v>8740</v>
      </c>
      <c r="J851">
        <v>0.05</v>
      </c>
      <c r="K851">
        <v>10.8</v>
      </c>
      <c r="L851" t="s">
        <v>72</v>
      </c>
      <c r="M851" s="51">
        <v>985000</v>
      </c>
      <c r="N851" s="51">
        <v>126000</v>
      </c>
      <c r="O851">
        <v>0.5</v>
      </c>
      <c r="P851">
        <v>10.8</v>
      </c>
      <c r="Q851">
        <v>1</v>
      </c>
      <c r="R851">
        <v>0</v>
      </c>
      <c r="S851">
        <v>5.3999999999999999E-2</v>
      </c>
      <c r="T851">
        <v>108</v>
      </c>
    </row>
    <row r="852" spans="1:20" x14ac:dyDescent="0.25">
      <c r="A852">
        <v>10</v>
      </c>
      <c r="B852" t="s">
        <v>89</v>
      </c>
      <c r="C852" t="s">
        <v>69</v>
      </c>
      <c r="D852" t="s">
        <v>6</v>
      </c>
      <c r="E852" s="50">
        <v>44484.461342592593</v>
      </c>
      <c r="F852" t="s">
        <v>80</v>
      </c>
      <c r="G852" t="s">
        <v>163</v>
      </c>
      <c r="H852" s="51">
        <v>140000</v>
      </c>
      <c r="I852" s="51">
        <v>16800</v>
      </c>
      <c r="J852">
        <v>0.1</v>
      </c>
      <c r="K852">
        <v>10.8</v>
      </c>
      <c r="L852" t="s">
        <v>72</v>
      </c>
      <c r="M852" s="51">
        <v>987000</v>
      </c>
      <c r="N852" s="51">
        <v>130000</v>
      </c>
      <c r="O852">
        <v>0.5</v>
      </c>
      <c r="P852">
        <v>10.8</v>
      </c>
      <c r="Q852">
        <v>1</v>
      </c>
      <c r="R852">
        <v>0</v>
      </c>
      <c r="S852">
        <v>0.104</v>
      </c>
      <c r="T852">
        <v>104</v>
      </c>
    </row>
    <row r="853" spans="1:20" x14ac:dyDescent="0.25">
      <c r="A853">
        <v>11</v>
      </c>
      <c r="B853" t="s">
        <v>90</v>
      </c>
      <c r="C853" t="s">
        <v>69</v>
      </c>
      <c r="D853" t="s">
        <v>6</v>
      </c>
      <c r="E853" s="50">
        <v>44484.483148148145</v>
      </c>
      <c r="F853" t="s">
        <v>80</v>
      </c>
      <c r="G853" t="s">
        <v>163</v>
      </c>
      <c r="H853" s="51">
        <v>634000</v>
      </c>
      <c r="I853" s="51">
        <v>82000</v>
      </c>
      <c r="J853">
        <v>0.5</v>
      </c>
      <c r="K853">
        <v>10.8</v>
      </c>
      <c r="L853" t="s">
        <v>72</v>
      </c>
      <c r="M853" s="51">
        <v>977000</v>
      </c>
      <c r="N853" s="51">
        <v>129000</v>
      </c>
      <c r="O853">
        <v>0.5</v>
      </c>
      <c r="P853">
        <v>10.8</v>
      </c>
      <c r="Q853">
        <v>1</v>
      </c>
      <c r="R853">
        <v>0</v>
      </c>
      <c r="S853">
        <v>0.50800000000000001</v>
      </c>
      <c r="T853">
        <v>102</v>
      </c>
    </row>
    <row r="854" spans="1:20" x14ac:dyDescent="0.25">
      <c r="A854">
        <v>12</v>
      </c>
      <c r="B854" t="s">
        <v>91</v>
      </c>
      <c r="C854" t="s">
        <v>69</v>
      </c>
      <c r="D854" t="s">
        <v>6</v>
      </c>
      <c r="E854" s="50">
        <v>44484.504953703705</v>
      </c>
      <c r="F854" t="s">
        <v>80</v>
      </c>
      <c r="G854" t="s">
        <v>163</v>
      </c>
      <c r="H854" s="51">
        <v>1240000</v>
      </c>
      <c r="I854" s="51">
        <v>164000</v>
      </c>
      <c r="J854">
        <v>1</v>
      </c>
      <c r="K854">
        <v>10.8</v>
      </c>
      <c r="L854" t="s">
        <v>72</v>
      </c>
      <c r="M854" s="51">
        <v>992000</v>
      </c>
      <c r="N854" s="51">
        <v>126000</v>
      </c>
      <c r="O854">
        <v>0.5</v>
      </c>
      <c r="P854">
        <v>10.8</v>
      </c>
      <c r="Q854">
        <v>1</v>
      </c>
      <c r="R854">
        <v>0</v>
      </c>
      <c r="S854">
        <v>0.98399999999999999</v>
      </c>
      <c r="T854">
        <v>98.4</v>
      </c>
    </row>
    <row r="855" spans="1:20" x14ac:dyDescent="0.25">
      <c r="A855">
        <v>13</v>
      </c>
      <c r="B855" t="s">
        <v>92</v>
      </c>
      <c r="C855" t="s">
        <v>69</v>
      </c>
      <c r="D855" t="s">
        <v>6</v>
      </c>
      <c r="E855" s="50">
        <v>44484.526759259257</v>
      </c>
      <c r="F855" t="s">
        <v>80</v>
      </c>
      <c r="G855" t="s">
        <v>163</v>
      </c>
      <c r="H855" s="51">
        <v>2480000</v>
      </c>
      <c r="I855" s="51">
        <v>327000</v>
      </c>
      <c r="J855">
        <v>2</v>
      </c>
      <c r="K855">
        <v>10.8</v>
      </c>
      <c r="L855" t="s">
        <v>72</v>
      </c>
      <c r="M855" s="51">
        <v>990000</v>
      </c>
      <c r="N855" s="51">
        <v>130000</v>
      </c>
      <c r="O855">
        <v>0.5</v>
      </c>
      <c r="P855">
        <v>10.8</v>
      </c>
      <c r="Q855">
        <v>1</v>
      </c>
      <c r="R855">
        <v>0</v>
      </c>
      <c r="S855">
        <v>1.99</v>
      </c>
      <c r="T855">
        <v>99.3</v>
      </c>
    </row>
    <row r="856" spans="1:20" x14ac:dyDescent="0.25">
      <c r="A856">
        <v>14</v>
      </c>
      <c r="B856" t="s">
        <v>93</v>
      </c>
      <c r="C856" t="s">
        <v>69</v>
      </c>
      <c r="D856" t="s">
        <v>6</v>
      </c>
      <c r="E856" s="50">
        <v>44484.548576388886</v>
      </c>
      <c r="F856" t="s">
        <v>80</v>
      </c>
      <c r="G856" t="s">
        <v>163</v>
      </c>
      <c r="H856" s="51">
        <v>6130000</v>
      </c>
      <c r="I856" s="51">
        <v>826000</v>
      </c>
      <c r="J856">
        <v>5</v>
      </c>
      <c r="K856">
        <v>10.8</v>
      </c>
      <c r="L856" t="s">
        <v>72</v>
      </c>
      <c r="M856" s="51">
        <v>965000</v>
      </c>
      <c r="N856" s="51">
        <v>126000</v>
      </c>
      <c r="O856">
        <v>0.5</v>
      </c>
      <c r="P856">
        <v>10.8</v>
      </c>
      <c r="Q856">
        <v>1</v>
      </c>
      <c r="R856">
        <v>0</v>
      </c>
      <c r="S856">
        <v>5.05</v>
      </c>
      <c r="T856">
        <v>101</v>
      </c>
    </row>
    <row r="857" spans="1:20" x14ac:dyDescent="0.25">
      <c r="A857">
        <v>15</v>
      </c>
      <c r="B857" t="s">
        <v>68</v>
      </c>
      <c r="C857" t="s">
        <v>69</v>
      </c>
      <c r="D857" t="s">
        <v>6</v>
      </c>
      <c r="E857" s="50">
        <v>44482.453692129631</v>
      </c>
      <c r="F857" t="s">
        <v>70</v>
      </c>
      <c r="G857" t="s">
        <v>163</v>
      </c>
      <c r="H857" s="51">
        <v>22300</v>
      </c>
      <c r="I857" s="51">
        <v>2040</v>
      </c>
      <c r="J857">
        <v>0.01</v>
      </c>
      <c r="K857">
        <v>10.8</v>
      </c>
      <c r="L857" t="s">
        <v>72</v>
      </c>
      <c r="M857" s="51">
        <v>984000</v>
      </c>
      <c r="N857" s="51">
        <v>132000</v>
      </c>
      <c r="O857">
        <v>0.5</v>
      </c>
      <c r="P857">
        <v>10.8</v>
      </c>
      <c r="Q857">
        <v>1</v>
      </c>
      <c r="R857">
        <v>0</v>
      </c>
      <c r="S857">
        <v>9.7599999999999996E-3</v>
      </c>
      <c r="T857">
        <v>97.6</v>
      </c>
    </row>
    <row r="858" spans="1:20" x14ac:dyDescent="0.25">
      <c r="A858">
        <v>16</v>
      </c>
      <c r="B858" t="s">
        <v>73</v>
      </c>
      <c r="C858" t="s">
        <v>69</v>
      </c>
      <c r="D858" t="s">
        <v>6</v>
      </c>
      <c r="E858" s="50">
        <v>44482.475474537037</v>
      </c>
      <c r="F858" t="s">
        <v>70</v>
      </c>
      <c r="G858" t="s">
        <v>163</v>
      </c>
      <c r="H858" s="51">
        <v>79200</v>
      </c>
      <c r="I858" s="51">
        <v>9040</v>
      </c>
      <c r="J858">
        <v>0.05</v>
      </c>
      <c r="K858">
        <v>10.8</v>
      </c>
      <c r="L858" t="s">
        <v>72</v>
      </c>
      <c r="M858" s="51">
        <v>978000</v>
      </c>
      <c r="N858" s="51">
        <v>131000</v>
      </c>
      <c r="O858">
        <v>0.5</v>
      </c>
      <c r="P858">
        <v>10.8</v>
      </c>
      <c r="Q858">
        <v>1</v>
      </c>
      <c r="R858">
        <v>0</v>
      </c>
      <c r="S858">
        <v>5.6099999999999997E-2</v>
      </c>
      <c r="T858">
        <v>112</v>
      </c>
    </row>
    <row r="859" spans="1:20" x14ac:dyDescent="0.25">
      <c r="A859">
        <v>17</v>
      </c>
      <c r="B859" t="s">
        <v>74</v>
      </c>
      <c r="C859" t="s">
        <v>69</v>
      </c>
      <c r="D859" t="s">
        <v>6</v>
      </c>
      <c r="E859" s="50">
        <v>44482.497256944444</v>
      </c>
      <c r="F859" t="s">
        <v>70</v>
      </c>
      <c r="G859" t="s">
        <v>163</v>
      </c>
      <c r="H859" s="51">
        <v>135000</v>
      </c>
      <c r="I859" s="51">
        <v>17300</v>
      </c>
      <c r="J859">
        <v>0.1</v>
      </c>
      <c r="K859">
        <v>10.8</v>
      </c>
      <c r="L859" t="s">
        <v>72</v>
      </c>
      <c r="M859" s="51">
        <v>1010000</v>
      </c>
      <c r="N859" s="51">
        <v>138000</v>
      </c>
      <c r="O859">
        <v>0.5</v>
      </c>
      <c r="P859">
        <v>10.8</v>
      </c>
      <c r="Q859">
        <v>1</v>
      </c>
      <c r="R859">
        <v>0</v>
      </c>
      <c r="S859">
        <v>9.8599999999999993E-2</v>
      </c>
      <c r="T859">
        <v>98.6</v>
      </c>
    </row>
    <row r="860" spans="1:20" x14ac:dyDescent="0.25">
      <c r="A860">
        <v>18</v>
      </c>
      <c r="B860" t="s">
        <v>75</v>
      </c>
      <c r="C860" t="s">
        <v>69</v>
      </c>
      <c r="D860" t="s">
        <v>6</v>
      </c>
      <c r="E860" s="50">
        <v>44482.519050925926</v>
      </c>
      <c r="F860" t="s">
        <v>70</v>
      </c>
      <c r="G860" t="s">
        <v>163</v>
      </c>
      <c r="H860" s="51">
        <v>629000</v>
      </c>
      <c r="I860" s="51">
        <v>85300</v>
      </c>
      <c r="J860">
        <v>0.5</v>
      </c>
      <c r="K860">
        <v>10.8</v>
      </c>
      <c r="L860" t="s">
        <v>72</v>
      </c>
      <c r="M860" s="51">
        <v>1030000</v>
      </c>
      <c r="N860" s="51">
        <v>134000</v>
      </c>
      <c r="O860">
        <v>0.5</v>
      </c>
      <c r="P860">
        <v>10.8</v>
      </c>
      <c r="Q860">
        <v>1</v>
      </c>
      <c r="R860">
        <v>0</v>
      </c>
      <c r="S860">
        <v>0.47799999999999998</v>
      </c>
      <c r="T860">
        <v>95.6</v>
      </c>
    </row>
    <row r="861" spans="1:20" x14ac:dyDescent="0.25">
      <c r="A861">
        <v>19</v>
      </c>
      <c r="B861" t="s">
        <v>76</v>
      </c>
      <c r="C861" t="s">
        <v>69</v>
      </c>
      <c r="D861" t="s">
        <v>6</v>
      </c>
      <c r="E861" s="50">
        <v>44482.540879629632</v>
      </c>
      <c r="F861" t="s">
        <v>70</v>
      </c>
      <c r="G861" t="s">
        <v>163</v>
      </c>
      <c r="H861" s="51">
        <v>1250000</v>
      </c>
      <c r="I861" s="51">
        <v>174000</v>
      </c>
      <c r="J861">
        <v>1</v>
      </c>
      <c r="K861">
        <v>10.8</v>
      </c>
      <c r="L861" t="s">
        <v>72</v>
      </c>
      <c r="M861" s="51">
        <v>980000</v>
      </c>
      <c r="N861" s="51">
        <v>128000</v>
      </c>
      <c r="O861">
        <v>0.5</v>
      </c>
      <c r="P861">
        <v>10.8</v>
      </c>
      <c r="Q861">
        <v>1</v>
      </c>
      <c r="R861">
        <v>0</v>
      </c>
      <c r="S861">
        <v>1.01</v>
      </c>
      <c r="T861">
        <v>101</v>
      </c>
    </row>
    <row r="862" spans="1:20" x14ac:dyDescent="0.25">
      <c r="A862">
        <v>20</v>
      </c>
      <c r="B862" t="s">
        <v>77</v>
      </c>
      <c r="C862" t="s">
        <v>69</v>
      </c>
      <c r="D862" t="s">
        <v>6</v>
      </c>
      <c r="E862" s="50">
        <v>44482.562696759262</v>
      </c>
      <c r="F862" t="s">
        <v>70</v>
      </c>
      <c r="G862" t="s">
        <v>163</v>
      </c>
      <c r="H862" s="51">
        <v>2470000</v>
      </c>
      <c r="I862" s="51">
        <v>345000</v>
      </c>
      <c r="J862">
        <v>2</v>
      </c>
      <c r="K862">
        <v>10.8</v>
      </c>
      <c r="L862" t="s">
        <v>72</v>
      </c>
      <c r="M862" s="51">
        <v>1010000</v>
      </c>
      <c r="N862" s="51">
        <v>135000</v>
      </c>
      <c r="O862">
        <v>0.5</v>
      </c>
      <c r="P862">
        <v>10.8</v>
      </c>
      <c r="Q862">
        <v>1</v>
      </c>
      <c r="R862">
        <v>0</v>
      </c>
      <c r="S862">
        <v>1.95</v>
      </c>
      <c r="T862">
        <v>97.3</v>
      </c>
    </row>
    <row r="863" spans="1:20" x14ac:dyDescent="0.25">
      <c r="A863">
        <v>21</v>
      </c>
      <c r="B863" t="s">
        <v>78</v>
      </c>
      <c r="C863" t="s">
        <v>69</v>
      </c>
      <c r="D863" t="s">
        <v>6</v>
      </c>
      <c r="E863" s="50">
        <v>44482.584467592591</v>
      </c>
      <c r="F863" t="s">
        <v>70</v>
      </c>
      <c r="G863" t="s">
        <v>163</v>
      </c>
      <c r="H863" s="51">
        <v>6060000</v>
      </c>
      <c r="I863" s="51">
        <v>854000</v>
      </c>
      <c r="J863">
        <v>5</v>
      </c>
      <c r="K863">
        <v>10.8</v>
      </c>
      <c r="L863" t="s">
        <v>72</v>
      </c>
      <c r="M863" s="51">
        <v>959000</v>
      </c>
      <c r="N863" s="51">
        <v>131000</v>
      </c>
      <c r="O863">
        <v>0.5</v>
      </c>
      <c r="P863">
        <v>10.8</v>
      </c>
      <c r="Q863">
        <v>1</v>
      </c>
      <c r="R863">
        <v>0</v>
      </c>
      <c r="S863">
        <v>5.0199999999999996</v>
      </c>
      <c r="T863">
        <v>100</v>
      </c>
    </row>
    <row r="865" spans="1:20" x14ac:dyDescent="0.25">
      <c r="B865" t="s">
        <v>49</v>
      </c>
      <c r="C865" t="s">
        <v>50</v>
      </c>
      <c r="D865" t="s">
        <v>51</v>
      </c>
      <c r="E865" t="s">
        <v>52</v>
      </c>
      <c r="F865" t="s">
        <v>53</v>
      </c>
      <c r="G865" t="s">
        <v>54</v>
      </c>
      <c r="H865" t="s">
        <v>55</v>
      </c>
      <c r="I865" t="s">
        <v>56</v>
      </c>
      <c r="J865" t="s">
        <v>57</v>
      </c>
      <c r="K865" t="s">
        <v>58</v>
      </c>
      <c r="L865" t="s">
        <v>59</v>
      </c>
      <c r="M865" t="s">
        <v>60</v>
      </c>
      <c r="N865" t="s">
        <v>61</v>
      </c>
      <c r="O865" t="s">
        <v>62</v>
      </c>
      <c r="P865" t="s">
        <v>63</v>
      </c>
      <c r="Q865" t="s">
        <v>64</v>
      </c>
      <c r="R865" t="s">
        <v>65</v>
      </c>
      <c r="S865" t="s">
        <v>66</v>
      </c>
      <c r="T865" t="s">
        <v>67</v>
      </c>
    </row>
    <row r="866" spans="1:20" x14ac:dyDescent="0.25">
      <c r="A866">
        <v>1</v>
      </c>
      <c r="B866" t="s">
        <v>94</v>
      </c>
      <c r="C866" t="s">
        <v>95</v>
      </c>
      <c r="D866" t="s">
        <v>6</v>
      </c>
      <c r="E866" s="50">
        <v>44482.628101851849</v>
      </c>
      <c r="F866" t="s">
        <v>70</v>
      </c>
      <c r="G866" t="s">
        <v>163</v>
      </c>
      <c r="H866" s="51">
        <v>1540000</v>
      </c>
      <c r="I866" s="51">
        <v>210000</v>
      </c>
      <c r="J866">
        <v>1</v>
      </c>
      <c r="K866">
        <v>10.8</v>
      </c>
      <c r="L866" t="s">
        <v>72</v>
      </c>
      <c r="M866" s="51">
        <v>1010000</v>
      </c>
      <c r="N866" s="51">
        <v>135000</v>
      </c>
      <c r="O866">
        <v>0.5</v>
      </c>
      <c r="P866">
        <v>10.8</v>
      </c>
      <c r="Q866">
        <v>1</v>
      </c>
      <c r="R866">
        <v>0</v>
      </c>
      <c r="S866">
        <v>1.2</v>
      </c>
      <c r="T866">
        <v>120</v>
      </c>
    </row>
    <row r="867" spans="1:20" x14ac:dyDescent="0.25">
      <c r="A867">
        <v>2</v>
      </c>
      <c r="B867" t="s">
        <v>96</v>
      </c>
      <c r="C867" t="s">
        <v>95</v>
      </c>
      <c r="D867" t="s">
        <v>6</v>
      </c>
      <c r="E867" s="50">
        <v>44483.042974537035</v>
      </c>
      <c r="F867" t="s">
        <v>80</v>
      </c>
      <c r="G867" t="s">
        <v>163</v>
      </c>
      <c r="H867" s="51">
        <v>1620000</v>
      </c>
      <c r="I867" s="51">
        <v>220000</v>
      </c>
      <c r="J867">
        <v>1</v>
      </c>
      <c r="K867">
        <v>10.8</v>
      </c>
      <c r="L867" t="s">
        <v>72</v>
      </c>
      <c r="M867" s="51">
        <v>1040000</v>
      </c>
      <c r="N867" s="51">
        <v>137000</v>
      </c>
      <c r="O867">
        <v>0.5</v>
      </c>
      <c r="P867">
        <v>10.8</v>
      </c>
      <c r="Q867">
        <v>1</v>
      </c>
      <c r="R867">
        <v>0</v>
      </c>
      <c r="S867">
        <v>1.23</v>
      </c>
      <c r="T867">
        <v>123</v>
      </c>
    </row>
    <row r="868" spans="1:20" x14ac:dyDescent="0.25">
      <c r="A868">
        <v>3</v>
      </c>
      <c r="B868" t="s">
        <v>97</v>
      </c>
      <c r="C868" t="s">
        <v>95</v>
      </c>
      <c r="D868" t="s">
        <v>6</v>
      </c>
      <c r="E868" s="50">
        <v>44483.610196759262</v>
      </c>
      <c r="F868" t="s">
        <v>80</v>
      </c>
      <c r="G868" t="s">
        <v>163</v>
      </c>
      <c r="H868" s="51">
        <v>1670000</v>
      </c>
      <c r="I868" s="51">
        <v>224000</v>
      </c>
      <c r="J868">
        <v>1</v>
      </c>
      <c r="K868">
        <v>10.8</v>
      </c>
      <c r="L868" t="s">
        <v>72</v>
      </c>
      <c r="M868" s="51">
        <v>1100000</v>
      </c>
      <c r="N868" s="51">
        <v>140000</v>
      </c>
      <c r="O868">
        <v>0.5</v>
      </c>
      <c r="P868">
        <v>10.8</v>
      </c>
      <c r="Q868">
        <v>1</v>
      </c>
      <c r="R868">
        <v>0</v>
      </c>
      <c r="S868">
        <v>1.2</v>
      </c>
      <c r="T868">
        <v>120</v>
      </c>
    </row>
    <row r="869" spans="1:20" x14ac:dyDescent="0.25">
      <c r="A869">
        <v>4</v>
      </c>
      <c r="B869" t="s">
        <v>98</v>
      </c>
      <c r="C869" t="s">
        <v>95</v>
      </c>
      <c r="D869" t="s">
        <v>6</v>
      </c>
      <c r="E869" s="50">
        <v>44484.003067129626</v>
      </c>
      <c r="F869" t="s">
        <v>80</v>
      </c>
      <c r="G869" t="s">
        <v>163</v>
      </c>
      <c r="H869" s="51">
        <v>1550000</v>
      </c>
      <c r="I869" s="51">
        <v>204000</v>
      </c>
      <c r="J869">
        <v>1</v>
      </c>
      <c r="K869">
        <v>10.8</v>
      </c>
      <c r="L869" t="s">
        <v>72</v>
      </c>
      <c r="M869" s="51">
        <v>999000</v>
      </c>
      <c r="N869" s="51">
        <v>129000</v>
      </c>
      <c r="O869">
        <v>0.5</v>
      </c>
      <c r="P869">
        <v>10.8</v>
      </c>
      <c r="Q869">
        <v>1</v>
      </c>
      <c r="R869">
        <v>0</v>
      </c>
      <c r="S869">
        <v>1.23</v>
      </c>
      <c r="T869">
        <v>123</v>
      </c>
    </row>
    <row r="870" spans="1:20" x14ac:dyDescent="0.25">
      <c r="A870">
        <v>5</v>
      </c>
      <c r="B870" t="s">
        <v>99</v>
      </c>
      <c r="C870" t="s">
        <v>95</v>
      </c>
      <c r="D870" t="s">
        <v>6</v>
      </c>
      <c r="E870" s="50">
        <v>44484.592187499999</v>
      </c>
      <c r="F870" t="s">
        <v>80</v>
      </c>
      <c r="G870" t="s">
        <v>163</v>
      </c>
      <c r="H870" s="51">
        <v>1560000</v>
      </c>
      <c r="I870" s="51">
        <v>206000</v>
      </c>
      <c r="J870">
        <v>1</v>
      </c>
      <c r="K870">
        <v>10.8</v>
      </c>
      <c r="L870" t="s">
        <v>72</v>
      </c>
      <c r="M870" s="51">
        <v>1040000</v>
      </c>
      <c r="N870" s="51">
        <v>128000</v>
      </c>
      <c r="O870">
        <v>0.5</v>
      </c>
      <c r="P870">
        <v>10.8</v>
      </c>
      <c r="Q870">
        <v>1</v>
      </c>
      <c r="R870">
        <v>0</v>
      </c>
      <c r="S870">
        <v>1.19</v>
      </c>
      <c r="T870">
        <v>119</v>
      </c>
    </row>
    <row r="872" spans="1:20" x14ac:dyDescent="0.25">
      <c r="B872" t="s">
        <v>49</v>
      </c>
      <c r="C872" t="s">
        <v>50</v>
      </c>
      <c r="D872" t="s">
        <v>51</v>
      </c>
      <c r="E872" t="s">
        <v>52</v>
      </c>
      <c r="F872" t="s">
        <v>53</v>
      </c>
      <c r="G872" t="s">
        <v>54</v>
      </c>
      <c r="H872" t="s">
        <v>55</v>
      </c>
      <c r="I872" t="s">
        <v>56</v>
      </c>
      <c r="J872" t="s">
        <v>57</v>
      </c>
      <c r="K872" t="s">
        <v>58</v>
      </c>
      <c r="L872" t="s">
        <v>59</v>
      </c>
      <c r="M872" t="s">
        <v>60</v>
      </c>
      <c r="N872" t="s">
        <v>61</v>
      </c>
      <c r="O872" t="s">
        <v>62</v>
      </c>
      <c r="P872" t="s">
        <v>63</v>
      </c>
      <c r="Q872" t="s">
        <v>64</v>
      </c>
      <c r="R872" t="s">
        <v>65</v>
      </c>
      <c r="S872" t="s">
        <v>66</v>
      </c>
      <c r="T872" t="s">
        <v>67</v>
      </c>
    </row>
    <row r="873" spans="1:20" x14ac:dyDescent="0.25">
      <c r="A873">
        <v>1</v>
      </c>
      <c r="B873" t="s">
        <v>100</v>
      </c>
      <c r="C873" t="s">
        <v>101</v>
      </c>
      <c r="D873" t="s">
        <v>6</v>
      </c>
      <c r="E873" s="50">
        <v>44482.911874999998</v>
      </c>
      <c r="F873" t="s">
        <v>102</v>
      </c>
      <c r="G873" t="s">
        <v>163</v>
      </c>
      <c r="H873" s="51">
        <v>48500</v>
      </c>
      <c r="I873" s="51">
        <v>6180</v>
      </c>
      <c r="J873" t="s">
        <v>72</v>
      </c>
      <c r="K873">
        <v>10.8</v>
      </c>
      <c r="L873" t="s">
        <v>72</v>
      </c>
      <c r="M873" s="51">
        <v>953000</v>
      </c>
      <c r="N873" s="51">
        <v>128000</v>
      </c>
      <c r="O873">
        <v>0.5</v>
      </c>
      <c r="P873">
        <v>10.8</v>
      </c>
      <c r="R873">
        <v>0</v>
      </c>
      <c r="S873">
        <v>3.2199999999999999E-2</v>
      </c>
      <c r="T873" t="s">
        <v>72</v>
      </c>
    </row>
    <row r="874" spans="1:20" x14ac:dyDescent="0.25">
      <c r="A874">
        <v>2</v>
      </c>
      <c r="B874" t="s">
        <v>103</v>
      </c>
      <c r="C874" t="s">
        <v>101</v>
      </c>
      <c r="D874" t="s">
        <v>6</v>
      </c>
      <c r="E874" s="50">
        <v>44482.933819444443</v>
      </c>
      <c r="F874" t="s">
        <v>102</v>
      </c>
      <c r="G874" t="s">
        <v>163</v>
      </c>
      <c r="H874" s="51">
        <v>3110000</v>
      </c>
      <c r="I874" s="51">
        <v>438000</v>
      </c>
      <c r="J874" t="s">
        <v>72</v>
      </c>
      <c r="K874">
        <v>10.8</v>
      </c>
      <c r="L874" t="s">
        <v>72</v>
      </c>
      <c r="M874" s="51">
        <v>956000</v>
      </c>
      <c r="N874" s="51">
        <v>131000</v>
      </c>
      <c r="O874">
        <v>0.5</v>
      </c>
      <c r="P874">
        <v>10.8</v>
      </c>
      <c r="R874">
        <v>0</v>
      </c>
      <c r="S874">
        <v>2.58</v>
      </c>
      <c r="T874" t="s">
        <v>72</v>
      </c>
    </row>
    <row r="875" spans="1:20" x14ac:dyDescent="0.25">
      <c r="A875">
        <v>3</v>
      </c>
      <c r="B875" t="s">
        <v>104</v>
      </c>
      <c r="C875" t="s">
        <v>101</v>
      </c>
      <c r="D875" t="s">
        <v>6</v>
      </c>
      <c r="E875" s="50">
        <v>44482.955625000002</v>
      </c>
      <c r="F875" t="s">
        <v>102</v>
      </c>
      <c r="G875" t="s">
        <v>163</v>
      </c>
      <c r="H875" s="51">
        <v>2990000</v>
      </c>
      <c r="I875" s="51">
        <v>418000</v>
      </c>
      <c r="J875" t="s">
        <v>72</v>
      </c>
      <c r="K875">
        <v>10.8</v>
      </c>
      <c r="L875" t="s">
        <v>72</v>
      </c>
      <c r="M875" s="51">
        <v>958000</v>
      </c>
      <c r="N875" s="51">
        <v>127000</v>
      </c>
      <c r="O875">
        <v>0.5</v>
      </c>
      <c r="P875">
        <v>10.8</v>
      </c>
      <c r="R875">
        <v>0</v>
      </c>
      <c r="S875">
        <v>2.4700000000000002</v>
      </c>
      <c r="T875" t="s">
        <v>72</v>
      </c>
    </row>
    <row r="876" spans="1:20" x14ac:dyDescent="0.25">
      <c r="A876">
        <v>4</v>
      </c>
      <c r="B876" t="s">
        <v>105</v>
      </c>
      <c r="C876" t="s">
        <v>101</v>
      </c>
      <c r="D876" t="s">
        <v>6</v>
      </c>
      <c r="E876" s="50">
        <v>44482.977418981478</v>
      </c>
      <c r="F876" t="s">
        <v>102</v>
      </c>
      <c r="G876" t="s">
        <v>163</v>
      </c>
      <c r="H876" s="51">
        <v>2910000</v>
      </c>
      <c r="I876" s="51">
        <v>405000</v>
      </c>
      <c r="J876" t="s">
        <v>72</v>
      </c>
      <c r="K876">
        <v>10.8</v>
      </c>
      <c r="L876" t="s">
        <v>72</v>
      </c>
      <c r="M876" s="51">
        <v>947000</v>
      </c>
      <c r="N876" s="51">
        <v>126000</v>
      </c>
      <c r="O876">
        <v>0.5</v>
      </c>
      <c r="P876">
        <v>10.8</v>
      </c>
      <c r="R876">
        <v>0</v>
      </c>
      <c r="S876">
        <v>2.44</v>
      </c>
      <c r="T876" t="s">
        <v>72</v>
      </c>
    </row>
    <row r="877" spans="1:20" x14ac:dyDescent="0.25">
      <c r="A877">
        <v>5</v>
      </c>
      <c r="B877" t="s">
        <v>106</v>
      </c>
      <c r="C877" t="s">
        <v>101</v>
      </c>
      <c r="D877" t="s">
        <v>6</v>
      </c>
      <c r="E877" s="50">
        <v>44482.999224537038</v>
      </c>
      <c r="F877" t="s">
        <v>102</v>
      </c>
      <c r="G877" t="s">
        <v>163</v>
      </c>
      <c r="H877" s="51">
        <v>2820000</v>
      </c>
      <c r="I877" s="51">
        <v>380000</v>
      </c>
      <c r="J877" t="s">
        <v>72</v>
      </c>
      <c r="K877">
        <v>10.8</v>
      </c>
      <c r="L877" t="s">
        <v>72</v>
      </c>
      <c r="M877" s="51">
        <v>932000</v>
      </c>
      <c r="N877" s="51">
        <v>121000</v>
      </c>
      <c r="O877">
        <v>0.5</v>
      </c>
      <c r="P877">
        <v>10.8</v>
      </c>
      <c r="R877">
        <v>0</v>
      </c>
      <c r="S877">
        <v>2.4</v>
      </c>
      <c r="T877" t="s">
        <v>72</v>
      </c>
    </row>
    <row r="878" spans="1:20" x14ac:dyDescent="0.25">
      <c r="A878">
        <v>6</v>
      </c>
      <c r="B878" t="s">
        <v>107</v>
      </c>
      <c r="C878" t="s">
        <v>101</v>
      </c>
      <c r="D878" t="s">
        <v>6</v>
      </c>
      <c r="E878" s="50">
        <v>44483.086597222224</v>
      </c>
      <c r="F878" t="s">
        <v>102</v>
      </c>
      <c r="G878" t="s">
        <v>163</v>
      </c>
      <c r="H878" s="51">
        <v>2780000</v>
      </c>
      <c r="I878" s="51">
        <v>377000</v>
      </c>
      <c r="J878" t="s">
        <v>72</v>
      </c>
      <c r="K878">
        <v>10.8</v>
      </c>
      <c r="L878" t="s">
        <v>72</v>
      </c>
      <c r="M878" s="51">
        <v>957000</v>
      </c>
      <c r="N878" s="51">
        <v>123000</v>
      </c>
      <c r="O878">
        <v>0.5</v>
      </c>
      <c r="P878">
        <v>10.8</v>
      </c>
      <c r="R878">
        <v>0</v>
      </c>
      <c r="S878">
        <v>2.31</v>
      </c>
      <c r="T878" t="s">
        <v>72</v>
      </c>
    </row>
    <row r="879" spans="1:20" x14ac:dyDescent="0.25">
      <c r="A879">
        <v>7</v>
      </c>
      <c r="B879" t="s">
        <v>108</v>
      </c>
      <c r="C879" t="s">
        <v>101</v>
      </c>
      <c r="D879" t="s">
        <v>6</v>
      </c>
      <c r="E879" s="50">
        <v>44483.108541666668</v>
      </c>
      <c r="F879" t="s">
        <v>102</v>
      </c>
      <c r="G879" t="s">
        <v>163</v>
      </c>
      <c r="H879" s="51">
        <v>2610000</v>
      </c>
      <c r="I879" s="51">
        <v>355000</v>
      </c>
      <c r="J879" t="s">
        <v>72</v>
      </c>
      <c r="K879">
        <v>10.8</v>
      </c>
      <c r="L879" t="s">
        <v>72</v>
      </c>
      <c r="M879" s="51">
        <v>947000</v>
      </c>
      <c r="N879" s="51">
        <v>124000</v>
      </c>
      <c r="O879">
        <v>0.5</v>
      </c>
      <c r="P879">
        <v>10.8</v>
      </c>
      <c r="R879">
        <v>0</v>
      </c>
      <c r="S879">
        <v>2.1800000000000002</v>
      </c>
      <c r="T879" t="s">
        <v>72</v>
      </c>
    </row>
    <row r="880" spans="1:20" x14ac:dyDescent="0.25">
      <c r="A880">
        <v>8</v>
      </c>
      <c r="B880" t="s">
        <v>109</v>
      </c>
      <c r="C880" t="s">
        <v>101</v>
      </c>
      <c r="D880" t="s">
        <v>6</v>
      </c>
      <c r="E880" s="50">
        <v>44483.130347222221</v>
      </c>
      <c r="F880" t="s">
        <v>102</v>
      </c>
      <c r="G880" t="s">
        <v>163</v>
      </c>
      <c r="H880" s="51">
        <v>2510000</v>
      </c>
      <c r="I880" s="51">
        <v>344000</v>
      </c>
      <c r="J880" t="s">
        <v>72</v>
      </c>
      <c r="K880">
        <v>10.8</v>
      </c>
      <c r="L880" t="s">
        <v>72</v>
      </c>
      <c r="M880" s="51">
        <v>921000</v>
      </c>
      <c r="N880" s="51">
        <v>125000</v>
      </c>
      <c r="O880">
        <v>0.5</v>
      </c>
      <c r="P880">
        <v>10.8</v>
      </c>
      <c r="R880">
        <v>0</v>
      </c>
      <c r="S880">
        <v>2.16</v>
      </c>
      <c r="T880" t="s">
        <v>72</v>
      </c>
    </row>
    <row r="881" spans="1:20" x14ac:dyDescent="0.25">
      <c r="A881">
        <v>9</v>
      </c>
      <c r="B881" t="s">
        <v>110</v>
      </c>
      <c r="C881" t="s">
        <v>101</v>
      </c>
      <c r="D881" t="s">
        <v>6</v>
      </c>
      <c r="E881" s="50">
        <v>44483.15215277778</v>
      </c>
      <c r="F881" t="s">
        <v>102</v>
      </c>
      <c r="G881" t="s">
        <v>163</v>
      </c>
      <c r="H881" s="51">
        <v>2290000</v>
      </c>
      <c r="I881" s="51">
        <v>309000</v>
      </c>
      <c r="J881" t="s">
        <v>72</v>
      </c>
      <c r="K881">
        <v>10.8</v>
      </c>
      <c r="L881" t="s">
        <v>72</v>
      </c>
      <c r="M881" s="51">
        <v>931000</v>
      </c>
      <c r="N881" s="51">
        <v>123000</v>
      </c>
      <c r="O881">
        <v>0.5</v>
      </c>
      <c r="P881">
        <v>10.8</v>
      </c>
      <c r="R881">
        <v>0</v>
      </c>
      <c r="S881">
        <v>1.95</v>
      </c>
      <c r="T881" t="s">
        <v>72</v>
      </c>
    </row>
    <row r="882" spans="1:20" x14ac:dyDescent="0.25">
      <c r="A882">
        <v>10</v>
      </c>
      <c r="B882" t="s">
        <v>111</v>
      </c>
      <c r="C882" t="s">
        <v>101</v>
      </c>
      <c r="D882" t="s">
        <v>6</v>
      </c>
      <c r="E882" s="50">
        <v>44483.173958333333</v>
      </c>
      <c r="F882" t="s">
        <v>102</v>
      </c>
      <c r="G882" t="s">
        <v>163</v>
      </c>
      <c r="H882" s="51">
        <v>6900</v>
      </c>
      <c r="I882" s="51">
        <v>673</v>
      </c>
      <c r="J882" t="s">
        <v>72</v>
      </c>
      <c r="K882">
        <v>11</v>
      </c>
      <c r="L882" t="s">
        <v>72</v>
      </c>
      <c r="M882" s="51">
        <v>1040000</v>
      </c>
      <c r="N882" s="51">
        <v>139000</v>
      </c>
      <c r="O882">
        <v>0.5</v>
      </c>
      <c r="P882">
        <v>10.8</v>
      </c>
      <c r="R882">
        <v>0</v>
      </c>
      <c r="S882" t="s">
        <v>44</v>
      </c>
      <c r="T882" t="s">
        <v>72</v>
      </c>
    </row>
    <row r="883" spans="1:20" x14ac:dyDescent="0.25">
      <c r="A883">
        <v>11</v>
      </c>
      <c r="B883" t="s">
        <v>112</v>
      </c>
      <c r="C883" t="s">
        <v>101</v>
      </c>
      <c r="D883" t="s">
        <v>6</v>
      </c>
      <c r="E883" s="50">
        <v>44483.195763888885</v>
      </c>
      <c r="F883" t="s">
        <v>102</v>
      </c>
      <c r="G883" t="s">
        <v>163</v>
      </c>
      <c r="H883" s="51">
        <v>3350000</v>
      </c>
      <c r="I883" s="51">
        <v>450000</v>
      </c>
      <c r="J883" t="s">
        <v>72</v>
      </c>
      <c r="K883">
        <v>10.8</v>
      </c>
      <c r="L883" t="s">
        <v>72</v>
      </c>
      <c r="M883" s="51">
        <v>1030000</v>
      </c>
      <c r="N883" s="51">
        <v>136000</v>
      </c>
      <c r="O883">
        <v>0.5</v>
      </c>
      <c r="P883">
        <v>10.8</v>
      </c>
      <c r="R883">
        <v>0</v>
      </c>
      <c r="S883">
        <v>2.58</v>
      </c>
      <c r="T883" t="s">
        <v>72</v>
      </c>
    </row>
    <row r="884" spans="1:20" x14ac:dyDescent="0.25">
      <c r="A884">
        <v>12</v>
      </c>
      <c r="B884" t="s">
        <v>113</v>
      </c>
      <c r="C884" t="s">
        <v>101</v>
      </c>
      <c r="D884" t="s">
        <v>6</v>
      </c>
      <c r="E884" s="50">
        <v>44483.217557870368</v>
      </c>
      <c r="F884" t="s">
        <v>102</v>
      </c>
      <c r="G884" t="s">
        <v>163</v>
      </c>
      <c r="H884" s="51">
        <v>3090000</v>
      </c>
      <c r="I884" s="51">
        <v>422000</v>
      </c>
      <c r="J884" t="s">
        <v>72</v>
      </c>
      <c r="K884">
        <v>10.8</v>
      </c>
      <c r="L884" t="s">
        <v>72</v>
      </c>
      <c r="M884" s="51">
        <v>1030000</v>
      </c>
      <c r="N884" s="51">
        <v>137000</v>
      </c>
      <c r="O884">
        <v>0.5</v>
      </c>
      <c r="P884">
        <v>10.8</v>
      </c>
      <c r="R884">
        <v>0</v>
      </c>
      <c r="S884">
        <v>2.38</v>
      </c>
      <c r="T884" t="s">
        <v>72</v>
      </c>
    </row>
    <row r="885" spans="1:20" x14ac:dyDescent="0.25">
      <c r="A885">
        <v>13</v>
      </c>
      <c r="B885" t="s">
        <v>114</v>
      </c>
      <c r="C885" t="s">
        <v>101</v>
      </c>
      <c r="D885" t="s">
        <v>6</v>
      </c>
      <c r="E885" s="50">
        <v>44483.239363425928</v>
      </c>
      <c r="F885" t="s">
        <v>102</v>
      </c>
      <c r="G885" t="s">
        <v>163</v>
      </c>
      <c r="H885" s="51">
        <v>2930000</v>
      </c>
      <c r="I885" s="51">
        <v>396000</v>
      </c>
      <c r="J885" t="s">
        <v>72</v>
      </c>
      <c r="K885">
        <v>10.8</v>
      </c>
      <c r="L885" t="s">
        <v>72</v>
      </c>
      <c r="M885" s="51">
        <v>1030000</v>
      </c>
      <c r="N885" s="51">
        <v>140000</v>
      </c>
      <c r="O885">
        <v>0.5</v>
      </c>
      <c r="P885">
        <v>10.8</v>
      </c>
      <c r="R885">
        <v>0</v>
      </c>
      <c r="S885">
        <v>2.2599999999999998</v>
      </c>
      <c r="T885" t="s">
        <v>72</v>
      </c>
    </row>
    <row r="886" spans="1:20" x14ac:dyDescent="0.25">
      <c r="A886">
        <v>14</v>
      </c>
      <c r="B886" t="s">
        <v>115</v>
      </c>
      <c r="C886" t="s">
        <v>101</v>
      </c>
      <c r="D886" t="s">
        <v>6</v>
      </c>
      <c r="E886" s="50">
        <v>44483.26116898148</v>
      </c>
      <c r="F886" t="s">
        <v>102</v>
      </c>
      <c r="G886" t="s">
        <v>163</v>
      </c>
      <c r="H886" s="51">
        <v>2740000</v>
      </c>
      <c r="I886" s="51">
        <v>371000</v>
      </c>
      <c r="J886" t="s">
        <v>72</v>
      </c>
      <c r="K886">
        <v>10.8</v>
      </c>
      <c r="L886" t="s">
        <v>72</v>
      </c>
      <c r="M886" s="51">
        <v>1060000</v>
      </c>
      <c r="N886" s="51">
        <v>140000</v>
      </c>
      <c r="O886">
        <v>0.5</v>
      </c>
      <c r="P886">
        <v>10.8</v>
      </c>
      <c r="R886">
        <v>0</v>
      </c>
      <c r="S886">
        <v>2.06</v>
      </c>
      <c r="T886" t="s">
        <v>72</v>
      </c>
    </row>
    <row r="887" spans="1:20" x14ac:dyDescent="0.25">
      <c r="A887">
        <v>15</v>
      </c>
      <c r="B887" t="s">
        <v>116</v>
      </c>
      <c r="C887" t="s">
        <v>101</v>
      </c>
      <c r="D887" t="s">
        <v>6</v>
      </c>
      <c r="E887" s="50">
        <v>44483.28297453704</v>
      </c>
      <c r="F887" t="s">
        <v>102</v>
      </c>
      <c r="G887" t="s">
        <v>163</v>
      </c>
      <c r="H887" s="51">
        <v>2540000</v>
      </c>
      <c r="I887" s="51">
        <v>344000</v>
      </c>
      <c r="J887" t="s">
        <v>72</v>
      </c>
      <c r="K887">
        <v>10.8</v>
      </c>
      <c r="L887" t="s">
        <v>72</v>
      </c>
      <c r="M887" s="51">
        <v>1030000</v>
      </c>
      <c r="N887" s="51">
        <v>136000</v>
      </c>
      <c r="O887">
        <v>0.5</v>
      </c>
      <c r="P887">
        <v>10.8</v>
      </c>
      <c r="R887">
        <v>0</v>
      </c>
      <c r="S887">
        <v>1.94</v>
      </c>
      <c r="T887" t="s">
        <v>72</v>
      </c>
    </row>
    <row r="888" spans="1:20" x14ac:dyDescent="0.25">
      <c r="A888">
        <v>16</v>
      </c>
      <c r="B888" t="s">
        <v>117</v>
      </c>
      <c r="C888" t="s">
        <v>101</v>
      </c>
      <c r="D888" t="s">
        <v>6</v>
      </c>
      <c r="E888" s="50">
        <v>44483.304780092592</v>
      </c>
      <c r="F888" t="s">
        <v>102</v>
      </c>
      <c r="G888" t="s">
        <v>163</v>
      </c>
      <c r="H888" s="51">
        <v>2290000</v>
      </c>
      <c r="I888" s="51">
        <v>299000</v>
      </c>
      <c r="J888" t="s">
        <v>72</v>
      </c>
      <c r="K888">
        <v>10.8</v>
      </c>
      <c r="L888" t="s">
        <v>72</v>
      </c>
      <c r="M888" s="51">
        <v>1040000</v>
      </c>
      <c r="N888" s="51">
        <v>135000</v>
      </c>
      <c r="O888">
        <v>0.5</v>
      </c>
      <c r="P888">
        <v>10.8</v>
      </c>
      <c r="R888">
        <v>0</v>
      </c>
      <c r="S888">
        <v>1.74</v>
      </c>
      <c r="T888" t="s">
        <v>72</v>
      </c>
    </row>
    <row r="889" spans="1:20" x14ac:dyDescent="0.25">
      <c r="A889">
        <v>17</v>
      </c>
      <c r="B889" t="s">
        <v>118</v>
      </c>
      <c r="C889" t="s">
        <v>101</v>
      </c>
      <c r="D889" t="s">
        <v>6</v>
      </c>
      <c r="E889" s="50">
        <v>44483.326585648145</v>
      </c>
      <c r="F889" t="s">
        <v>102</v>
      </c>
      <c r="G889" t="s">
        <v>163</v>
      </c>
      <c r="H889" s="51">
        <v>2030000</v>
      </c>
      <c r="I889" s="51">
        <v>264000</v>
      </c>
      <c r="J889" t="s">
        <v>72</v>
      </c>
      <c r="K889">
        <v>10.8</v>
      </c>
      <c r="L889" t="s">
        <v>72</v>
      </c>
      <c r="M889" s="51">
        <v>1040000</v>
      </c>
      <c r="N889" s="51">
        <v>132000</v>
      </c>
      <c r="O889">
        <v>0.5</v>
      </c>
      <c r="P889">
        <v>10.8</v>
      </c>
      <c r="R889">
        <v>0</v>
      </c>
      <c r="S889">
        <v>1.55</v>
      </c>
      <c r="T889" t="s">
        <v>72</v>
      </c>
    </row>
    <row r="890" spans="1:20" x14ac:dyDescent="0.25">
      <c r="A890">
        <v>18</v>
      </c>
      <c r="B890" t="s">
        <v>119</v>
      </c>
      <c r="C890" t="s">
        <v>101</v>
      </c>
      <c r="D890" t="s">
        <v>6</v>
      </c>
      <c r="E890" s="50">
        <v>44483.348391203705</v>
      </c>
      <c r="F890" t="s">
        <v>102</v>
      </c>
      <c r="G890" t="s">
        <v>163</v>
      </c>
      <c r="H890" s="51">
        <v>1660000</v>
      </c>
      <c r="I890" s="51">
        <v>215000</v>
      </c>
      <c r="J890" t="s">
        <v>72</v>
      </c>
      <c r="K890">
        <v>10.8</v>
      </c>
      <c r="L890" t="s">
        <v>72</v>
      </c>
      <c r="M890" s="51">
        <v>1020000</v>
      </c>
      <c r="N890" s="51">
        <v>130000</v>
      </c>
      <c r="O890">
        <v>0.5</v>
      </c>
      <c r="P890">
        <v>10.8</v>
      </c>
      <c r="R890">
        <v>0</v>
      </c>
      <c r="S890">
        <v>1.28</v>
      </c>
      <c r="T890" t="s">
        <v>72</v>
      </c>
    </row>
    <row r="891" spans="1:20" x14ac:dyDescent="0.25">
      <c r="A891">
        <v>19</v>
      </c>
      <c r="B891" t="s">
        <v>120</v>
      </c>
      <c r="C891" t="s">
        <v>101</v>
      </c>
      <c r="D891" t="s">
        <v>6</v>
      </c>
      <c r="E891" s="50">
        <v>44483.370196759257</v>
      </c>
      <c r="F891" t="s">
        <v>102</v>
      </c>
      <c r="G891" t="s">
        <v>163</v>
      </c>
      <c r="H891" s="51">
        <v>419000</v>
      </c>
      <c r="I891" s="51">
        <v>56600</v>
      </c>
      <c r="J891" t="s">
        <v>72</v>
      </c>
      <c r="K891">
        <v>10.8</v>
      </c>
      <c r="L891" t="s">
        <v>72</v>
      </c>
      <c r="M891" s="51">
        <v>863000</v>
      </c>
      <c r="N891" s="51">
        <v>110000</v>
      </c>
      <c r="O891">
        <v>0.5</v>
      </c>
      <c r="P891">
        <v>10.8</v>
      </c>
      <c r="R891">
        <v>0</v>
      </c>
      <c r="S891">
        <v>0.377</v>
      </c>
      <c r="T891" t="s">
        <v>72</v>
      </c>
    </row>
    <row r="892" spans="1:20" x14ac:dyDescent="0.25">
      <c r="A892">
        <v>20</v>
      </c>
      <c r="B892" t="s">
        <v>121</v>
      </c>
      <c r="C892" t="s">
        <v>101</v>
      </c>
      <c r="D892" t="s">
        <v>6</v>
      </c>
      <c r="E892" s="50">
        <v>44483.392002314817</v>
      </c>
      <c r="F892" t="s">
        <v>102</v>
      </c>
      <c r="G892" t="s">
        <v>163</v>
      </c>
      <c r="H892" s="51">
        <v>3120000</v>
      </c>
      <c r="I892" s="51">
        <v>420000</v>
      </c>
      <c r="J892" t="s">
        <v>72</v>
      </c>
      <c r="K892">
        <v>10.8</v>
      </c>
      <c r="L892" t="s">
        <v>72</v>
      </c>
      <c r="M892" s="51">
        <v>853000</v>
      </c>
      <c r="N892" s="51">
        <v>110000</v>
      </c>
      <c r="O892">
        <v>0.5</v>
      </c>
      <c r="P892">
        <v>10.8</v>
      </c>
      <c r="R892">
        <v>0</v>
      </c>
      <c r="S892">
        <v>2.9</v>
      </c>
      <c r="T892" t="s">
        <v>72</v>
      </c>
    </row>
    <row r="893" spans="1:20" x14ac:dyDescent="0.25">
      <c r="A893">
        <v>21</v>
      </c>
      <c r="B893" t="s">
        <v>122</v>
      </c>
      <c r="C893" t="s">
        <v>101</v>
      </c>
      <c r="D893" t="s">
        <v>6</v>
      </c>
      <c r="E893" s="50">
        <v>44483.65384259259</v>
      </c>
      <c r="F893" t="s">
        <v>102</v>
      </c>
      <c r="G893" t="s">
        <v>163</v>
      </c>
      <c r="H893" s="51">
        <v>3010000</v>
      </c>
      <c r="I893" s="51">
        <v>408000</v>
      </c>
      <c r="J893" t="s">
        <v>72</v>
      </c>
      <c r="K893">
        <v>10.8</v>
      </c>
      <c r="L893" t="s">
        <v>72</v>
      </c>
      <c r="M893" s="51">
        <v>872000</v>
      </c>
      <c r="N893" s="51">
        <v>117000</v>
      </c>
      <c r="O893">
        <v>0.5</v>
      </c>
      <c r="P893">
        <v>10.8</v>
      </c>
      <c r="R893">
        <v>0</v>
      </c>
      <c r="S893">
        <v>2.74</v>
      </c>
      <c r="T893" t="s">
        <v>72</v>
      </c>
    </row>
    <row r="894" spans="1:20" x14ac:dyDescent="0.25">
      <c r="A894">
        <v>22</v>
      </c>
      <c r="B894" t="s">
        <v>123</v>
      </c>
      <c r="C894" t="s">
        <v>101</v>
      </c>
      <c r="D894" t="s">
        <v>6</v>
      </c>
      <c r="E894" s="50">
        <v>44483.675787037035</v>
      </c>
      <c r="F894" t="s">
        <v>102</v>
      </c>
      <c r="G894" t="s">
        <v>163</v>
      </c>
      <c r="H894" s="51">
        <v>2970000</v>
      </c>
      <c r="I894" s="51">
        <v>407000</v>
      </c>
      <c r="J894" t="s">
        <v>72</v>
      </c>
      <c r="K894">
        <v>10.8</v>
      </c>
      <c r="L894" t="s">
        <v>72</v>
      </c>
      <c r="M894" s="51">
        <v>853000</v>
      </c>
      <c r="N894" s="51">
        <v>115000</v>
      </c>
      <c r="O894">
        <v>0.5</v>
      </c>
      <c r="P894">
        <v>10.8</v>
      </c>
      <c r="R894">
        <v>0</v>
      </c>
      <c r="S894">
        <v>2.76</v>
      </c>
      <c r="T894" t="s">
        <v>72</v>
      </c>
    </row>
    <row r="895" spans="1:20" x14ac:dyDescent="0.25">
      <c r="A895">
        <v>23</v>
      </c>
      <c r="B895" t="s">
        <v>124</v>
      </c>
      <c r="C895" t="s">
        <v>101</v>
      </c>
      <c r="D895" t="s">
        <v>6</v>
      </c>
      <c r="E895" s="50">
        <v>44483.697592592594</v>
      </c>
      <c r="F895" t="s">
        <v>102</v>
      </c>
      <c r="G895" t="s">
        <v>163</v>
      </c>
      <c r="H895" s="51">
        <v>2880000</v>
      </c>
      <c r="I895" s="51">
        <v>391000</v>
      </c>
      <c r="J895" t="s">
        <v>72</v>
      </c>
      <c r="K895">
        <v>10.8</v>
      </c>
      <c r="L895" t="s">
        <v>72</v>
      </c>
      <c r="M895" s="51">
        <v>862000</v>
      </c>
      <c r="N895" s="51">
        <v>112000</v>
      </c>
      <c r="O895">
        <v>0.5</v>
      </c>
      <c r="P895">
        <v>10.8</v>
      </c>
      <c r="R895">
        <v>0</v>
      </c>
      <c r="S895">
        <v>2.65</v>
      </c>
      <c r="T895" t="s">
        <v>72</v>
      </c>
    </row>
    <row r="896" spans="1:20" x14ac:dyDescent="0.25">
      <c r="A896">
        <v>24</v>
      </c>
      <c r="B896" t="s">
        <v>125</v>
      </c>
      <c r="C896" t="s">
        <v>101</v>
      </c>
      <c r="D896" t="s">
        <v>6</v>
      </c>
      <c r="E896" s="50">
        <v>44483.719398148147</v>
      </c>
      <c r="F896" t="s">
        <v>102</v>
      </c>
      <c r="G896" t="s">
        <v>163</v>
      </c>
      <c r="H896" s="51">
        <v>2800000</v>
      </c>
      <c r="I896" s="51">
        <v>381000</v>
      </c>
      <c r="J896" t="s">
        <v>72</v>
      </c>
      <c r="K896">
        <v>10.8</v>
      </c>
      <c r="L896" t="s">
        <v>72</v>
      </c>
      <c r="M896" s="51">
        <v>863000</v>
      </c>
      <c r="N896" s="51">
        <v>113000</v>
      </c>
      <c r="O896">
        <v>0.5</v>
      </c>
      <c r="P896">
        <v>10.8</v>
      </c>
      <c r="R896">
        <v>0</v>
      </c>
      <c r="S896">
        <v>2.57</v>
      </c>
      <c r="T896" t="s">
        <v>72</v>
      </c>
    </row>
    <row r="897" spans="1:20" x14ac:dyDescent="0.25">
      <c r="A897">
        <v>25</v>
      </c>
      <c r="B897" t="s">
        <v>126</v>
      </c>
      <c r="C897" t="s">
        <v>101</v>
      </c>
      <c r="D897" t="s">
        <v>6</v>
      </c>
      <c r="E897" s="50">
        <v>44483.741203703707</v>
      </c>
      <c r="F897" t="s">
        <v>102</v>
      </c>
      <c r="G897" t="s">
        <v>163</v>
      </c>
      <c r="H897" s="51">
        <v>2610000</v>
      </c>
      <c r="I897" s="51">
        <v>351000</v>
      </c>
      <c r="J897" t="s">
        <v>72</v>
      </c>
      <c r="K897">
        <v>10.8</v>
      </c>
      <c r="L897" t="s">
        <v>72</v>
      </c>
      <c r="M897" s="51">
        <v>858000</v>
      </c>
      <c r="N897" s="51">
        <v>114000</v>
      </c>
      <c r="O897">
        <v>0.5</v>
      </c>
      <c r="P897">
        <v>10.8</v>
      </c>
      <c r="R897">
        <v>0</v>
      </c>
      <c r="S897">
        <v>2.41</v>
      </c>
      <c r="T897" t="s">
        <v>72</v>
      </c>
    </row>
    <row r="898" spans="1:20" x14ac:dyDescent="0.25">
      <c r="A898">
        <v>26</v>
      </c>
      <c r="B898" t="s">
        <v>127</v>
      </c>
      <c r="C898" t="s">
        <v>101</v>
      </c>
      <c r="D898" t="s">
        <v>6</v>
      </c>
      <c r="E898" s="50">
        <v>44483.763009259259</v>
      </c>
      <c r="F898" t="s">
        <v>102</v>
      </c>
      <c r="G898" t="s">
        <v>163</v>
      </c>
      <c r="H898" s="51">
        <v>2360000</v>
      </c>
      <c r="I898" s="51">
        <v>318000</v>
      </c>
      <c r="J898" t="s">
        <v>72</v>
      </c>
      <c r="K898">
        <v>10.8</v>
      </c>
      <c r="L898" t="s">
        <v>72</v>
      </c>
      <c r="M898" s="51">
        <v>806000</v>
      </c>
      <c r="N898" s="51">
        <v>108000</v>
      </c>
      <c r="O898">
        <v>0.5</v>
      </c>
      <c r="P898">
        <v>10.8</v>
      </c>
      <c r="R898">
        <v>0</v>
      </c>
      <c r="S898">
        <v>2.3199999999999998</v>
      </c>
      <c r="T898" t="s">
        <v>72</v>
      </c>
    </row>
    <row r="899" spans="1:20" x14ac:dyDescent="0.25">
      <c r="A899">
        <v>27</v>
      </c>
      <c r="B899" t="s">
        <v>128</v>
      </c>
      <c r="C899" t="s">
        <v>101</v>
      </c>
      <c r="D899" t="s">
        <v>6</v>
      </c>
      <c r="E899" s="50">
        <v>44483.784814814811</v>
      </c>
      <c r="F899" t="s">
        <v>102</v>
      </c>
      <c r="G899" t="s">
        <v>163</v>
      </c>
      <c r="H899" s="51">
        <v>2120000</v>
      </c>
      <c r="I899" s="51">
        <v>290000</v>
      </c>
      <c r="J899" t="s">
        <v>72</v>
      </c>
      <c r="K899">
        <v>10.8</v>
      </c>
      <c r="L899" t="s">
        <v>72</v>
      </c>
      <c r="M899" s="51">
        <v>841000</v>
      </c>
      <c r="N899" s="51">
        <v>110000</v>
      </c>
      <c r="O899">
        <v>0.5</v>
      </c>
      <c r="P899">
        <v>10.8</v>
      </c>
      <c r="R899">
        <v>0</v>
      </c>
      <c r="S899">
        <v>2</v>
      </c>
      <c r="T899" t="s">
        <v>72</v>
      </c>
    </row>
    <row r="900" spans="1:20" x14ac:dyDescent="0.25">
      <c r="A900">
        <v>28</v>
      </c>
      <c r="B900" t="s">
        <v>129</v>
      </c>
      <c r="C900" t="s">
        <v>101</v>
      </c>
      <c r="D900" t="s">
        <v>6</v>
      </c>
      <c r="E900" s="50">
        <v>44483.806620370371</v>
      </c>
      <c r="F900" t="s">
        <v>102</v>
      </c>
      <c r="G900" t="s">
        <v>163</v>
      </c>
      <c r="H900" s="51">
        <v>2890000</v>
      </c>
      <c r="I900" s="51">
        <v>394000</v>
      </c>
      <c r="J900" t="s">
        <v>72</v>
      </c>
      <c r="K900">
        <v>10.8</v>
      </c>
      <c r="L900" t="s">
        <v>72</v>
      </c>
      <c r="M900" s="51">
        <v>892000</v>
      </c>
      <c r="N900" s="51">
        <v>118000</v>
      </c>
      <c r="O900">
        <v>0.5</v>
      </c>
      <c r="P900">
        <v>10.8</v>
      </c>
      <c r="R900">
        <v>0</v>
      </c>
      <c r="S900">
        <v>2.57</v>
      </c>
      <c r="T900" t="s">
        <v>72</v>
      </c>
    </row>
    <row r="901" spans="1:20" x14ac:dyDescent="0.25">
      <c r="A901">
        <v>29</v>
      </c>
      <c r="B901" t="s">
        <v>130</v>
      </c>
      <c r="C901" t="s">
        <v>101</v>
      </c>
      <c r="D901" t="s">
        <v>6</v>
      </c>
      <c r="E901" s="50">
        <v>44483.8284375</v>
      </c>
      <c r="F901" t="s">
        <v>102</v>
      </c>
      <c r="G901" t="s">
        <v>163</v>
      </c>
      <c r="H901" s="51">
        <v>2600000</v>
      </c>
      <c r="I901" s="51">
        <v>354000</v>
      </c>
      <c r="J901" t="s">
        <v>72</v>
      </c>
      <c r="K901">
        <v>10.8</v>
      </c>
      <c r="L901" t="s">
        <v>72</v>
      </c>
      <c r="M901" s="51">
        <v>918000</v>
      </c>
      <c r="N901" s="51">
        <v>118000</v>
      </c>
      <c r="O901">
        <v>0.5</v>
      </c>
      <c r="P901">
        <v>10.8</v>
      </c>
      <c r="R901">
        <v>0</v>
      </c>
      <c r="S901">
        <v>2.2400000000000002</v>
      </c>
      <c r="T901" t="s">
        <v>72</v>
      </c>
    </row>
    <row r="902" spans="1:20" x14ac:dyDescent="0.25">
      <c r="A902">
        <v>30</v>
      </c>
      <c r="B902" t="s">
        <v>131</v>
      </c>
      <c r="C902" t="s">
        <v>101</v>
      </c>
      <c r="D902" t="s">
        <v>6</v>
      </c>
      <c r="E902" s="50">
        <v>44483.850243055553</v>
      </c>
      <c r="F902" t="s">
        <v>102</v>
      </c>
      <c r="G902" t="s">
        <v>163</v>
      </c>
      <c r="H902" s="51">
        <v>2390000</v>
      </c>
      <c r="I902" s="51">
        <v>328000</v>
      </c>
      <c r="J902" t="s">
        <v>72</v>
      </c>
      <c r="K902">
        <v>10.8</v>
      </c>
      <c r="L902" t="s">
        <v>72</v>
      </c>
      <c r="M902" s="51">
        <v>899000</v>
      </c>
      <c r="N902" s="51">
        <v>119000</v>
      </c>
      <c r="O902">
        <v>0.5</v>
      </c>
      <c r="P902">
        <v>10.8</v>
      </c>
      <c r="R902">
        <v>0</v>
      </c>
      <c r="S902">
        <v>2.11</v>
      </c>
      <c r="T902" t="s">
        <v>72</v>
      </c>
    </row>
    <row r="903" spans="1:20" x14ac:dyDescent="0.25">
      <c r="A903">
        <v>31</v>
      </c>
      <c r="B903" t="s">
        <v>132</v>
      </c>
      <c r="C903" t="s">
        <v>101</v>
      </c>
      <c r="D903" t="s">
        <v>6</v>
      </c>
      <c r="E903" s="50">
        <v>44483.872048611112</v>
      </c>
      <c r="F903" t="s">
        <v>102</v>
      </c>
      <c r="G903" t="s">
        <v>163</v>
      </c>
      <c r="H903" s="51">
        <v>1970000</v>
      </c>
      <c r="I903" s="51">
        <v>268000</v>
      </c>
      <c r="J903" t="s">
        <v>72</v>
      </c>
      <c r="K903">
        <v>10.8</v>
      </c>
      <c r="L903" t="s">
        <v>72</v>
      </c>
      <c r="M903" s="51">
        <v>945000</v>
      </c>
      <c r="N903" s="51">
        <v>124000</v>
      </c>
      <c r="O903">
        <v>0.5</v>
      </c>
      <c r="P903">
        <v>10.8</v>
      </c>
      <c r="R903">
        <v>0</v>
      </c>
      <c r="S903">
        <v>1.65</v>
      </c>
      <c r="T903" t="s">
        <v>72</v>
      </c>
    </row>
    <row r="904" spans="1:20" x14ac:dyDescent="0.25">
      <c r="A904">
        <v>32</v>
      </c>
      <c r="B904" t="s">
        <v>133</v>
      </c>
      <c r="C904" t="s">
        <v>101</v>
      </c>
      <c r="D904" t="s">
        <v>6</v>
      </c>
      <c r="E904" s="50">
        <v>44483.893854166665</v>
      </c>
      <c r="F904" t="s">
        <v>102</v>
      </c>
      <c r="G904" t="s">
        <v>163</v>
      </c>
      <c r="H904" s="51">
        <v>1670000</v>
      </c>
      <c r="I904" s="51">
        <v>228000</v>
      </c>
      <c r="J904" t="s">
        <v>72</v>
      </c>
      <c r="K904">
        <v>10.8</v>
      </c>
      <c r="L904" t="s">
        <v>72</v>
      </c>
      <c r="M904" s="51">
        <v>821000</v>
      </c>
      <c r="N904" s="51">
        <v>104000</v>
      </c>
      <c r="O904">
        <v>0.5</v>
      </c>
      <c r="P904">
        <v>10.8</v>
      </c>
      <c r="R904">
        <v>0</v>
      </c>
      <c r="S904">
        <v>1.61</v>
      </c>
      <c r="T904" t="s">
        <v>72</v>
      </c>
    </row>
    <row r="905" spans="1:20" x14ac:dyDescent="0.25">
      <c r="A905">
        <v>33</v>
      </c>
      <c r="B905" t="s">
        <v>134</v>
      </c>
      <c r="C905" t="s">
        <v>101</v>
      </c>
      <c r="D905" t="s">
        <v>6</v>
      </c>
      <c r="E905" s="50">
        <v>44483.915659722225</v>
      </c>
      <c r="F905" t="s">
        <v>102</v>
      </c>
      <c r="G905" t="s">
        <v>163</v>
      </c>
      <c r="H905" s="51">
        <v>1290000</v>
      </c>
      <c r="I905" s="51">
        <v>173000</v>
      </c>
      <c r="J905" t="s">
        <v>72</v>
      </c>
      <c r="K905">
        <v>10.8</v>
      </c>
      <c r="L905" t="s">
        <v>72</v>
      </c>
      <c r="M905" s="51">
        <v>916000</v>
      </c>
      <c r="N905" s="51">
        <v>124000</v>
      </c>
      <c r="O905">
        <v>0.5</v>
      </c>
      <c r="P905">
        <v>10.8</v>
      </c>
      <c r="R905">
        <v>0</v>
      </c>
      <c r="S905">
        <v>1.1100000000000001</v>
      </c>
      <c r="T905" t="s">
        <v>72</v>
      </c>
    </row>
    <row r="906" spans="1:20" x14ac:dyDescent="0.25">
      <c r="A906">
        <v>34</v>
      </c>
      <c r="B906" t="s">
        <v>135</v>
      </c>
      <c r="C906" t="s">
        <v>101</v>
      </c>
      <c r="D906" t="s">
        <v>6</v>
      </c>
      <c r="E906" s="50">
        <v>44483.937465277777</v>
      </c>
      <c r="F906" t="s">
        <v>102</v>
      </c>
      <c r="G906" t="s">
        <v>163</v>
      </c>
      <c r="H906" s="51">
        <v>1020000</v>
      </c>
      <c r="I906" s="51">
        <v>138000</v>
      </c>
      <c r="J906" t="s">
        <v>72</v>
      </c>
      <c r="K906">
        <v>10.8</v>
      </c>
      <c r="L906" t="s">
        <v>72</v>
      </c>
      <c r="M906" s="51">
        <v>915000</v>
      </c>
      <c r="N906" s="51">
        <v>121000</v>
      </c>
      <c r="O906">
        <v>0.5</v>
      </c>
      <c r="P906">
        <v>10.8</v>
      </c>
      <c r="R906">
        <v>0</v>
      </c>
      <c r="S906">
        <v>0.877</v>
      </c>
      <c r="T906" t="s">
        <v>72</v>
      </c>
    </row>
    <row r="907" spans="1:20" x14ac:dyDescent="0.25">
      <c r="A907">
        <v>35</v>
      </c>
      <c r="B907" t="s">
        <v>136</v>
      </c>
      <c r="C907" t="s">
        <v>101</v>
      </c>
      <c r="D907" t="s">
        <v>6</v>
      </c>
      <c r="E907" s="50">
        <v>44483.959282407406</v>
      </c>
      <c r="F907" t="s">
        <v>102</v>
      </c>
      <c r="G907" t="s">
        <v>163</v>
      </c>
      <c r="H907" s="51">
        <v>639000</v>
      </c>
      <c r="I907" s="51">
        <v>85800</v>
      </c>
      <c r="J907" t="s">
        <v>72</v>
      </c>
      <c r="K907">
        <v>10.8</v>
      </c>
      <c r="L907" t="s">
        <v>72</v>
      </c>
      <c r="M907" s="51">
        <v>944000</v>
      </c>
      <c r="N907" s="51">
        <v>124000</v>
      </c>
      <c r="O907">
        <v>0.5</v>
      </c>
      <c r="P907">
        <v>10.8</v>
      </c>
      <c r="R907">
        <v>0</v>
      </c>
      <c r="S907">
        <v>0.53</v>
      </c>
      <c r="T907" t="s">
        <v>72</v>
      </c>
    </row>
    <row r="908" spans="1:20" x14ac:dyDescent="0.25">
      <c r="A908">
        <v>36</v>
      </c>
      <c r="B908" t="s">
        <v>137</v>
      </c>
      <c r="C908" t="s">
        <v>101</v>
      </c>
      <c r="D908" t="s">
        <v>6</v>
      </c>
      <c r="E908" s="50">
        <v>44484.046689814815</v>
      </c>
      <c r="F908" t="s">
        <v>102</v>
      </c>
      <c r="G908" t="s">
        <v>163</v>
      </c>
      <c r="H908" s="51">
        <v>3080000</v>
      </c>
      <c r="I908" s="51">
        <v>402000</v>
      </c>
      <c r="J908" t="s">
        <v>72</v>
      </c>
      <c r="K908">
        <v>10.8</v>
      </c>
      <c r="L908" t="s">
        <v>72</v>
      </c>
      <c r="M908" s="51">
        <v>942000</v>
      </c>
      <c r="N908" s="51">
        <v>123000</v>
      </c>
      <c r="O908">
        <v>0.5</v>
      </c>
      <c r="P908">
        <v>10.8</v>
      </c>
      <c r="R908">
        <v>0</v>
      </c>
      <c r="S908">
        <v>2.6</v>
      </c>
      <c r="T908" t="s">
        <v>72</v>
      </c>
    </row>
    <row r="909" spans="1:20" x14ac:dyDescent="0.25">
      <c r="A909">
        <v>37</v>
      </c>
      <c r="B909" t="s">
        <v>138</v>
      </c>
      <c r="C909" t="s">
        <v>101</v>
      </c>
      <c r="D909" t="s">
        <v>6</v>
      </c>
      <c r="E909" s="50">
        <v>44484.068645833337</v>
      </c>
      <c r="F909" t="s">
        <v>102</v>
      </c>
      <c r="G909" t="s">
        <v>163</v>
      </c>
      <c r="H909" s="51">
        <v>964000</v>
      </c>
      <c r="I909" s="51">
        <v>126000</v>
      </c>
      <c r="J909" t="s">
        <v>72</v>
      </c>
      <c r="K909">
        <v>10.8</v>
      </c>
      <c r="L909" t="s">
        <v>72</v>
      </c>
      <c r="M909" s="51">
        <v>961000</v>
      </c>
      <c r="N909" s="51">
        <v>123000</v>
      </c>
      <c r="O909">
        <v>0.5</v>
      </c>
      <c r="P909">
        <v>10.8</v>
      </c>
      <c r="R909">
        <v>0</v>
      </c>
      <c r="S909">
        <v>0.79</v>
      </c>
      <c r="T909" t="s">
        <v>72</v>
      </c>
    </row>
    <row r="910" spans="1:20" x14ac:dyDescent="0.25">
      <c r="A910">
        <v>38</v>
      </c>
      <c r="B910" t="s">
        <v>139</v>
      </c>
      <c r="C910" t="s">
        <v>101</v>
      </c>
      <c r="D910" t="s">
        <v>6</v>
      </c>
      <c r="E910" s="50">
        <v>44484.090439814812</v>
      </c>
      <c r="F910" t="s">
        <v>102</v>
      </c>
      <c r="G910" t="s">
        <v>163</v>
      </c>
      <c r="H910" s="51">
        <v>308000</v>
      </c>
      <c r="I910" s="51">
        <v>38500</v>
      </c>
      <c r="J910" t="s">
        <v>72</v>
      </c>
      <c r="K910">
        <v>10.8</v>
      </c>
      <c r="L910" t="s">
        <v>72</v>
      </c>
      <c r="M910" s="51">
        <v>950000</v>
      </c>
      <c r="N910" s="51">
        <v>122000</v>
      </c>
      <c r="O910">
        <v>0.5</v>
      </c>
      <c r="P910">
        <v>10.8</v>
      </c>
      <c r="R910">
        <v>0</v>
      </c>
      <c r="S910">
        <v>0.25</v>
      </c>
      <c r="T910" t="s">
        <v>72</v>
      </c>
    </row>
    <row r="911" spans="1:20" x14ac:dyDescent="0.25">
      <c r="A911">
        <v>39</v>
      </c>
      <c r="B911" t="s">
        <v>140</v>
      </c>
      <c r="C911" t="s">
        <v>101</v>
      </c>
      <c r="D911" t="s">
        <v>6</v>
      </c>
      <c r="E911" s="50">
        <v>44484.112256944441</v>
      </c>
      <c r="F911" t="s">
        <v>102</v>
      </c>
      <c r="G911" t="s">
        <v>163</v>
      </c>
      <c r="H911" s="51">
        <v>50400</v>
      </c>
      <c r="I911" s="51">
        <v>4410</v>
      </c>
      <c r="J911" t="s">
        <v>72</v>
      </c>
      <c r="K911">
        <v>10.8</v>
      </c>
      <c r="L911" t="s">
        <v>72</v>
      </c>
      <c r="M911" s="51">
        <v>972000</v>
      </c>
      <c r="N911" s="51">
        <v>126000</v>
      </c>
      <c r="O911">
        <v>0.5</v>
      </c>
      <c r="P911">
        <v>10.8</v>
      </c>
      <c r="R911">
        <v>0</v>
      </c>
      <c r="S911">
        <v>3.2899999999999999E-2</v>
      </c>
      <c r="T911" t="s">
        <v>72</v>
      </c>
    </row>
    <row r="912" spans="1:20" x14ac:dyDescent="0.25">
      <c r="A912">
        <v>40</v>
      </c>
      <c r="B912" t="s">
        <v>141</v>
      </c>
      <c r="C912" t="s">
        <v>101</v>
      </c>
      <c r="D912" t="s">
        <v>6</v>
      </c>
      <c r="E912" s="50">
        <v>44484.134062500001</v>
      </c>
      <c r="F912" t="s">
        <v>102</v>
      </c>
      <c r="G912" t="s">
        <v>163</v>
      </c>
      <c r="H912" s="51">
        <v>14100</v>
      </c>
      <c r="I912" s="51">
        <v>1040</v>
      </c>
      <c r="J912" t="s">
        <v>72</v>
      </c>
      <c r="K912">
        <v>10.8</v>
      </c>
      <c r="L912" t="s">
        <v>72</v>
      </c>
      <c r="M912" s="51">
        <v>950000</v>
      </c>
      <c r="N912" s="51">
        <v>124000</v>
      </c>
      <c r="O912">
        <v>0.5</v>
      </c>
      <c r="P912">
        <v>10.8</v>
      </c>
      <c r="R912">
        <v>0</v>
      </c>
      <c r="S912">
        <v>3.5000000000000001E-3</v>
      </c>
      <c r="T912" t="s">
        <v>72</v>
      </c>
    </row>
    <row r="913" spans="1:20" x14ac:dyDescent="0.25">
      <c r="A913">
        <v>41</v>
      </c>
      <c r="B913" t="s">
        <v>142</v>
      </c>
      <c r="C913" t="s">
        <v>101</v>
      </c>
      <c r="D913" t="s">
        <v>6</v>
      </c>
      <c r="E913" s="50">
        <v>44484.155868055554</v>
      </c>
      <c r="F913" t="s">
        <v>102</v>
      </c>
      <c r="G913" t="s">
        <v>163</v>
      </c>
      <c r="H913" s="51">
        <v>11200</v>
      </c>
      <c r="I913" s="51">
        <v>781</v>
      </c>
      <c r="J913" t="s">
        <v>72</v>
      </c>
      <c r="K913">
        <v>10.8</v>
      </c>
      <c r="L913" t="s">
        <v>72</v>
      </c>
      <c r="M913" s="51">
        <v>960000</v>
      </c>
      <c r="N913" s="51">
        <v>126000</v>
      </c>
      <c r="O913">
        <v>0.5</v>
      </c>
      <c r="P913">
        <v>10.8</v>
      </c>
      <c r="R913">
        <v>1</v>
      </c>
      <c r="S913">
        <v>1.0399999999999999E-3</v>
      </c>
      <c r="T913" t="s">
        <v>72</v>
      </c>
    </row>
    <row r="914" spans="1:20" x14ac:dyDescent="0.25">
      <c r="A914">
        <v>42</v>
      </c>
      <c r="B914" t="s">
        <v>143</v>
      </c>
      <c r="C914" t="s">
        <v>101</v>
      </c>
      <c r="D914" t="s">
        <v>6</v>
      </c>
      <c r="E914" s="50">
        <v>44484.177673611113</v>
      </c>
      <c r="F914" t="s">
        <v>102</v>
      </c>
      <c r="G914" t="s">
        <v>163</v>
      </c>
      <c r="H914" s="51">
        <v>11300</v>
      </c>
      <c r="I914" s="51">
        <v>781</v>
      </c>
      <c r="J914" t="s">
        <v>72</v>
      </c>
      <c r="K914">
        <v>10.9</v>
      </c>
      <c r="L914" t="s">
        <v>72</v>
      </c>
      <c r="M914" s="51">
        <v>957000</v>
      </c>
      <c r="N914" s="51">
        <v>122000</v>
      </c>
      <c r="O914">
        <v>0.5</v>
      </c>
      <c r="P914">
        <v>10.8</v>
      </c>
      <c r="R914">
        <v>0</v>
      </c>
      <c r="S914">
        <v>1.1199999999999999E-3</v>
      </c>
      <c r="T914" t="s">
        <v>72</v>
      </c>
    </row>
    <row r="915" spans="1:20" x14ac:dyDescent="0.25">
      <c r="A915">
        <v>43</v>
      </c>
      <c r="B915" t="s">
        <v>144</v>
      </c>
      <c r="C915" t="s">
        <v>101</v>
      </c>
      <c r="D915" t="s">
        <v>6</v>
      </c>
      <c r="E915" s="50">
        <v>44484.199490740742</v>
      </c>
      <c r="F915" t="s">
        <v>102</v>
      </c>
      <c r="G915" t="s">
        <v>163</v>
      </c>
      <c r="H915" s="51">
        <v>10700</v>
      </c>
      <c r="I915" s="51">
        <v>776</v>
      </c>
      <c r="J915" t="s">
        <v>72</v>
      </c>
      <c r="K915">
        <v>10.7</v>
      </c>
      <c r="L915" t="s">
        <v>72</v>
      </c>
      <c r="M915" s="51">
        <v>972000</v>
      </c>
      <c r="N915" s="51">
        <v>128000</v>
      </c>
      <c r="O915">
        <v>0.5</v>
      </c>
      <c r="P915">
        <v>10.8</v>
      </c>
      <c r="R915">
        <v>0</v>
      </c>
      <c r="S915">
        <v>4.9299999999999995E-4</v>
      </c>
      <c r="T915" t="s">
        <v>72</v>
      </c>
    </row>
    <row r="916" spans="1:20" x14ac:dyDescent="0.25">
      <c r="A916">
        <v>44</v>
      </c>
      <c r="B916" t="s">
        <v>145</v>
      </c>
      <c r="C916" t="s">
        <v>101</v>
      </c>
      <c r="D916" t="s">
        <v>6</v>
      </c>
      <c r="E916" s="50">
        <v>44484.221296296295</v>
      </c>
      <c r="F916" t="s">
        <v>102</v>
      </c>
      <c r="G916" t="s">
        <v>163</v>
      </c>
      <c r="H916" s="51">
        <v>2980000</v>
      </c>
      <c r="I916" s="51">
        <v>404000</v>
      </c>
      <c r="J916" t="s">
        <v>72</v>
      </c>
      <c r="K916">
        <v>10.8</v>
      </c>
      <c r="L916" t="s">
        <v>72</v>
      </c>
      <c r="M916" s="51">
        <v>788000</v>
      </c>
      <c r="N916" s="51">
        <v>102000</v>
      </c>
      <c r="O916">
        <v>0.5</v>
      </c>
      <c r="P916">
        <v>10.8</v>
      </c>
      <c r="R916">
        <v>0</v>
      </c>
      <c r="S916">
        <v>3</v>
      </c>
      <c r="T916" t="s">
        <v>72</v>
      </c>
    </row>
    <row r="917" spans="1:20" x14ac:dyDescent="0.25">
      <c r="A917">
        <v>45</v>
      </c>
      <c r="B917" t="s">
        <v>146</v>
      </c>
      <c r="C917" t="s">
        <v>101</v>
      </c>
      <c r="D917" t="s">
        <v>6</v>
      </c>
      <c r="E917" s="50">
        <v>44484.243101851855</v>
      </c>
      <c r="F917" t="s">
        <v>102</v>
      </c>
      <c r="G917" t="s">
        <v>163</v>
      </c>
      <c r="H917" s="51">
        <v>2810000</v>
      </c>
      <c r="I917" s="51">
        <v>380000</v>
      </c>
      <c r="J917" t="s">
        <v>72</v>
      </c>
      <c r="K917">
        <v>10.8</v>
      </c>
      <c r="L917" t="s">
        <v>72</v>
      </c>
      <c r="M917" s="51">
        <v>803000</v>
      </c>
      <c r="N917" s="51">
        <v>104000</v>
      </c>
      <c r="O917">
        <v>0.5</v>
      </c>
      <c r="P917">
        <v>10.8</v>
      </c>
      <c r="R917">
        <v>0</v>
      </c>
      <c r="S917">
        <v>2.78</v>
      </c>
      <c r="T917" t="s">
        <v>72</v>
      </c>
    </row>
    <row r="918" spans="1:20" x14ac:dyDescent="0.25">
      <c r="A918">
        <v>46</v>
      </c>
      <c r="B918" t="s">
        <v>147</v>
      </c>
      <c r="C918" t="s">
        <v>101</v>
      </c>
      <c r="D918" t="s">
        <v>6</v>
      </c>
      <c r="E918" s="50">
        <v>44484.264907407407</v>
      </c>
      <c r="F918" t="s">
        <v>102</v>
      </c>
      <c r="G918" t="s">
        <v>163</v>
      </c>
      <c r="H918" s="51">
        <v>2700000</v>
      </c>
      <c r="I918" s="51">
        <v>370000</v>
      </c>
      <c r="J918" t="s">
        <v>72</v>
      </c>
      <c r="K918">
        <v>10.8</v>
      </c>
      <c r="L918" t="s">
        <v>72</v>
      </c>
      <c r="M918" s="51">
        <v>794000</v>
      </c>
      <c r="N918" s="51">
        <v>104000</v>
      </c>
      <c r="O918">
        <v>0.5</v>
      </c>
      <c r="P918">
        <v>10.8</v>
      </c>
      <c r="R918">
        <v>0</v>
      </c>
      <c r="S918">
        <v>2.7</v>
      </c>
      <c r="T918" t="s">
        <v>72</v>
      </c>
    </row>
    <row r="919" spans="1:20" x14ac:dyDescent="0.25">
      <c r="A919">
        <v>47</v>
      </c>
      <c r="B919" t="s">
        <v>148</v>
      </c>
      <c r="C919" t="s">
        <v>101</v>
      </c>
      <c r="D919" t="s">
        <v>6</v>
      </c>
      <c r="E919" s="50">
        <v>44484.286712962959</v>
      </c>
      <c r="F919" t="s">
        <v>102</v>
      </c>
      <c r="G919" t="s">
        <v>163</v>
      </c>
      <c r="H919" s="51">
        <v>2570000</v>
      </c>
      <c r="I919" s="51">
        <v>346000</v>
      </c>
      <c r="J919" t="s">
        <v>72</v>
      </c>
      <c r="K919">
        <v>10.8</v>
      </c>
      <c r="L919" t="s">
        <v>72</v>
      </c>
      <c r="M919" s="51">
        <v>821000</v>
      </c>
      <c r="N919" s="51">
        <v>106000</v>
      </c>
      <c r="O919">
        <v>0.5</v>
      </c>
      <c r="P919">
        <v>10.8</v>
      </c>
      <c r="R919">
        <v>0</v>
      </c>
      <c r="S919">
        <v>2.48</v>
      </c>
      <c r="T919" t="s">
        <v>72</v>
      </c>
    </row>
    <row r="920" spans="1:20" x14ac:dyDescent="0.25">
      <c r="A920">
        <v>48</v>
      </c>
      <c r="B920" t="s">
        <v>149</v>
      </c>
      <c r="C920" t="s">
        <v>101</v>
      </c>
      <c r="D920" t="s">
        <v>6</v>
      </c>
      <c r="E920" s="50">
        <v>44484.308530092596</v>
      </c>
      <c r="F920" t="s">
        <v>102</v>
      </c>
      <c r="G920" t="s">
        <v>163</v>
      </c>
      <c r="H920" s="51">
        <v>2450000</v>
      </c>
      <c r="I920" s="51">
        <v>332000</v>
      </c>
      <c r="J920" t="s">
        <v>72</v>
      </c>
      <c r="K920">
        <v>10.8</v>
      </c>
      <c r="L920" t="s">
        <v>72</v>
      </c>
      <c r="M920" s="51">
        <v>851000</v>
      </c>
      <c r="N920" s="51">
        <v>108000</v>
      </c>
      <c r="O920">
        <v>0.5</v>
      </c>
      <c r="P920">
        <v>10.8</v>
      </c>
      <c r="R920">
        <v>0</v>
      </c>
      <c r="S920">
        <v>2.2799999999999998</v>
      </c>
      <c r="T920" t="s">
        <v>72</v>
      </c>
    </row>
    <row r="921" spans="1:20" x14ac:dyDescent="0.25">
      <c r="A921">
        <v>49</v>
      </c>
      <c r="B921" t="s">
        <v>150</v>
      </c>
      <c r="C921" t="s">
        <v>101</v>
      </c>
      <c r="D921" t="s">
        <v>6</v>
      </c>
      <c r="E921" s="50">
        <v>44484.330335648148</v>
      </c>
      <c r="F921" t="s">
        <v>102</v>
      </c>
      <c r="G921" t="s">
        <v>163</v>
      </c>
      <c r="H921" s="51">
        <v>2210000</v>
      </c>
      <c r="I921" s="51">
        <v>303000</v>
      </c>
      <c r="J921" t="s">
        <v>72</v>
      </c>
      <c r="K921">
        <v>10.8</v>
      </c>
      <c r="L921" t="s">
        <v>72</v>
      </c>
      <c r="M921" s="51">
        <v>830000</v>
      </c>
      <c r="N921" s="51">
        <v>109000</v>
      </c>
      <c r="O921">
        <v>0.5</v>
      </c>
      <c r="P921">
        <v>10.8</v>
      </c>
      <c r="R921">
        <v>0</v>
      </c>
      <c r="S921">
        <v>2.11</v>
      </c>
      <c r="T921" t="s">
        <v>72</v>
      </c>
    </row>
    <row r="922" spans="1:20" x14ac:dyDescent="0.25">
      <c r="A922">
        <v>50</v>
      </c>
      <c r="B922" t="s">
        <v>151</v>
      </c>
      <c r="C922" t="s">
        <v>101</v>
      </c>
      <c r="D922" t="s">
        <v>6</v>
      </c>
      <c r="E922" s="50">
        <v>44484.352152777778</v>
      </c>
      <c r="F922" t="s">
        <v>102</v>
      </c>
      <c r="G922" t="s">
        <v>163</v>
      </c>
      <c r="H922" s="51">
        <v>2050000</v>
      </c>
      <c r="I922" s="51">
        <v>278000</v>
      </c>
      <c r="J922" t="s">
        <v>72</v>
      </c>
      <c r="K922">
        <v>10.8</v>
      </c>
      <c r="L922" t="s">
        <v>72</v>
      </c>
      <c r="M922" s="51">
        <v>837000</v>
      </c>
      <c r="N922" s="51">
        <v>111000</v>
      </c>
      <c r="O922">
        <v>0.5</v>
      </c>
      <c r="P922">
        <v>10.8</v>
      </c>
      <c r="R922">
        <v>0</v>
      </c>
      <c r="S922">
        <v>1.94</v>
      </c>
      <c r="T922" t="s">
        <v>72</v>
      </c>
    </row>
    <row r="923" spans="1:20" x14ac:dyDescent="0.25">
      <c r="A923">
        <v>51</v>
      </c>
      <c r="B923" t="s">
        <v>152</v>
      </c>
      <c r="C923" t="s">
        <v>101</v>
      </c>
      <c r="D923" t="s">
        <v>6</v>
      </c>
      <c r="E923" s="50">
        <v>44484.373969907407</v>
      </c>
      <c r="F923" t="s">
        <v>102</v>
      </c>
      <c r="G923" t="s">
        <v>163</v>
      </c>
      <c r="H923" s="51">
        <v>1720000</v>
      </c>
      <c r="I923" s="51">
        <v>233000</v>
      </c>
      <c r="J923" t="s">
        <v>72</v>
      </c>
      <c r="K923">
        <v>10.8</v>
      </c>
      <c r="L923" t="s">
        <v>72</v>
      </c>
      <c r="M923" s="51">
        <v>838000</v>
      </c>
      <c r="N923" s="51">
        <v>110000</v>
      </c>
      <c r="O923">
        <v>0.5</v>
      </c>
      <c r="P923">
        <v>10.8</v>
      </c>
      <c r="R923">
        <v>0</v>
      </c>
      <c r="S923">
        <v>1.63</v>
      </c>
      <c r="T923" t="s">
        <v>72</v>
      </c>
    </row>
    <row r="926" spans="1:20" x14ac:dyDescent="0.25">
      <c r="B926" t="s">
        <v>49</v>
      </c>
      <c r="C926" t="s">
        <v>50</v>
      </c>
      <c r="D926" t="s">
        <v>51</v>
      </c>
      <c r="E926" t="s">
        <v>52</v>
      </c>
      <c r="F926" t="s">
        <v>53</v>
      </c>
      <c r="G926" t="s">
        <v>54</v>
      </c>
      <c r="H926" t="s">
        <v>55</v>
      </c>
      <c r="I926" t="s">
        <v>56</v>
      </c>
      <c r="J926" t="s">
        <v>57</v>
      </c>
      <c r="K926" t="s">
        <v>58</v>
      </c>
      <c r="L926" t="s">
        <v>59</v>
      </c>
      <c r="M926" t="s">
        <v>60</v>
      </c>
      <c r="N926" t="s">
        <v>61</v>
      </c>
      <c r="O926" t="s">
        <v>62</v>
      </c>
      <c r="P926" t="s">
        <v>63</v>
      </c>
      <c r="Q926" t="s">
        <v>64</v>
      </c>
      <c r="R926" t="s">
        <v>65</v>
      </c>
      <c r="S926" t="s">
        <v>66</v>
      </c>
      <c r="T926" t="s">
        <v>67</v>
      </c>
    </row>
    <row r="927" spans="1:20" x14ac:dyDescent="0.25">
      <c r="A927">
        <v>1</v>
      </c>
      <c r="B927" t="s">
        <v>79</v>
      </c>
      <c r="C927" t="s">
        <v>69</v>
      </c>
      <c r="D927" t="s">
        <v>6</v>
      </c>
      <c r="E927" s="50">
        <v>44483.435763888891</v>
      </c>
      <c r="F927" t="s">
        <v>80</v>
      </c>
      <c r="G927" t="s">
        <v>164</v>
      </c>
      <c r="H927" s="51">
        <v>124000</v>
      </c>
      <c r="I927" s="51">
        <v>13600</v>
      </c>
      <c r="J927">
        <v>0.01</v>
      </c>
      <c r="K927">
        <v>9.6999999999999993</v>
      </c>
      <c r="L927" t="s">
        <v>72</v>
      </c>
      <c r="M927" t="s">
        <v>72</v>
      </c>
      <c r="N927" t="s">
        <v>72</v>
      </c>
      <c r="O927" t="s">
        <v>72</v>
      </c>
      <c r="P927" t="s">
        <v>72</v>
      </c>
      <c r="Q927">
        <v>1</v>
      </c>
      <c r="R927">
        <v>0</v>
      </c>
      <c r="S927">
        <v>9.2099999999999994E-3</v>
      </c>
      <c r="T927">
        <v>92.1</v>
      </c>
    </row>
    <row r="928" spans="1:20" x14ac:dyDescent="0.25">
      <c r="A928">
        <v>2</v>
      </c>
      <c r="B928" t="s">
        <v>81</v>
      </c>
      <c r="C928" t="s">
        <v>69</v>
      </c>
      <c r="D928" t="s">
        <v>6</v>
      </c>
      <c r="E928" s="50">
        <v>44483.457557870373</v>
      </c>
      <c r="F928" t="s">
        <v>80</v>
      </c>
      <c r="G928" t="s">
        <v>164</v>
      </c>
      <c r="H928" s="51">
        <v>499000</v>
      </c>
      <c r="I928" s="51">
        <v>63100</v>
      </c>
      <c r="J928">
        <v>0.05</v>
      </c>
      <c r="K928">
        <v>9.69</v>
      </c>
      <c r="L928" t="s">
        <v>72</v>
      </c>
      <c r="M928" t="s">
        <v>72</v>
      </c>
      <c r="N928" t="s">
        <v>72</v>
      </c>
      <c r="O928" t="s">
        <v>72</v>
      </c>
      <c r="P928" t="s">
        <v>72</v>
      </c>
      <c r="Q928">
        <v>1</v>
      </c>
      <c r="R928">
        <v>0</v>
      </c>
      <c r="S928">
        <v>4.8899999999999999E-2</v>
      </c>
      <c r="T928">
        <v>97.8</v>
      </c>
    </row>
    <row r="929" spans="1:20" x14ac:dyDescent="0.25">
      <c r="A929">
        <v>3</v>
      </c>
      <c r="B929" t="s">
        <v>82</v>
      </c>
      <c r="C929" t="s">
        <v>69</v>
      </c>
      <c r="D929" t="s">
        <v>6</v>
      </c>
      <c r="E929" s="50">
        <v>44483.479363425926</v>
      </c>
      <c r="F929" t="s">
        <v>80</v>
      </c>
      <c r="G929" t="s">
        <v>164</v>
      </c>
      <c r="H929" s="51">
        <v>1010000</v>
      </c>
      <c r="I929" s="51">
        <v>130000</v>
      </c>
      <c r="J929">
        <v>0.1</v>
      </c>
      <c r="K929">
        <v>9.68</v>
      </c>
      <c r="L929" t="s">
        <v>72</v>
      </c>
      <c r="M929" t="s">
        <v>72</v>
      </c>
      <c r="N929" t="s">
        <v>72</v>
      </c>
      <c r="O929" t="s">
        <v>72</v>
      </c>
      <c r="P929" t="s">
        <v>72</v>
      </c>
      <c r="Q929">
        <v>1</v>
      </c>
      <c r="R929">
        <v>0</v>
      </c>
      <c r="S929">
        <v>0.10299999999999999</v>
      </c>
      <c r="T929">
        <v>103</v>
      </c>
    </row>
    <row r="930" spans="1:20" x14ac:dyDescent="0.25">
      <c r="A930">
        <v>4</v>
      </c>
      <c r="B930" t="s">
        <v>83</v>
      </c>
      <c r="C930" t="s">
        <v>69</v>
      </c>
      <c r="D930" t="s">
        <v>6</v>
      </c>
      <c r="E930" s="50">
        <v>44483.501157407409</v>
      </c>
      <c r="F930" t="s">
        <v>80</v>
      </c>
      <c r="G930" t="s">
        <v>164</v>
      </c>
      <c r="H930" s="51">
        <v>4690000</v>
      </c>
      <c r="I930" s="51">
        <v>615000</v>
      </c>
      <c r="J930">
        <v>0.5</v>
      </c>
      <c r="K930">
        <v>9.69</v>
      </c>
      <c r="L930" t="s">
        <v>72</v>
      </c>
      <c r="M930" t="s">
        <v>72</v>
      </c>
      <c r="N930" t="s">
        <v>72</v>
      </c>
      <c r="O930" t="s">
        <v>72</v>
      </c>
      <c r="P930" t="s">
        <v>72</v>
      </c>
      <c r="Q930">
        <v>1</v>
      </c>
      <c r="R930">
        <v>0</v>
      </c>
      <c r="S930">
        <v>0.48899999999999999</v>
      </c>
      <c r="T930">
        <v>97.8</v>
      </c>
    </row>
    <row r="931" spans="1:20" x14ac:dyDescent="0.25">
      <c r="A931">
        <v>5</v>
      </c>
      <c r="B931" t="s">
        <v>84</v>
      </c>
      <c r="C931" t="s">
        <v>69</v>
      </c>
      <c r="D931" t="s">
        <v>6</v>
      </c>
      <c r="E931" s="50">
        <v>44483.522962962961</v>
      </c>
      <c r="F931" t="s">
        <v>80</v>
      </c>
      <c r="G931" t="s">
        <v>164</v>
      </c>
      <c r="H931" s="51">
        <v>9710000</v>
      </c>
      <c r="I931" s="51">
        <v>1270000</v>
      </c>
      <c r="J931">
        <v>1</v>
      </c>
      <c r="K931">
        <v>9.69</v>
      </c>
      <c r="L931" t="s">
        <v>72</v>
      </c>
      <c r="M931" t="s">
        <v>72</v>
      </c>
      <c r="N931" t="s">
        <v>72</v>
      </c>
      <c r="O931" t="s">
        <v>72</v>
      </c>
      <c r="P931" t="s">
        <v>72</v>
      </c>
      <c r="Q931">
        <v>1</v>
      </c>
      <c r="R931">
        <v>0</v>
      </c>
      <c r="S931">
        <v>1.01</v>
      </c>
      <c r="T931">
        <v>101</v>
      </c>
    </row>
    <row r="932" spans="1:20" x14ac:dyDescent="0.25">
      <c r="A932">
        <v>6</v>
      </c>
      <c r="B932" t="s">
        <v>85</v>
      </c>
      <c r="C932" t="s">
        <v>69</v>
      </c>
      <c r="D932" t="s">
        <v>6</v>
      </c>
      <c r="E932" s="50">
        <v>44483.54478009259</v>
      </c>
      <c r="F932" t="s">
        <v>80</v>
      </c>
      <c r="G932" t="s">
        <v>164</v>
      </c>
      <c r="H932" s="51">
        <v>18000000</v>
      </c>
      <c r="I932" s="51">
        <v>2350000</v>
      </c>
      <c r="J932">
        <v>2</v>
      </c>
      <c r="K932">
        <v>9.69</v>
      </c>
      <c r="L932" t="s">
        <v>72</v>
      </c>
      <c r="M932" t="s">
        <v>72</v>
      </c>
      <c r="N932" t="s">
        <v>72</v>
      </c>
      <c r="O932" t="s">
        <v>72</v>
      </c>
      <c r="P932" t="s">
        <v>72</v>
      </c>
      <c r="Q932">
        <v>0</v>
      </c>
      <c r="R932">
        <v>0</v>
      </c>
      <c r="S932">
        <v>1.85</v>
      </c>
      <c r="T932">
        <v>92.5</v>
      </c>
    </row>
    <row r="933" spans="1:20" x14ac:dyDescent="0.25">
      <c r="A933">
        <v>7</v>
      </c>
      <c r="B933" t="s">
        <v>86</v>
      </c>
      <c r="C933" t="s">
        <v>69</v>
      </c>
      <c r="D933" t="s">
        <v>6</v>
      </c>
      <c r="E933" s="50">
        <v>44483.56658564815</v>
      </c>
      <c r="F933" t="s">
        <v>80</v>
      </c>
      <c r="G933" t="s">
        <v>164</v>
      </c>
      <c r="H933" s="51">
        <v>51200000</v>
      </c>
      <c r="I933" s="51">
        <v>6240000</v>
      </c>
      <c r="J933">
        <v>5</v>
      </c>
      <c r="K933">
        <v>9.68</v>
      </c>
      <c r="L933" t="s">
        <v>72</v>
      </c>
      <c r="M933" t="s">
        <v>72</v>
      </c>
      <c r="N933" t="s">
        <v>72</v>
      </c>
      <c r="O933" t="s">
        <v>72</v>
      </c>
      <c r="P933" t="s">
        <v>72</v>
      </c>
      <c r="Q933">
        <v>1</v>
      </c>
      <c r="R933">
        <v>0</v>
      </c>
      <c r="S933">
        <v>5.04</v>
      </c>
      <c r="T933">
        <v>101</v>
      </c>
    </row>
    <row r="934" spans="1:20" x14ac:dyDescent="0.25">
      <c r="A934">
        <v>8</v>
      </c>
      <c r="B934" t="s">
        <v>87</v>
      </c>
      <c r="C934" t="s">
        <v>69</v>
      </c>
      <c r="D934" t="s">
        <v>6</v>
      </c>
      <c r="E934" s="50">
        <v>44484.417731481481</v>
      </c>
      <c r="F934" t="s">
        <v>80</v>
      </c>
      <c r="G934" t="s">
        <v>164</v>
      </c>
      <c r="H934" s="51">
        <v>134000</v>
      </c>
      <c r="I934" s="51">
        <v>13800</v>
      </c>
      <c r="J934">
        <v>0.01</v>
      </c>
      <c r="K934">
        <v>9.73</v>
      </c>
      <c r="L934" t="s">
        <v>72</v>
      </c>
      <c r="M934" t="s">
        <v>72</v>
      </c>
      <c r="N934" t="s">
        <v>72</v>
      </c>
      <c r="O934" t="s">
        <v>72</v>
      </c>
      <c r="P934" t="s">
        <v>72</v>
      </c>
      <c r="Q934">
        <v>1</v>
      </c>
      <c r="R934">
        <v>0</v>
      </c>
      <c r="S934">
        <v>1.0200000000000001E-2</v>
      </c>
      <c r="T934">
        <v>102</v>
      </c>
    </row>
    <row r="935" spans="1:20" x14ac:dyDescent="0.25">
      <c r="A935">
        <v>9</v>
      </c>
      <c r="B935" t="s">
        <v>88</v>
      </c>
      <c r="C935" t="s">
        <v>69</v>
      </c>
      <c r="D935" t="s">
        <v>6</v>
      </c>
      <c r="E935" s="50">
        <v>44484.43953703704</v>
      </c>
      <c r="F935" t="s">
        <v>80</v>
      </c>
      <c r="G935" t="s">
        <v>164</v>
      </c>
      <c r="H935" s="51">
        <v>499000</v>
      </c>
      <c r="I935" s="51">
        <v>61100</v>
      </c>
      <c r="J935">
        <v>0.05</v>
      </c>
      <c r="K935">
        <v>9.73</v>
      </c>
      <c r="L935" t="s">
        <v>72</v>
      </c>
      <c r="M935" t="s">
        <v>72</v>
      </c>
      <c r="N935" t="s">
        <v>72</v>
      </c>
      <c r="O935" t="s">
        <v>72</v>
      </c>
      <c r="P935" t="s">
        <v>72</v>
      </c>
      <c r="Q935">
        <v>1</v>
      </c>
      <c r="R935">
        <v>0</v>
      </c>
      <c r="S935">
        <v>4.8899999999999999E-2</v>
      </c>
      <c r="T935">
        <v>97.9</v>
      </c>
    </row>
    <row r="936" spans="1:20" x14ac:dyDescent="0.25">
      <c r="A936">
        <v>10</v>
      </c>
      <c r="B936" t="s">
        <v>89</v>
      </c>
      <c r="C936" t="s">
        <v>69</v>
      </c>
      <c r="D936" t="s">
        <v>6</v>
      </c>
      <c r="E936" s="50">
        <v>44484.461342592593</v>
      </c>
      <c r="F936" t="s">
        <v>80</v>
      </c>
      <c r="G936" t="s">
        <v>164</v>
      </c>
      <c r="H936" s="51">
        <v>965000</v>
      </c>
      <c r="I936" s="51">
        <v>121000</v>
      </c>
      <c r="J936">
        <v>0.1</v>
      </c>
      <c r="K936">
        <v>9.7200000000000006</v>
      </c>
      <c r="L936" t="s">
        <v>72</v>
      </c>
      <c r="M936" t="s">
        <v>72</v>
      </c>
      <c r="N936" t="s">
        <v>72</v>
      </c>
      <c r="O936" t="s">
        <v>72</v>
      </c>
      <c r="P936" t="s">
        <v>72</v>
      </c>
      <c r="Q936">
        <v>1</v>
      </c>
      <c r="R936">
        <v>0</v>
      </c>
      <c r="S936">
        <v>9.8100000000000007E-2</v>
      </c>
      <c r="T936">
        <v>98.1</v>
      </c>
    </row>
    <row r="937" spans="1:20" x14ac:dyDescent="0.25">
      <c r="A937">
        <v>11</v>
      </c>
      <c r="B937" t="s">
        <v>90</v>
      </c>
      <c r="C937" t="s">
        <v>69</v>
      </c>
      <c r="D937" t="s">
        <v>6</v>
      </c>
      <c r="E937" s="50">
        <v>44484.483148148145</v>
      </c>
      <c r="F937" t="s">
        <v>80</v>
      </c>
      <c r="G937" t="s">
        <v>164</v>
      </c>
      <c r="H937" s="51">
        <v>4730000</v>
      </c>
      <c r="I937" s="51">
        <v>615000</v>
      </c>
      <c r="J937">
        <v>0.5</v>
      </c>
      <c r="K937">
        <v>9.7200000000000006</v>
      </c>
      <c r="L937" t="s">
        <v>72</v>
      </c>
      <c r="M937" t="s">
        <v>72</v>
      </c>
      <c r="N937" t="s">
        <v>72</v>
      </c>
      <c r="O937" t="s">
        <v>72</v>
      </c>
      <c r="P937" t="s">
        <v>72</v>
      </c>
      <c r="Q937">
        <v>1</v>
      </c>
      <c r="R937">
        <v>0</v>
      </c>
      <c r="S937">
        <v>0.49399999999999999</v>
      </c>
      <c r="T937">
        <v>98.7</v>
      </c>
    </row>
    <row r="938" spans="1:20" x14ac:dyDescent="0.25">
      <c r="A938">
        <v>12</v>
      </c>
      <c r="B938" t="s">
        <v>91</v>
      </c>
      <c r="C938" t="s">
        <v>69</v>
      </c>
      <c r="D938" t="s">
        <v>6</v>
      </c>
      <c r="E938" s="50">
        <v>44484.504953703705</v>
      </c>
      <c r="F938" t="s">
        <v>80</v>
      </c>
      <c r="G938" t="s">
        <v>164</v>
      </c>
      <c r="H938" s="51">
        <v>10100000</v>
      </c>
      <c r="I938" s="51">
        <v>1300000</v>
      </c>
      <c r="J938">
        <v>1</v>
      </c>
      <c r="K938">
        <v>9.7200000000000006</v>
      </c>
      <c r="L938" t="s">
        <v>72</v>
      </c>
      <c r="M938" t="s">
        <v>72</v>
      </c>
      <c r="N938" t="s">
        <v>72</v>
      </c>
      <c r="O938" t="s">
        <v>72</v>
      </c>
      <c r="P938" t="s">
        <v>72</v>
      </c>
      <c r="Q938">
        <v>1</v>
      </c>
      <c r="R938">
        <v>0</v>
      </c>
      <c r="S938">
        <v>1.05</v>
      </c>
      <c r="T938">
        <v>105</v>
      </c>
    </row>
    <row r="939" spans="1:20" x14ac:dyDescent="0.25">
      <c r="A939">
        <v>13</v>
      </c>
      <c r="B939" t="s">
        <v>92</v>
      </c>
      <c r="C939" t="s">
        <v>69</v>
      </c>
      <c r="D939" t="s">
        <v>6</v>
      </c>
      <c r="E939" s="50">
        <v>44484.526759259257</v>
      </c>
      <c r="F939" t="s">
        <v>80</v>
      </c>
      <c r="G939" t="s">
        <v>164</v>
      </c>
      <c r="H939" s="51">
        <v>17700000</v>
      </c>
      <c r="I939" s="51">
        <v>2240000</v>
      </c>
      <c r="J939">
        <v>2</v>
      </c>
      <c r="K939">
        <v>9.7200000000000006</v>
      </c>
      <c r="L939" t="s">
        <v>72</v>
      </c>
      <c r="M939" t="s">
        <v>72</v>
      </c>
      <c r="N939" t="s">
        <v>72</v>
      </c>
      <c r="O939" t="s">
        <v>72</v>
      </c>
      <c r="P939" t="s">
        <v>72</v>
      </c>
      <c r="Q939">
        <v>0</v>
      </c>
      <c r="R939">
        <v>0</v>
      </c>
      <c r="S939">
        <v>1.82</v>
      </c>
      <c r="T939">
        <v>91.2</v>
      </c>
    </row>
    <row r="940" spans="1:20" x14ac:dyDescent="0.25">
      <c r="A940">
        <v>14</v>
      </c>
      <c r="B940" t="s">
        <v>93</v>
      </c>
      <c r="C940" t="s">
        <v>69</v>
      </c>
      <c r="D940" t="s">
        <v>6</v>
      </c>
      <c r="E940" s="50">
        <v>44484.548576388886</v>
      </c>
      <c r="F940" t="s">
        <v>80</v>
      </c>
      <c r="G940" t="s">
        <v>164</v>
      </c>
      <c r="H940" s="51">
        <v>51300000</v>
      </c>
      <c r="I940" s="51">
        <v>6250000</v>
      </c>
      <c r="J940">
        <v>5</v>
      </c>
      <c r="K940">
        <v>9.7200000000000006</v>
      </c>
      <c r="L940" t="s">
        <v>72</v>
      </c>
      <c r="M940" t="s">
        <v>72</v>
      </c>
      <c r="N940" t="s">
        <v>72</v>
      </c>
      <c r="O940" t="s">
        <v>72</v>
      </c>
      <c r="P940" t="s">
        <v>72</v>
      </c>
      <c r="Q940">
        <v>1</v>
      </c>
      <c r="R940">
        <v>0</v>
      </c>
      <c r="S940">
        <v>5.05</v>
      </c>
      <c r="T940">
        <v>101</v>
      </c>
    </row>
    <row r="941" spans="1:20" x14ac:dyDescent="0.25">
      <c r="A941">
        <v>15</v>
      </c>
      <c r="B941" t="s">
        <v>68</v>
      </c>
      <c r="C941" t="s">
        <v>69</v>
      </c>
      <c r="D941" t="s">
        <v>6</v>
      </c>
      <c r="E941" s="50">
        <v>44482.453692129631</v>
      </c>
      <c r="F941" t="s">
        <v>70</v>
      </c>
      <c r="G941" t="s">
        <v>164</v>
      </c>
      <c r="H941" s="51">
        <v>154000</v>
      </c>
      <c r="I941" s="51">
        <v>13200</v>
      </c>
      <c r="J941">
        <v>0.01</v>
      </c>
      <c r="K941">
        <v>9.6999999999999993</v>
      </c>
      <c r="L941" t="s">
        <v>72</v>
      </c>
      <c r="M941" t="s">
        <v>72</v>
      </c>
      <c r="N941" t="s">
        <v>72</v>
      </c>
      <c r="O941" t="s">
        <v>72</v>
      </c>
      <c r="P941" t="s">
        <v>72</v>
      </c>
      <c r="Q941">
        <v>1</v>
      </c>
      <c r="R941">
        <v>0</v>
      </c>
      <c r="S941">
        <v>1.24E-2</v>
      </c>
      <c r="T941">
        <v>124</v>
      </c>
    </row>
    <row r="942" spans="1:20" x14ac:dyDescent="0.25">
      <c r="A942">
        <v>16</v>
      </c>
      <c r="B942" t="s">
        <v>73</v>
      </c>
      <c r="C942" t="s">
        <v>69</v>
      </c>
      <c r="D942" t="s">
        <v>6</v>
      </c>
      <c r="E942" s="50">
        <v>44482.475474537037</v>
      </c>
      <c r="F942" t="s">
        <v>70</v>
      </c>
      <c r="G942" t="s">
        <v>164</v>
      </c>
      <c r="H942" s="51">
        <v>474000</v>
      </c>
      <c r="I942" s="51">
        <v>60800</v>
      </c>
      <c r="J942">
        <v>0.05</v>
      </c>
      <c r="K942">
        <v>9.6999999999999993</v>
      </c>
      <c r="L942" t="s">
        <v>72</v>
      </c>
      <c r="M942" t="s">
        <v>72</v>
      </c>
      <c r="N942" t="s">
        <v>72</v>
      </c>
      <c r="O942" t="s">
        <v>72</v>
      </c>
      <c r="P942" t="s">
        <v>72</v>
      </c>
      <c r="Q942">
        <v>1</v>
      </c>
      <c r="R942">
        <v>0</v>
      </c>
      <c r="S942">
        <v>4.6300000000000001E-2</v>
      </c>
      <c r="T942">
        <v>92.6</v>
      </c>
    </row>
    <row r="943" spans="1:20" x14ac:dyDescent="0.25">
      <c r="A943">
        <v>17</v>
      </c>
      <c r="B943" t="s">
        <v>74</v>
      </c>
      <c r="C943" t="s">
        <v>69</v>
      </c>
      <c r="D943" t="s">
        <v>6</v>
      </c>
      <c r="E943" s="50">
        <v>44482.497256944444</v>
      </c>
      <c r="F943" t="s">
        <v>70</v>
      </c>
      <c r="G943" t="s">
        <v>164</v>
      </c>
      <c r="H943" s="51">
        <v>939000</v>
      </c>
      <c r="I943" s="51">
        <v>122000</v>
      </c>
      <c r="J943">
        <v>0.1</v>
      </c>
      <c r="K943">
        <v>9.6999999999999993</v>
      </c>
      <c r="L943" t="s">
        <v>72</v>
      </c>
      <c r="M943" t="s">
        <v>72</v>
      </c>
      <c r="N943" t="s">
        <v>72</v>
      </c>
      <c r="O943" t="s">
        <v>72</v>
      </c>
      <c r="P943" t="s">
        <v>72</v>
      </c>
      <c r="Q943">
        <v>1</v>
      </c>
      <c r="R943">
        <v>0</v>
      </c>
      <c r="S943">
        <v>9.5399999999999999E-2</v>
      </c>
      <c r="T943">
        <v>95.4</v>
      </c>
    </row>
    <row r="944" spans="1:20" x14ac:dyDescent="0.25">
      <c r="A944">
        <v>18</v>
      </c>
      <c r="B944" t="s">
        <v>75</v>
      </c>
      <c r="C944" t="s">
        <v>69</v>
      </c>
      <c r="D944" t="s">
        <v>6</v>
      </c>
      <c r="E944" s="50">
        <v>44482.519050925926</v>
      </c>
      <c r="F944" t="s">
        <v>70</v>
      </c>
      <c r="G944" t="s">
        <v>164</v>
      </c>
      <c r="H944" s="51">
        <v>4500000</v>
      </c>
      <c r="I944" s="51">
        <v>592000</v>
      </c>
      <c r="J944">
        <v>0.5</v>
      </c>
      <c r="K944">
        <v>9.6999999999999993</v>
      </c>
      <c r="L944" t="s">
        <v>72</v>
      </c>
      <c r="M944" t="s">
        <v>72</v>
      </c>
      <c r="N944" t="s">
        <v>72</v>
      </c>
      <c r="O944" t="s">
        <v>72</v>
      </c>
      <c r="P944" t="s">
        <v>72</v>
      </c>
      <c r="Q944">
        <v>1</v>
      </c>
      <c r="R944">
        <v>0</v>
      </c>
      <c r="S944">
        <v>0.47</v>
      </c>
      <c r="T944">
        <v>93.9</v>
      </c>
    </row>
    <row r="945" spans="1:20" x14ac:dyDescent="0.25">
      <c r="A945">
        <v>19</v>
      </c>
      <c r="B945" t="s">
        <v>76</v>
      </c>
      <c r="C945" t="s">
        <v>69</v>
      </c>
      <c r="D945" t="s">
        <v>6</v>
      </c>
      <c r="E945" s="50">
        <v>44482.540879629632</v>
      </c>
      <c r="F945" t="s">
        <v>70</v>
      </c>
      <c r="G945" t="s">
        <v>164</v>
      </c>
      <c r="H945" s="51">
        <v>9660000</v>
      </c>
      <c r="I945" s="51">
        <v>1320000</v>
      </c>
      <c r="J945">
        <v>1</v>
      </c>
      <c r="K945">
        <v>9.6999999999999993</v>
      </c>
      <c r="L945" t="s">
        <v>72</v>
      </c>
      <c r="M945" t="s">
        <v>72</v>
      </c>
      <c r="N945" t="s">
        <v>72</v>
      </c>
      <c r="O945" t="s">
        <v>72</v>
      </c>
      <c r="P945" t="s">
        <v>72</v>
      </c>
      <c r="Q945">
        <v>1</v>
      </c>
      <c r="R945">
        <v>0</v>
      </c>
      <c r="S945">
        <v>1</v>
      </c>
      <c r="T945">
        <v>100</v>
      </c>
    </row>
    <row r="946" spans="1:20" x14ac:dyDescent="0.25">
      <c r="A946">
        <v>20</v>
      </c>
      <c r="B946" t="s">
        <v>77</v>
      </c>
      <c r="C946" t="s">
        <v>69</v>
      </c>
      <c r="D946" t="s">
        <v>6</v>
      </c>
      <c r="E946" s="50">
        <v>44482.562696759262</v>
      </c>
      <c r="F946" t="s">
        <v>70</v>
      </c>
      <c r="G946" t="s">
        <v>164</v>
      </c>
      <c r="H946" s="51">
        <v>17000000</v>
      </c>
      <c r="I946" s="51">
        <v>2330000</v>
      </c>
      <c r="J946">
        <v>2</v>
      </c>
      <c r="K946">
        <v>9.69</v>
      </c>
      <c r="L946" t="s">
        <v>72</v>
      </c>
      <c r="M946" t="s">
        <v>72</v>
      </c>
      <c r="N946" t="s">
        <v>72</v>
      </c>
      <c r="O946" t="s">
        <v>72</v>
      </c>
      <c r="P946" t="s">
        <v>72</v>
      </c>
      <c r="Q946">
        <v>0</v>
      </c>
      <c r="R946">
        <v>0</v>
      </c>
      <c r="S946">
        <v>1.75</v>
      </c>
      <c r="T946">
        <v>87.4</v>
      </c>
    </row>
    <row r="947" spans="1:20" x14ac:dyDescent="0.25">
      <c r="A947">
        <v>21</v>
      </c>
      <c r="B947" t="s">
        <v>78</v>
      </c>
      <c r="C947" t="s">
        <v>69</v>
      </c>
      <c r="D947" t="s">
        <v>6</v>
      </c>
      <c r="E947" s="50">
        <v>44482.584467592591</v>
      </c>
      <c r="F947" t="s">
        <v>70</v>
      </c>
      <c r="G947" t="s">
        <v>164</v>
      </c>
      <c r="H947" s="51">
        <v>49600000</v>
      </c>
      <c r="I947" s="51">
        <v>6430000</v>
      </c>
      <c r="J947">
        <v>5</v>
      </c>
      <c r="K947">
        <v>9.69</v>
      </c>
      <c r="L947" t="s">
        <v>72</v>
      </c>
      <c r="M947" t="s">
        <v>72</v>
      </c>
      <c r="N947" t="s">
        <v>72</v>
      </c>
      <c r="O947" t="s">
        <v>72</v>
      </c>
      <c r="P947" t="s">
        <v>72</v>
      </c>
      <c r="Q947">
        <v>1</v>
      </c>
      <c r="R947">
        <v>0</v>
      </c>
      <c r="S947">
        <v>4.9000000000000004</v>
      </c>
      <c r="T947">
        <v>97.9</v>
      </c>
    </row>
    <row r="949" spans="1:20" x14ac:dyDescent="0.25">
      <c r="B949" t="s">
        <v>49</v>
      </c>
      <c r="C949" t="s">
        <v>50</v>
      </c>
      <c r="D949" t="s">
        <v>51</v>
      </c>
      <c r="E949" t="s">
        <v>52</v>
      </c>
      <c r="F949" t="s">
        <v>53</v>
      </c>
      <c r="G949" t="s">
        <v>54</v>
      </c>
      <c r="H949" t="s">
        <v>55</v>
      </c>
      <c r="I949" t="s">
        <v>56</v>
      </c>
      <c r="J949" t="s">
        <v>57</v>
      </c>
      <c r="K949" t="s">
        <v>58</v>
      </c>
      <c r="L949" t="s">
        <v>59</v>
      </c>
      <c r="M949" t="s">
        <v>60</v>
      </c>
      <c r="N949" t="s">
        <v>61</v>
      </c>
      <c r="O949" t="s">
        <v>62</v>
      </c>
      <c r="P949" t="s">
        <v>63</v>
      </c>
      <c r="Q949" t="s">
        <v>64</v>
      </c>
      <c r="R949" t="s">
        <v>65</v>
      </c>
      <c r="S949" t="s">
        <v>66</v>
      </c>
      <c r="T949" t="s">
        <v>67</v>
      </c>
    </row>
    <row r="950" spans="1:20" x14ac:dyDescent="0.25">
      <c r="A950">
        <v>1</v>
      </c>
      <c r="B950" t="s">
        <v>94</v>
      </c>
      <c r="C950" t="s">
        <v>95</v>
      </c>
      <c r="D950" t="s">
        <v>6</v>
      </c>
      <c r="E950" s="50">
        <v>44482.628101851849</v>
      </c>
      <c r="F950" t="s">
        <v>70</v>
      </c>
      <c r="G950" t="s">
        <v>164</v>
      </c>
      <c r="H950" s="51">
        <v>9550000</v>
      </c>
      <c r="I950" s="51">
        <v>1310000</v>
      </c>
      <c r="J950">
        <v>1</v>
      </c>
      <c r="K950">
        <v>9.69</v>
      </c>
      <c r="L950" t="s">
        <v>72</v>
      </c>
      <c r="M950" t="s">
        <v>72</v>
      </c>
      <c r="N950" t="s">
        <v>72</v>
      </c>
      <c r="O950" t="s">
        <v>72</v>
      </c>
      <c r="P950" t="s">
        <v>72</v>
      </c>
      <c r="Q950">
        <v>1</v>
      </c>
      <c r="R950">
        <v>0</v>
      </c>
      <c r="S950">
        <v>0.99299999999999999</v>
      </c>
      <c r="T950">
        <v>99.3</v>
      </c>
    </row>
    <row r="951" spans="1:20" x14ac:dyDescent="0.25">
      <c r="A951">
        <v>2</v>
      </c>
      <c r="B951" t="s">
        <v>96</v>
      </c>
      <c r="C951" t="s">
        <v>95</v>
      </c>
      <c r="D951" t="s">
        <v>6</v>
      </c>
      <c r="E951" s="50">
        <v>44483.042974537035</v>
      </c>
      <c r="F951" t="s">
        <v>80</v>
      </c>
      <c r="G951" t="s">
        <v>164</v>
      </c>
      <c r="H951" s="51">
        <v>10100000</v>
      </c>
      <c r="I951" s="51">
        <v>1380000</v>
      </c>
      <c r="J951">
        <v>1</v>
      </c>
      <c r="K951">
        <v>9.6999999999999993</v>
      </c>
      <c r="L951" t="s">
        <v>72</v>
      </c>
      <c r="M951" t="s">
        <v>72</v>
      </c>
      <c r="N951" t="s">
        <v>72</v>
      </c>
      <c r="O951" t="s">
        <v>72</v>
      </c>
      <c r="P951" t="s">
        <v>72</v>
      </c>
      <c r="Q951">
        <v>1</v>
      </c>
      <c r="R951">
        <v>0</v>
      </c>
      <c r="S951">
        <v>1.05</v>
      </c>
      <c r="T951">
        <v>105</v>
      </c>
    </row>
    <row r="952" spans="1:20" x14ac:dyDescent="0.25">
      <c r="A952">
        <v>3</v>
      </c>
      <c r="B952" t="s">
        <v>97</v>
      </c>
      <c r="C952" t="s">
        <v>95</v>
      </c>
      <c r="D952" t="s">
        <v>6</v>
      </c>
      <c r="E952" s="50">
        <v>44483.610196759262</v>
      </c>
      <c r="F952" t="s">
        <v>80</v>
      </c>
      <c r="G952" t="s">
        <v>164</v>
      </c>
      <c r="H952" s="51">
        <v>10200000</v>
      </c>
      <c r="I952" s="51">
        <v>1360000</v>
      </c>
      <c r="J952">
        <v>1</v>
      </c>
      <c r="K952">
        <v>9.68</v>
      </c>
      <c r="L952" t="s">
        <v>72</v>
      </c>
      <c r="M952" t="s">
        <v>72</v>
      </c>
      <c r="N952" t="s">
        <v>72</v>
      </c>
      <c r="O952" t="s">
        <v>72</v>
      </c>
      <c r="P952" t="s">
        <v>72</v>
      </c>
      <c r="Q952">
        <v>1</v>
      </c>
      <c r="R952">
        <v>0</v>
      </c>
      <c r="S952">
        <v>1.06</v>
      </c>
      <c r="T952">
        <v>106</v>
      </c>
    </row>
    <row r="953" spans="1:20" x14ac:dyDescent="0.25">
      <c r="A953">
        <v>4</v>
      </c>
      <c r="B953" t="s">
        <v>98</v>
      </c>
      <c r="C953" t="s">
        <v>95</v>
      </c>
      <c r="D953" t="s">
        <v>6</v>
      </c>
      <c r="E953" s="50">
        <v>44484.003067129626</v>
      </c>
      <c r="F953" t="s">
        <v>80</v>
      </c>
      <c r="G953" t="s">
        <v>164</v>
      </c>
      <c r="H953" s="51">
        <v>9940000</v>
      </c>
      <c r="I953" s="51">
        <v>1280000</v>
      </c>
      <c r="J953">
        <v>1</v>
      </c>
      <c r="K953">
        <v>9.74</v>
      </c>
      <c r="L953" t="s">
        <v>72</v>
      </c>
      <c r="M953" t="s">
        <v>72</v>
      </c>
      <c r="N953" t="s">
        <v>72</v>
      </c>
      <c r="O953" t="s">
        <v>72</v>
      </c>
      <c r="P953" t="s">
        <v>72</v>
      </c>
      <c r="Q953">
        <v>1</v>
      </c>
      <c r="R953">
        <v>0</v>
      </c>
      <c r="S953">
        <v>1.03</v>
      </c>
      <c r="T953">
        <v>103</v>
      </c>
    </row>
    <row r="954" spans="1:20" x14ac:dyDescent="0.25">
      <c r="A954">
        <v>5</v>
      </c>
      <c r="B954" t="s">
        <v>99</v>
      </c>
      <c r="C954" t="s">
        <v>95</v>
      </c>
      <c r="D954" t="s">
        <v>6</v>
      </c>
      <c r="E954" s="50">
        <v>44484.592187499999</v>
      </c>
      <c r="F954" t="s">
        <v>80</v>
      </c>
      <c r="G954" t="s">
        <v>164</v>
      </c>
      <c r="H954" s="51">
        <v>9600000</v>
      </c>
      <c r="I954" s="51">
        <v>1240000</v>
      </c>
      <c r="J954">
        <v>1</v>
      </c>
      <c r="K954">
        <v>9.7200000000000006</v>
      </c>
      <c r="L954" t="s">
        <v>72</v>
      </c>
      <c r="M954" t="s">
        <v>72</v>
      </c>
      <c r="N954" t="s">
        <v>72</v>
      </c>
      <c r="O954" t="s">
        <v>72</v>
      </c>
      <c r="P954" t="s">
        <v>72</v>
      </c>
      <c r="Q954">
        <v>1</v>
      </c>
      <c r="R954">
        <v>0</v>
      </c>
      <c r="S954">
        <v>0.998</v>
      </c>
      <c r="T954">
        <v>99.8</v>
      </c>
    </row>
    <row r="956" spans="1:20" x14ac:dyDescent="0.25">
      <c r="B956" t="s">
        <v>49</v>
      </c>
      <c r="C956" t="s">
        <v>50</v>
      </c>
      <c r="D956" t="s">
        <v>51</v>
      </c>
      <c r="E956" t="s">
        <v>52</v>
      </c>
      <c r="F956" t="s">
        <v>53</v>
      </c>
      <c r="G956" t="s">
        <v>54</v>
      </c>
      <c r="H956" t="s">
        <v>55</v>
      </c>
      <c r="I956" t="s">
        <v>56</v>
      </c>
      <c r="J956" t="s">
        <v>57</v>
      </c>
      <c r="K956" t="s">
        <v>58</v>
      </c>
      <c r="L956" t="s">
        <v>59</v>
      </c>
      <c r="M956" t="s">
        <v>60</v>
      </c>
      <c r="N956" t="s">
        <v>61</v>
      </c>
      <c r="O956" t="s">
        <v>62</v>
      </c>
      <c r="P956" t="s">
        <v>63</v>
      </c>
      <c r="Q956" t="s">
        <v>64</v>
      </c>
      <c r="R956" t="s">
        <v>65</v>
      </c>
      <c r="S956" t="s">
        <v>66</v>
      </c>
      <c r="T956" t="s">
        <v>67</v>
      </c>
    </row>
    <row r="957" spans="1:20" x14ac:dyDescent="0.25">
      <c r="A957">
        <v>1</v>
      </c>
      <c r="B957" t="s">
        <v>100</v>
      </c>
      <c r="C957" t="s">
        <v>101</v>
      </c>
      <c r="D957" t="s">
        <v>6</v>
      </c>
      <c r="E957" s="50">
        <v>44482.911874999998</v>
      </c>
      <c r="F957" t="s">
        <v>102</v>
      </c>
      <c r="G957" t="s">
        <v>164</v>
      </c>
      <c r="H957" s="51">
        <v>13100</v>
      </c>
      <c r="I957" s="51">
        <v>1510</v>
      </c>
      <c r="J957" t="s">
        <v>72</v>
      </c>
      <c r="K957">
        <v>9.8699999999999992</v>
      </c>
      <c r="L957" t="s">
        <v>72</v>
      </c>
      <c r="M957" t="s">
        <v>72</v>
      </c>
      <c r="N957" t="s">
        <v>72</v>
      </c>
      <c r="O957" t="s">
        <v>72</v>
      </c>
      <c r="P957" t="s">
        <v>72</v>
      </c>
      <c r="R957">
        <v>0</v>
      </c>
      <c r="S957" t="s">
        <v>44</v>
      </c>
      <c r="T957" t="s">
        <v>72</v>
      </c>
    </row>
    <row r="958" spans="1:20" x14ac:dyDescent="0.25">
      <c r="A958">
        <v>2</v>
      </c>
      <c r="B958" t="s">
        <v>103</v>
      </c>
      <c r="C958" t="s">
        <v>101</v>
      </c>
      <c r="D958" t="s">
        <v>6</v>
      </c>
      <c r="E958" s="50">
        <v>44482.933819444443</v>
      </c>
      <c r="F958" t="s">
        <v>102</v>
      </c>
      <c r="G958" t="s">
        <v>164</v>
      </c>
      <c r="H958" s="51">
        <v>24400000</v>
      </c>
      <c r="I958" s="51">
        <v>3280000</v>
      </c>
      <c r="J958" t="s">
        <v>72</v>
      </c>
      <c r="K958">
        <v>9.69</v>
      </c>
      <c r="L958" t="s">
        <v>72</v>
      </c>
      <c r="M958" t="s">
        <v>72</v>
      </c>
      <c r="N958" t="s">
        <v>72</v>
      </c>
      <c r="O958" t="s">
        <v>72</v>
      </c>
      <c r="P958" t="s">
        <v>72</v>
      </c>
      <c r="R958">
        <v>0</v>
      </c>
      <c r="S958">
        <v>2.4900000000000002</v>
      </c>
      <c r="T958" t="s">
        <v>72</v>
      </c>
    </row>
    <row r="959" spans="1:20" x14ac:dyDescent="0.25">
      <c r="A959">
        <v>3</v>
      </c>
      <c r="B959" t="s">
        <v>104</v>
      </c>
      <c r="C959" t="s">
        <v>101</v>
      </c>
      <c r="D959" t="s">
        <v>6</v>
      </c>
      <c r="E959" s="50">
        <v>44482.955625000002</v>
      </c>
      <c r="F959" t="s">
        <v>102</v>
      </c>
      <c r="G959" t="s">
        <v>164</v>
      </c>
      <c r="H959" s="51">
        <v>23300000</v>
      </c>
      <c r="I959" s="51">
        <v>3110000</v>
      </c>
      <c r="J959" t="s">
        <v>72</v>
      </c>
      <c r="K959">
        <v>9.69</v>
      </c>
      <c r="L959" t="s">
        <v>72</v>
      </c>
      <c r="M959" t="s">
        <v>72</v>
      </c>
      <c r="N959" t="s">
        <v>72</v>
      </c>
      <c r="O959" t="s">
        <v>72</v>
      </c>
      <c r="P959" t="s">
        <v>72</v>
      </c>
      <c r="R959">
        <v>0</v>
      </c>
      <c r="S959">
        <v>2.38</v>
      </c>
      <c r="T959" t="s">
        <v>72</v>
      </c>
    </row>
    <row r="960" spans="1:20" x14ac:dyDescent="0.25">
      <c r="A960">
        <v>4</v>
      </c>
      <c r="B960" t="s">
        <v>105</v>
      </c>
      <c r="C960" t="s">
        <v>101</v>
      </c>
      <c r="D960" t="s">
        <v>6</v>
      </c>
      <c r="E960" s="50">
        <v>44482.977418981478</v>
      </c>
      <c r="F960" t="s">
        <v>102</v>
      </c>
      <c r="G960" t="s">
        <v>164</v>
      </c>
      <c r="H960" s="51">
        <v>23000000</v>
      </c>
      <c r="I960" s="51">
        <v>3070000</v>
      </c>
      <c r="J960" t="s">
        <v>72</v>
      </c>
      <c r="K960">
        <v>9.69</v>
      </c>
      <c r="L960" t="s">
        <v>72</v>
      </c>
      <c r="M960" t="s">
        <v>72</v>
      </c>
      <c r="N960" t="s">
        <v>72</v>
      </c>
      <c r="O960" t="s">
        <v>72</v>
      </c>
      <c r="P960" t="s">
        <v>72</v>
      </c>
      <c r="R960">
        <v>0</v>
      </c>
      <c r="S960">
        <v>2.35</v>
      </c>
      <c r="T960" t="s">
        <v>72</v>
      </c>
    </row>
    <row r="961" spans="1:20" x14ac:dyDescent="0.25">
      <c r="A961">
        <v>5</v>
      </c>
      <c r="B961" t="s">
        <v>106</v>
      </c>
      <c r="C961" t="s">
        <v>101</v>
      </c>
      <c r="D961" t="s">
        <v>6</v>
      </c>
      <c r="E961" s="50">
        <v>44482.999224537038</v>
      </c>
      <c r="F961" t="s">
        <v>102</v>
      </c>
      <c r="G961" t="s">
        <v>164</v>
      </c>
      <c r="H961" s="51">
        <v>22100000</v>
      </c>
      <c r="I961" s="51">
        <v>2910000</v>
      </c>
      <c r="J961" t="s">
        <v>72</v>
      </c>
      <c r="K961">
        <v>9.69</v>
      </c>
      <c r="L961" t="s">
        <v>72</v>
      </c>
      <c r="M961" t="s">
        <v>72</v>
      </c>
      <c r="N961" t="s">
        <v>72</v>
      </c>
      <c r="O961" t="s">
        <v>72</v>
      </c>
      <c r="P961" t="s">
        <v>72</v>
      </c>
      <c r="R961">
        <v>0</v>
      </c>
      <c r="S961">
        <v>2.2599999999999998</v>
      </c>
      <c r="T961" t="s">
        <v>72</v>
      </c>
    </row>
    <row r="962" spans="1:20" x14ac:dyDescent="0.25">
      <c r="A962">
        <v>6</v>
      </c>
      <c r="B962" t="s">
        <v>107</v>
      </c>
      <c r="C962" t="s">
        <v>101</v>
      </c>
      <c r="D962" t="s">
        <v>6</v>
      </c>
      <c r="E962" s="50">
        <v>44483.086597222224</v>
      </c>
      <c r="F962" t="s">
        <v>102</v>
      </c>
      <c r="G962" t="s">
        <v>164</v>
      </c>
      <c r="H962" s="51">
        <v>21700000</v>
      </c>
      <c r="I962" s="51">
        <v>2870000</v>
      </c>
      <c r="J962" t="s">
        <v>72</v>
      </c>
      <c r="K962">
        <v>9.69</v>
      </c>
      <c r="L962" t="s">
        <v>72</v>
      </c>
      <c r="M962" t="s">
        <v>72</v>
      </c>
      <c r="N962" t="s">
        <v>72</v>
      </c>
      <c r="O962" t="s">
        <v>72</v>
      </c>
      <c r="P962" t="s">
        <v>72</v>
      </c>
      <c r="R962">
        <v>0</v>
      </c>
      <c r="S962">
        <v>2.2200000000000002</v>
      </c>
      <c r="T962" t="s">
        <v>72</v>
      </c>
    </row>
    <row r="963" spans="1:20" x14ac:dyDescent="0.25">
      <c r="A963">
        <v>7</v>
      </c>
      <c r="B963" t="s">
        <v>108</v>
      </c>
      <c r="C963" t="s">
        <v>101</v>
      </c>
      <c r="D963" t="s">
        <v>6</v>
      </c>
      <c r="E963" s="50">
        <v>44483.108541666668</v>
      </c>
      <c r="F963" t="s">
        <v>102</v>
      </c>
      <c r="G963" t="s">
        <v>164</v>
      </c>
      <c r="H963" s="51">
        <v>20900000</v>
      </c>
      <c r="I963" s="51">
        <v>2800000</v>
      </c>
      <c r="J963" t="s">
        <v>72</v>
      </c>
      <c r="K963">
        <v>9.69</v>
      </c>
      <c r="L963" t="s">
        <v>72</v>
      </c>
      <c r="M963" t="s">
        <v>72</v>
      </c>
      <c r="N963" t="s">
        <v>72</v>
      </c>
      <c r="O963" t="s">
        <v>72</v>
      </c>
      <c r="P963" t="s">
        <v>72</v>
      </c>
      <c r="R963">
        <v>0</v>
      </c>
      <c r="S963">
        <v>2.14</v>
      </c>
      <c r="T963" t="s">
        <v>72</v>
      </c>
    </row>
    <row r="964" spans="1:20" x14ac:dyDescent="0.25">
      <c r="A964">
        <v>8</v>
      </c>
      <c r="B964" t="s">
        <v>109</v>
      </c>
      <c r="C964" t="s">
        <v>101</v>
      </c>
      <c r="D964" t="s">
        <v>6</v>
      </c>
      <c r="E964" s="50">
        <v>44483.130347222221</v>
      </c>
      <c r="F964" t="s">
        <v>102</v>
      </c>
      <c r="G964" t="s">
        <v>164</v>
      </c>
      <c r="H964" s="51">
        <v>20100000</v>
      </c>
      <c r="I964" s="51">
        <v>2660000</v>
      </c>
      <c r="J964" t="s">
        <v>72</v>
      </c>
      <c r="K964">
        <v>9.69</v>
      </c>
      <c r="L964" t="s">
        <v>72</v>
      </c>
      <c r="M964" t="s">
        <v>72</v>
      </c>
      <c r="N964" t="s">
        <v>72</v>
      </c>
      <c r="O964" t="s">
        <v>72</v>
      </c>
      <c r="P964" t="s">
        <v>72</v>
      </c>
      <c r="R964">
        <v>0</v>
      </c>
      <c r="S964">
        <v>2.06</v>
      </c>
      <c r="T964" t="s">
        <v>72</v>
      </c>
    </row>
    <row r="965" spans="1:20" x14ac:dyDescent="0.25">
      <c r="A965">
        <v>9</v>
      </c>
      <c r="B965" t="s">
        <v>110</v>
      </c>
      <c r="C965" t="s">
        <v>101</v>
      </c>
      <c r="D965" t="s">
        <v>6</v>
      </c>
      <c r="E965" s="50">
        <v>44483.15215277778</v>
      </c>
      <c r="F965" t="s">
        <v>102</v>
      </c>
      <c r="G965" t="s">
        <v>164</v>
      </c>
      <c r="H965" s="51">
        <v>18900000</v>
      </c>
      <c r="I965" s="51">
        <v>2520000</v>
      </c>
      <c r="J965" t="s">
        <v>72</v>
      </c>
      <c r="K965">
        <v>9.69</v>
      </c>
      <c r="L965" t="s">
        <v>72</v>
      </c>
      <c r="M965" t="s">
        <v>72</v>
      </c>
      <c r="N965" t="s">
        <v>72</v>
      </c>
      <c r="O965" t="s">
        <v>72</v>
      </c>
      <c r="P965" t="s">
        <v>72</v>
      </c>
      <c r="R965">
        <v>0</v>
      </c>
      <c r="S965">
        <v>1.94</v>
      </c>
      <c r="T965" t="s">
        <v>72</v>
      </c>
    </row>
    <row r="966" spans="1:20" x14ac:dyDescent="0.25">
      <c r="A966">
        <v>10</v>
      </c>
      <c r="B966" t="s">
        <v>111</v>
      </c>
      <c r="C966" t="s">
        <v>101</v>
      </c>
      <c r="D966" t="s">
        <v>6</v>
      </c>
      <c r="E966" s="50">
        <v>44483.173958333333</v>
      </c>
      <c r="F966" t="s">
        <v>102</v>
      </c>
      <c r="G966" t="s">
        <v>164</v>
      </c>
      <c r="H966" s="51">
        <v>81200</v>
      </c>
      <c r="I966" s="51">
        <v>3270</v>
      </c>
      <c r="J966" t="s">
        <v>72</v>
      </c>
      <c r="K966">
        <v>9.69</v>
      </c>
      <c r="L966" t="s">
        <v>72</v>
      </c>
      <c r="M966" t="s">
        <v>72</v>
      </c>
      <c r="N966" t="s">
        <v>72</v>
      </c>
      <c r="O966" t="s">
        <v>72</v>
      </c>
      <c r="P966" t="s">
        <v>72</v>
      </c>
      <c r="R966">
        <v>0</v>
      </c>
      <c r="S966">
        <v>4.6899999999999997E-3</v>
      </c>
      <c r="T966" t="s">
        <v>72</v>
      </c>
    </row>
    <row r="967" spans="1:20" x14ac:dyDescent="0.25">
      <c r="A967">
        <v>11</v>
      </c>
      <c r="B967" t="s">
        <v>112</v>
      </c>
      <c r="C967" t="s">
        <v>101</v>
      </c>
      <c r="D967" t="s">
        <v>6</v>
      </c>
      <c r="E967" s="50">
        <v>44483.195763888885</v>
      </c>
      <c r="F967" t="s">
        <v>102</v>
      </c>
      <c r="G967" t="s">
        <v>164</v>
      </c>
      <c r="H967" s="51">
        <v>25500000</v>
      </c>
      <c r="I967" s="51">
        <v>3360000</v>
      </c>
      <c r="J967" t="s">
        <v>72</v>
      </c>
      <c r="K967">
        <v>9.69</v>
      </c>
      <c r="L967" t="s">
        <v>72</v>
      </c>
      <c r="M967" t="s">
        <v>72</v>
      </c>
      <c r="N967" t="s">
        <v>72</v>
      </c>
      <c r="O967" t="s">
        <v>72</v>
      </c>
      <c r="P967" t="s">
        <v>72</v>
      </c>
      <c r="R967">
        <v>0</v>
      </c>
      <c r="S967">
        <v>2.6</v>
      </c>
      <c r="T967" t="s">
        <v>72</v>
      </c>
    </row>
    <row r="968" spans="1:20" x14ac:dyDescent="0.25">
      <c r="A968">
        <v>12</v>
      </c>
      <c r="B968" t="s">
        <v>113</v>
      </c>
      <c r="C968" t="s">
        <v>101</v>
      </c>
      <c r="D968" t="s">
        <v>6</v>
      </c>
      <c r="E968" s="50">
        <v>44483.217557870368</v>
      </c>
      <c r="F968" t="s">
        <v>102</v>
      </c>
      <c r="G968" t="s">
        <v>164</v>
      </c>
      <c r="H968" s="51">
        <v>23600000</v>
      </c>
      <c r="I968" s="51">
        <v>3130000</v>
      </c>
      <c r="J968" t="s">
        <v>72</v>
      </c>
      <c r="K968">
        <v>9.69</v>
      </c>
      <c r="L968" t="s">
        <v>72</v>
      </c>
      <c r="M968" t="s">
        <v>72</v>
      </c>
      <c r="N968" t="s">
        <v>72</v>
      </c>
      <c r="O968" t="s">
        <v>72</v>
      </c>
      <c r="P968" t="s">
        <v>72</v>
      </c>
      <c r="R968">
        <v>0</v>
      </c>
      <c r="S968">
        <v>2.41</v>
      </c>
      <c r="T968" t="s">
        <v>72</v>
      </c>
    </row>
    <row r="969" spans="1:20" x14ac:dyDescent="0.25">
      <c r="A969">
        <v>13</v>
      </c>
      <c r="B969" t="s">
        <v>114</v>
      </c>
      <c r="C969" t="s">
        <v>101</v>
      </c>
      <c r="D969" t="s">
        <v>6</v>
      </c>
      <c r="E969" s="50">
        <v>44483.239363425928</v>
      </c>
      <c r="F969" t="s">
        <v>102</v>
      </c>
      <c r="G969" t="s">
        <v>164</v>
      </c>
      <c r="H969" s="51">
        <v>21900000</v>
      </c>
      <c r="I969" s="51">
        <v>2860000</v>
      </c>
      <c r="J969" t="s">
        <v>72</v>
      </c>
      <c r="K969">
        <v>9.69</v>
      </c>
      <c r="L969" t="s">
        <v>72</v>
      </c>
      <c r="M969" t="s">
        <v>72</v>
      </c>
      <c r="N969" t="s">
        <v>72</v>
      </c>
      <c r="O969" t="s">
        <v>72</v>
      </c>
      <c r="P969" t="s">
        <v>72</v>
      </c>
      <c r="R969">
        <v>0</v>
      </c>
      <c r="S969">
        <v>2.2400000000000002</v>
      </c>
      <c r="T969" t="s">
        <v>72</v>
      </c>
    </row>
    <row r="970" spans="1:20" x14ac:dyDescent="0.25">
      <c r="A970">
        <v>14</v>
      </c>
      <c r="B970" t="s">
        <v>115</v>
      </c>
      <c r="C970" t="s">
        <v>101</v>
      </c>
      <c r="D970" t="s">
        <v>6</v>
      </c>
      <c r="E970" s="50">
        <v>44483.26116898148</v>
      </c>
      <c r="F970" t="s">
        <v>102</v>
      </c>
      <c r="G970" t="s">
        <v>164</v>
      </c>
      <c r="H970" s="51">
        <v>20900000</v>
      </c>
      <c r="I970" s="51">
        <v>2740000</v>
      </c>
      <c r="J970" t="s">
        <v>72</v>
      </c>
      <c r="K970">
        <v>9.69</v>
      </c>
      <c r="L970" t="s">
        <v>72</v>
      </c>
      <c r="M970" t="s">
        <v>72</v>
      </c>
      <c r="N970" t="s">
        <v>72</v>
      </c>
      <c r="O970" t="s">
        <v>72</v>
      </c>
      <c r="P970" t="s">
        <v>72</v>
      </c>
      <c r="R970">
        <v>0</v>
      </c>
      <c r="S970">
        <v>2.14</v>
      </c>
      <c r="T970" t="s">
        <v>72</v>
      </c>
    </row>
    <row r="971" spans="1:20" x14ac:dyDescent="0.25">
      <c r="A971">
        <v>15</v>
      </c>
      <c r="B971" t="s">
        <v>116</v>
      </c>
      <c r="C971" t="s">
        <v>101</v>
      </c>
      <c r="D971" t="s">
        <v>6</v>
      </c>
      <c r="E971" s="50">
        <v>44483.28297453704</v>
      </c>
      <c r="F971" t="s">
        <v>102</v>
      </c>
      <c r="G971" t="s">
        <v>164</v>
      </c>
      <c r="H971" s="51">
        <v>19200000</v>
      </c>
      <c r="I971" s="51">
        <v>2520000</v>
      </c>
      <c r="J971" t="s">
        <v>72</v>
      </c>
      <c r="K971">
        <v>9.69</v>
      </c>
      <c r="L971" t="s">
        <v>72</v>
      </c>
      <c r="M971" t="s">
        <v>72</v>
      </c>
      <c r="N971" t="s">
        <v>72</v>
      </c>
      <c r="O971" t="s">
        <v>72</v>
      </c>
      <c r="P971" t="s">
        <v>72</v>
      </c>
      <c r="R971">
        <v>0</v>
      </c>
      <c r="S971">
        <v>1.98</v>
      </c>
      <c r="T971" t="s">
        <v>72</v>
      </c>
    </row>
    <row r="972" spans="1:20" x14ac:dyDescent="0.25">
      <c r="A972">
        <v>16</v>
      </c>
      <c r="B972" t="s">
        <v>117</v>
      </c>
      <c r="C972" t="s">
        <v>101</v>
      </c>
      <c r="D972" t="s">
        <v>6</v>
      </c>
      <c r="E972" s="50">
        <v>44483.304780092592</v>
      </c>
      <c r="F972" t="s">
        <v>102</v>
      </c>
      <c r="G972" t="s">
        <v>164</v>
      </c>
      <c r="H972" s="51">
        <v>17000000</v>
      </c>
      <c r="I972" s="51">
        <v>2170000</v>
      </c>
      <c r="J972" t="s">
        <v>72</v>
      </c>
      <c r="K972">
        <v>9.69</v>
      </c>
      <c r="L972" t="s">
        <v>72</v>
      </c>
      <c r="M972" t="s">
        <v>72</v>
      </c>
      <c r="N972" t="s">
        <v>72</v>
      </c>
      <c r="O972" t="s">
        <v>72</v>
      </c>
      <c r="P972" t="s">
        <v>72</v>
      </c>
      <c r="R972">
        <v>0</v>
      </c>
      <c r="S972">
        <v>1.75</v>
      </c>
      <c r="T972" t="s">
        <v>72</v>
      </c>
    </row>
    <row r="973" spans="1:20" x14ac:dyDescent="0.25">
      <c r="A973">
        <v>17</v>
      </c>
      <c r="B973" t="s">
        <v>118</v>
      </c>
      <c r="C973" t="s">
        <v>101</v>
      </c>
      <c r="D973" t="s">
        <v>6</v>
      </c>
      <c r="E973" s="50">
        <v>44483.326585648145</v>
      </c>
      <c r="F973" t="s">
        <v>102</v>
      </c>
      <c r="G973" t="s">
        <v>164</v>
      </c>
      <c r="H973" s="51">
        <v>15300000</v>
      </c>
      <c r="I973" s="51">
        <v>1960000</v>
      </c>
      <c r="J973" t="s">
        <v>72</v>
      </c>
      <c r="K973">
        <v>9.69</v>
      </c>
      <c r="L973" t="s">
        <v>72</v>
      </c>
      <c r="M973" t="s">
        <v>72</v>
      </c>
      <c r="N973" t="s">
        <v>72</v>
      </c>
      <c r="O973" t="s">
        <v>72</v>
      </c>
      <c r="P973" t="s">
        <v>72</v>
      </c>
      <c r="R973">
        <v>0</v>
      </c>
      <c r="S973">
        <v>1.58</v>
      </c>
      <c r="T973" t="s">
        <v>72</v>
      </c>
    </row>
    <row r="974" spans="1:20" x14ac:dyDescent="0.25">
      <c r="A974">
        <v>18</v>
      </c>
      <c r="B974" t="s">
        <v>119</v>
      </c>
      <c r="C974" t="s">
        <v>101</v>
      </c>
      <c r="D974" t="s">
        <v>6</v>
      </c>
      <c r="E974" s="50">
        <v>44483.348391203705</v>
      </c>
      <c r="F974" t="s">
        <v>102</v>
      </c>
      <c r="G974" t="s">
        <v>164</v>
      </c>
      <c r="H974" s="51">
        <v>12000000</v>
      </c>
      <c r="I974" s="51">
        <v>1570000</v>
      </c>
      <c r="J974" t="s">
        <v>72</v>
      </c>
      <c r="K974">
        <v>9.69</v>
      </c>
      <c r="L974" t="s">
        <v>72</v>
      </c>
      <c r="M974" t="s">
        <v>72</v>
      </c>
      <c r="N974" t="s">
        <v>72</v>
      </c>
      <c r="O974" t="s">
        <v>72</v>
      </c>
      <c r="P974" t="s">
        <v>72</v>
      </c>
      <c r="R974">
        <v>0</v>
      </c>
      <c r="S974">
        <v>1.24</v>
      </c>
      <c r="T974" t="s">
        <v>72</v>
      </c>
    </row>
    <row r="975" spans="1:20" x14ac:dyDescent="0.25">
      <c r="A975">
        <v>19</v>
      </c>
      <c r="B975" t="s">
        <v>120</v>
      </c>
      <c r="C975" t="s">
        <v>101</v>
      </c>
      <c r="D975" t="s">
        <v>6</v>
      </c>
      <c r="E975" s="50">
        <v>44483.370196759257</v>
      </c>
      <c r="F975" t="s">
        <v>102</v>
      </c>
      <c r="G975" t="s">
        <v>164</v>
      </c>
      <c r="H975" s="51">
        <v>112000</v>
      </c>
      <c r="I975" s="51">
        <v>10200</v>
      </c>
      <c r="J975" t="s">
        <v>72</v>
      </c>
      <c r="K975">
        <v>9.69</v>
      </c>
      <c r="L975" t="s">
        <v>72</v>
      </c>
      <c r="M975" t="s">
        <v>72</v>
      </c>
      <c r="N975" t="s">
        <v>72</v>
      </c>
      <c r="O975" t="s">
        <v>72</v>
      </c>
      <c r="P975" t="s">
        <v>72</v>
      </c>
      <c r="R975">
        <v>0</v>
      </c>
      <c r="S975">
        <v>7.92E-3</v>
      </c>
      <c r="T975" t="s">
        <v>72</v>
      </c>
    </row>
    <row r="976" spans="1:20" x14ac:dyDescent="0.25">
      <c r="A976">
        <v>20</v>
      </c>
      <c r="B976" t="s">
        <v>121</v>
      </c>
      <c r="C976" t="s">
        <v>101</v>
      </c>
      <c r="D976" t="s">
        <v>6</v>
      </c>
      <c r="E976" s="50">
        <v>44483.392002314817</v>
      </c>
      <c r="F976" t="s">
        <v>102</v>
      </c>
      <c r="G976" t="s">
        <v>164</v>
      </c>
      <c r="H976" s="51">
        <v>22500000</v>
      </c>
      <c r="I976" s="51">
        <v>2940000</v>
      </c>
      <c r="J976" t="s">
        <v>72</v>
      </c>
      <c r="K976">
        <v>9.69</v>
      </c>
      <c r="L976" t="s">
        <v>72</v>
      </c>
      <c r="M976" t="s">
        <v>72</v>
      </c>
      <c r="N976" t="s">
        <v>72</v>
      </c>
      <c r="O976" t="s">
        <v>72</v>
      </c>
      <c r="P976" t="s">
        <v>72</v>
      </c>
      <c r="R976">
        <v>0</v>
      </c>
      <c r="S976">
        <v>2.2999999999999998</v>
      </c>
      <c r="T976" t="s">
        <v>72</v>
      </c>
    </row>
    <row r="977" spans="1:20" x14ac:dyDescent="0.25">
      <c r="A977">
        <v>21</v>
      </c>
      <c r="B977" t="s">
        <v>122</v>
      </c>
      <c r="C977" t="s">
        <v>101</v>
      </c>
      <c r="D977" t="s">
        <v>6</v>
      </c>
      <c r="E977" s="50">
        <v>44483.65384259259</v>
      </c>
      <c r="F977" t="s">
        <v>102</v>
      </c>
      <c r="G977" t="s">
        <v>164</v>
      </c>
      <c r="H977" s="51">
        <v>21500000</v>
      </c>
      <c r="I977" s="51">
        <v>2830000</v>
      </c>
      <c r="J977" t="s">
        <v>72</v>
      </c>
      <c r="K977">
        <v>9.68</v>
      </c>
      <c r="L977" t="s">
        <v>72</v>
      </c>
      <c r="M977" t="s">
        <v>72</v>
      </c>
      <c r="N977" t="s">
        <v>72</v>
      </c>
      <c r="O977" t="s">
        <v>72</v>
      </c>
      <c r="P977" t="s">
        <v>72</v>
      </c>
      <c r="R977">
        <v>0</v>
      </c>
      <c r="S977">
        <v>2.2000000000000002</v>
      </c>
      <c r="T977" t="s">
        <v>72</v>
      </c>
    </row>
    <row r="978" spans="1:20" x14ac:dyDescent="0.25">
      <c r="A978">
        <v>22</v>
      </c>
      <c r="B978" t="s">
        <v>123</v>
      </c>
      <c r="C978" t="s">
        <v>101</v>
      </c>
      <c r="D978" t="s">
        <v>6</v>
      </c>
      <c r="E978" s="50">
        <v>44483.675787037035</v>
      </c>
      <c r="F978" t="s">
        <v>102</v>
      </c>
      <c r="G978" t="s">
        <v>164</v>
      </c>
      <c r="H978" s="51">
        <v>21100000</v>
      </c>
      <c r="I978" s="51">
        <v>2760000</v>
      </c>
      <c r="J978" t="s">
        <v>72</v>
      </c>
      <c r="K978">
        <v>9.68</v>
      </c>
      <c r="L978" t="s">
        <v>72</v>
      </c>
      <c r="M978" t="s">
        <v>72</v>
      </c>
      <c r="N978" t="s">
        <v>72</v>
      </c>
      <c r="O978" t="s">
        <v>72</v>
      </c>
      <c r="P978" t="s">
        <v>72</v>
      </c>
      <c r="R978">
        <v>0</v>
      </c>
      <c r="S978">
        <v>2.17</v>
      </c>
      <c r="T978" t="s">
        <v>72</v>
      </c>
    </row>
    <row r="979" spans="1:20" x14ac:dyDescent="0.25">
      <c r="A979">
        <v>23</v>
      </c>
      <c r="B979" t="s">
        <v>124</v>
      </c>
      <c r="C979" t="s">
        <v>101</v>
      </c>
      <c r="D979" t="s">
        <v>6</v>
      </c>
      <c r="E979" s="50">
        <v>44483.697592592594</v>
      </c>
      <c r="F979" t="s">
        <v>102</v>
      </c>
      <c r="G979" t="s">
        <v>164</v>
      </c>
      <c r="H979" s="51">
        <v>20500000</v>
      </c>
      <c r="I979" s="51">
        <v>2670000</v>
      </c>
      <c r="J979" t="s">
        <v>72</v>
      </c>
      <c r="K979">
        <v>9.68</v>
      </c>
      <c r="L979" t="s">
        <v>72</v>
      </c>
      <c r="M979" t="s">
        <v>72</v>
      </c>
      <c r="N979" t="s">
        <v>72</v>
      </c>
      <c r="O979" t="s">
        <v>72</v>
      </c>
      <c r="P979" t="s">
        <v>72</v>
      </c>
      <c r="R979">
        <v>0</v>
      </c>
      <c r="S979">
        <v>2.1</v>
      </c>
      <c r="T979" t="s">
        <v>72</v>
      </c>
    </row>
    <row r="980" spans="1:20" x14ac:dyDescent="0.25">
      <c r="A980">
        <v>24</v>
      </c>
      <c r="B980" t="s">
        <v>125</v>
      </c>
      <c r="C980" t="s">
        <v>101</v>
      </c>
      <c r="D980" t="s">
        <v>6</v>
      </c>
      <c r="E980" s="50">
        <v>44483.719398148147</v>
      </c>
      <c r="F980" t="s">
        <v>102</v>
      </c>
      <c r="G980" t="s">
        <v>164</v>
      </c>
      <c r="H980" s="51">
        <v>19400000</v>
      </c>
      <c r="I980" s="51">
        <v>2520000</v>
      </c>
      <c r="J980" t="s">
        <v>72</v>
      </c>
      <c r="K980">
        <v>9.69</v>
      </c>
      <c r="L980" t="s">
        <v>72</v>
      </c>
      <c r="M980" t="s">
        <v>72</v>
      </c>
      <c r="N980" t="s">
        <v>72</v>
      </c>
      <c r="O980" t="s">
        <v>72</v>
      </c>
      <c r="P980" t="s">
        <v>72</v>
      </c>
      <c r="R980">
        <v>0</v>
      </c>
      <c r="S980">
        <v>1.99</v>
      </c>
      <c r="T980" t="s">
        <v>72</v>
      </c>
    </row>
    <row r="981" spans="1:20" x14ac:dyDescent="0.25">
      <c r="A981">
        <v>25</v>
      </c>
      <c r="B981" t="s">
        <v>126</v>
      </c>
      <c r="C981" t="s">
        <v>101</v>
      </c>
      <c r="D981" t="s">
        <v>6</v>
      </c>
      <c r="E981" s="50">
        <v>44483.741203703707</v>
      </c>
      <c r="F981" t="s">
        <v>102</v>
      </c>
      <c r="G981" t="s">
        <v>164</v>
      </c>
      <c r="H981" s="51">
        <v>18400000</v>
      </c>
      <c r="I981" s="51">
        <v>2350000</v>
      </c>
      <c r="J981" t="s">
        <v>72</v>
      </c>
      <c r="K981">
        <v>9.68</v>
      </c>
      <c r="L981" t="s">
        <v>72</v>
      </c>
      <c r="M981" t="s">
        <v>72</v>
      </c>
      <c r="N981" t="s">
        <v>72</v>
      </c>
      <c r="O981" t="s">
        <v>72</v>
      </c>
      <c r="P981" t="s">
        <v>72</v>
      </c>
      <c r="R981">
        <v>0</v>
      </c>
      <c r="S981">
        <v>1.89</v>
      </c>
      <c r="T981" t="s">
        <v>72</v>
      </c>
    </row>
    <row r="982" spans="1:20" x14ac:dyDescent="0.25">
      <c r="A982">
        <v>26</v>
      </c>
      <c r="B982" t="s">
        <v>127</v>
      </c>
      <c r="C982" t="s">
        <v>101</v>
      </c>
      <c r="D982" t="s">
        <v>6</v>
      </c>
      <c r="E982" s="50">
        <v>44483.763009259259</v>
      </c>
      <c r="F982" t="s">
        <v>102</v>
      </c>
      <c r="G982" t="s">
        <v>164</v>
      </c>
      <c r="H982" s="51">
        <v>16800000</v>
      </c>
      <c r="I982" s="51">
        <v>2160000</v>
      </c>
      <c r="J982" t="s">
        <v>72</v>
      </c>
      <c r="K982">
        <v>9.74</v>
      </c>
      <c r="L982" t="s">
        <v>72</v>
      </c>
      <c r="M982" t="s">
        <v>72</v>
      </c>
      <c r="N982" t="s">
        <v>72</v>
      </c>
      <c r="O982" t="s">
        <v>72</v>
      </c>
      <c r="P982" t="s">
        <v>72</v>
      </c>
      <c r="R982">
        <v>0</v>
      </c>
      <c r="S982">
        <v>1.73</v>
      </c>
      <c r="T982" t="s">
        <v>72</v>
      </c>
    </row>
    <row r="983" spans="1:20" x14ac:dyDescent="0.25">
      <c r="A983">
        <v>27</v>
      </c>
      <c r="B983" t="s">
        <v>128</v>
      </c>
      <c r="C983" t="s">
        <v>101</v>
      </c>
      <c r="D983" t="s">
        <v>6</v>
      </c>
      <c r="E983" s="50">
        <v>44483.784814814811</v>
      </c>
      <c r="F983" t="s">
        <v>102</v>
      </c>
      <c r="G983" t="s">
        <v>164</v>
      </c>
      <c r="H983" s="51">
        <v>15100000</v>
      </c>
      <c r="I983" s="51">
        <v>1970000</v>
      </c>
      <c r="J983" t="s">
        <v>72</v>
      </c>
      <c r="K983">
        <v>9.75</v>
      </c>
      <c r="L983" t="s">
        <v>72</v>
      </c>
      <c r="M983" t="s">
        <v>72</v>
      </c>
      <c r="N983" t="s">
        <v>72</v>
      </c>
      <c r="O983" t="s">
        <v>72</v>
      </c>
      <c r="P983" t="s">
        <v>72</v>
      </c>
      <c r="R983">
        <v>0</v>
      </c>
      <c r="S983">
        <v>1.56</v>
      </c>
      <c r="T983" t="s">
        <v>72</v>
      </c>
    </row>
    <row r="984" spans="1:20" x14ac:dyDescent="0.25">
      <c r="A984">
        <v>28</v>
      </c>
      <c r="B984" t="s">
        <v>129</v>
      </c>
      <c r="C984" t="s">
        <v>101</v>
      </c>
      <c r="D984" t="s">
        <v>6</v>
      </c>
      <c r="E984" s="50">
        <v>44483.806620370371</v>
      </c>
      <c r="F984" t="s">
        <v>102</v>
      </c>
      <c r="G984" t="s">
        <v>164</v>
      </c>
      <c r="H984" s="51">
        <v>24300000</v>
      </c>
      <c r="I984" s="51">
        <v>3110000</v>
      </c>
      <c r="J984" t="s">
        <v>72</v>
      </c>
      <c r="K984">
        <v>9.74</v>
      </c>
      <c r="L984" t="s">
        <v>72</v>
      </c>
      <c r="M984" t="s">
        <v>72</v>
      </c>
      <c r="N984" t="s">
        <v>72</v>
      </c>
      <c r="O984" t="s">
        <v>72</v>
      </c>
      <c r="P984" t="s">
        <v>72</v>
      </c>
      <c r="R984">
        <v>0</v>
      </c>
      <c r="S984">
        <v>2.48</v>
      </c>
      <c r="T984" t="s">
        <v>72</v>
      </c>
    </row>
    <row r="985" spans="1:20" x14ac:dyDescent="0.25">
      <c r="A985">
        <v>29</v>
      </c>
      <c r="B985" t="s">
        <v>130</v>
      </c>
      <c r="C985" t="s">
        <v>101</v>
      </c>
      <c r="D985" t="s">
        <v>6</v>
      </c>
      <c r="E985" s="50">
        <v>44483.8284375</v>
      </c>
      <c r="F985" t="s">
        <v>102</v>
      </c>
      <c r="G985" t="s">
        <v>164</v>
      </c>
      <c r="H985" s="51">
        <v>21100000</v>
      </c>
      <c r="I985" s="51">
        <v>2610000</v>
      </c>
      <c r="J985" t="s">
        <v>72</v>
      </c>
      <c r="K985">
        <v>9.74</v>
      </c>
      <c r="L985" t="s">
        <v>72</v>
      </c>
      <c r="M985" t="s">
        <v>72</v>
      </c>
      <c r="N985" t="s">
        <v>72</v>
      </c>
      <c r="O985" t="s">
        <v>72</v>
      </c>
      <c r="P985" t="s">
        <v>72</v>
      </c>
      <c r="R985">
        <v>0</v>
      </c>
      <c r="S985">
        <v>2.16</v>
      </c>
      <c r="T985" t="s">
        <v>72</v>
      </c>
    </row>
    <row r="986" spans="1:20" x14ac:dyDescent="0.25">
      <c r="A986">
        <v>30</v>
      </c>
      <c r="B986" t="s">
        <v>131</v>
      </c>
      <c r="C986" t="s">
        <v>101</v>
      </c>
      <c r="D986" t="s">
        <v>6</v>
      </c>
      <c r="E986" s="50">
        <v>44483.850243055553</v>
      </c>
      <c r="F986" t="s">
        <v>102</v>
      </c>
      <c r="G986" t="s">
        <v>164</v>
      </c>
      <c r="H986" s="51">
        <v>18500000</v>
      </c>
      <c r="I986" s="51">
        <v>2340000</v>
      </c>
      <c r="J986" t="s">
        <v>72</v>
      </c>
      <c r="K986">
        <v>9.75</v>
      </c>
      <c r="L986" t="s">
        <v>72</v>
      </c>
      <c r="M986" t="s">
        <v>72</v>
      </c>
      <c r="N986" t="s">
        <v>72</v>
      </c>
      <c r="O986" t="s">
        <v>72</v>
      </c>
      <c r="P986" t="s">
        <v>72</v>
      </c>
      <c r="R986">
        <v>0</v>
      </c>
      <c r="S986">
        <v>1.9</v>
      </c>
      <c r="T986" t="s">
        <v>72</v>
      </c>
    </row>
    <row r="987" spans="1:20" x14ac:dyDescent="0.25">
      <c r="A987">
        <v>31</v>
      </c>
      <c r="B987" t="s">
        <v>132</v>
      </c>
      <c r="C987" t="s">
        <v>101</v>
      </c>
      <c r="D987" t="s">
        <v>6</v>
      </c>
      <c r="E987" s="50">
        <v>44483.872048611112</v>
      </c>
      <c r="F987" t="s">
        <v>102</v>
      </c>
      <c r="G987" t="s">
        <v>164</v>
      </c>
      <c r="H987" s="51">
        <v>15700000</v>
      </c>
      <c r="I987" s="51">
        <v>2050000</v>
      </c>
      <c r="J987" t="s">
        <v>72</v>
      </c>
      <c r="K987">
        <v>9.75</v>
      </c>
      <c r="L987" t="s">
        <v>72</v>
      </c>
      <c r="M987" t="s">
        <v>72</v>
      </c>
      <c r="N987" t="s">
        <v>72</v>
      </c>
      <c r="O987" t="s">
        <v>72</v>
      </c>
      <c r="P987" t="s">
        <v>72</v>
      </c>
      <c r="R987">
        <v>0</v>
      </c>
      <c r="S987">
        <v>1.62</v>
      </c>
      <c r="T987" t="s">
        <v>72</v>
      </c>
    </row>
    <row r="988" spans="1:20" x14ac:dyDescent="0.25">
      <c r="A988">
        <v>32</v>
      </c>
      <c r="B988" t="s">
        <v>133</v>
      </c>
      <c r="C988" t="s">
        <v>101</v>
      </c>
      <c r="D988" t="s">
        <v>6</v>
      </c>
      <c r="E988" s="50">
        <v>44483.893854166665</v>
      </c>
      <c r="F988" t="s">
        <v>102</v>
      </c>
      <c r="G988" t="s">
        <v>164</v>
      </c>
      <c r="H988" s="51">
        <v>12600000</v>
      </c>
      <c r="I988" s="51">
        <v>1660000</v>
      </c>
      <c r="J988" t="s">
        <v>72</v>
      </c>
      <c r="K988">
        <v>9.74</v>
      </c>
      <c r="L988" t="s">
        <v>72</v>
      </c>
      <c r="M988" t="s">
        <v>72</v>
      </c>
      <c r="N988" t="s">
        <v>72</v>
      </c>
      <c r="O988" t="s">
        <v>72</v>
      </c>
      <c r="P988" t="s">
        <v>72</v>
      </c>
      <c r="R988">
        <v>0</v>
      </c>
      <c r="S988">
        <v>1.31</v>
      </c>
      <c r="T988" t="s">
        <v>72</v>
      </c>
    </row>
    <row r="989" spans="1:20" x14ac:dyDescent="0.25">
      <c r="A989">
        <v>33</v>
      </c>
      <c r="B989" t="s">
        <v>134</v>
      </c>
      <c r="C989" t="s">
        <v>101</v>
      </c>
      <c r="D989" t="s">
        <v>6</v>
      </c>
      <c r="E989" s="50">
        <v>44483.915659722225</v>
      </c>
      <c r="F989" t="s">
        <v>102</v>
      </c>
      <c r="G989" t="s">
        <v>164</v>
      </c>
      <c r="H989" s="51">
        <v>9490000</v>
      </c>
      <c r="I989" s="51">
        <v>1220000</v>
      </c>
      <c r="J989" t="s">
        <v>72</v>
      </c>
      <c r="K989">
        <v>9.75</v>
      </c>
      <c r="L989" t="s">
        <v>72</v>
      </c>
      <c r="M989" t="s">
        <v>72</v>
      </c>
      <c r="N989" t="s">
        <v>72</v>
      </c>
      <c r="O989" t="s">
        <v>72</v>
      </c>
      <c r="P989" t="s">
        <v>72</v>
      </c>
      <c r="R989">
        <v>0</v>
      </c>
      <c r="S989">
        <v>0.98699999999999999</v>
      </c>
      <c r="T989" t="s">
        <v>72</v>
      </c>
    </row>
    <row r="990" spans="1:20" x14ac:dyDescent="0.25">
      <c r="A990">
        <v>34</v>
      </c>
      <c r="B990" t="s">
        <v>135</v>
      </c>
      <c r="C990" t="s">
        <v>101</v>
      </c>
      <c r="D990" t="s">
        <v>6</v>
      </c>
      <c r="E990" s="50">
        <v>44483.937465277777</v>
      </c>
      <c r="F990" t="s">
        <v>102</v>
      </c>
      <c r="G990" t="s">
        <v>164</v>
      </c>
      <c r="H990" s="51">
        <v>7060000</v>
      </c>
      <c r="I990" s="51">
        <v>930000</v>
      </c>
      <c r="J990" t="s">
        <v>72</v>
      </c>
      <c r="K990">
        <v>9.75</v>
      </c>
      <c r="L990" t="s">
        <v>72</v>
      </c>
      <c r="M990" t="s">
        <v>72</v>
      </c>
      <c r="N990" t="s">
        <v>72</v>
      </c>
      <c r="O990" t="s">
        <v>72</v>
      </c>
      <c r="P990" t="s">
        <v>72</v>
      </c>
      <c r="R990">
        <v>0</v>
      </c>
      <c r="S990">
        <v>0.73599999999999999</v>
      </c>
      <c r="T990" t="s">
        <v>72</v>
      </c>
    </row>
    <row r="991" spans="1:20" x14ac:dyDescent="0.25">
      <c r="A991">
        <v>35</v>
      </c>
      <c r="B991" t="s">
        <v>136</v>
      </c>
      <c r="C991" t="s">
        <v>101</v>
      </c>
      <c r="D991" t="s">
        <v>6</v>
      </c>
      <c r="E991" s="50">
        <v>44483.959282407406</v>
      </c>
      <c r="F991" t="s">
        <v>102</v>
      </c>
      <c r="G991" t="s">
        <v>164</v>
      </c>
      <c r="H991" s="51">
        <v>4150000</v>
      </c>
      <c r="I991" s="51">
        <v>533000</v>
      </c>
      <c r="J991" t="s">
        <v>72</v>
      </c>
      <c r="K991">
        <v>9.74</v>
      </c>
      <c r="L991" t="s">
        <v>72</v>
      </c>
      <c r="M991" t="s">
        <v>72</v>
      </c>
      <c r="N991" t="s">
        <v>72</v>
      </c>
      <c r="O991" t="s">
        <v>72</v>
      </c>
      <c r="P991" t="s">
        <v>72</v>
      </c>
      <c r="R991">
        <v>0</v>
      </c>
      <c r="S991">
        <v>0.433</v>
      </c>
      <c r="T991" t="s">
        <v>72</v>
      </c>
    </row>
    <row r="992" spans="1:20" x14ac:dyDescent="0.25">
      <c r="A992">
        <v>36</v>
      </c>
      <c r="B992" t="s">
        <v>137</v>
      </c>
      <c r="C992" t="s">
        <v>101</v>
      </c>
      <c r="D992" t="s">
        <v>6</v>
      </c>
      <c r="E992" s="50">
        <v>44484.046689814815</v>
      </c>
      <c r="F992" t="s">
        <v>102</v>
      </c>
      <c r="G992" t="s">
        <v>164</v>
      </c>
      <c r="H992" s="51">
        <v>25300000</v>
      </c>
      <c r="I992" s="51">
        <v>3220000</v>
      </c>
      <c r="J992" t="s">
        <v>72</v>
      </c>
      <c r="K992">
        <v>9.74</v>
      </c>
      <c r="L992" t="s">
        <v>72</v>
      </c>
      <c r="M992" t="s">
        <v>72</v>
      </c>
      <c r="N992" t="s">
        <v>72</v>
      </c>
      <c r="O992" t="s">
        <v>72</v>
      </c>
      <c r="P992" t="s">
        <v>72</v>
      </c>
      <c r="R992">
        <v>0</v>
      </c>
      <c r="S992">
        <v>2.58</v>
      </c>
      <c r="T992" t="s">
        <v>72</v>
      </c>
    </row>
    <row r="993" spans="1:20" x14ac:dyDescent="0.25">
      <c r="A993">
        <v>37</v>
      </c>
      <c r="B993" t="s">
        <v>138</v>
      </c>
      <c r="C993" t="s">
        <v>101</v>
      </c>
      <c r="D993" t="s">
        <v>6</v>
      </c>
      <c r="E993" s="50">
        <v>44484.068645833337</v>
      </c>
      <c r="F993" t="s">
        <v>102</v>
      </c>
      <c r="G993" t="s">
        <v>164</v>
      </c>
      <c r="H993" s="51">
        <v>7560000</v>
      </c>
      <c r="I993" s="51">
        <v>985000</v>
      </c>
      <c r="J993" t="s">
        <v>72</v>
      </c>
      <c r="K993">
        <v>9.74</v>
      </c>
      <c r="L993" t="s">
        <v>72</v>
      </c>
      <c r="M993" t="s">
        <v>72</v>
      </c>
      <c r="N993" t="s">
        <v>72</v>
      </c>
      <c r="O993" t="s">
        <v>72</v>
      </c>
      <c r="P993" t="s">
        <v>72</v>
      </c>
      <c r="R993">
        <v>0</v>
      </c>
      <c r="S993">
        <v>0.78800000000000003</v>
      </c>
      <c r="T993" t="s">
        <v>72</v>
      </c>
    </row>
    <row r="994" spans="1:20" x14ac:dyDescent="0.25">
      <c r="A994">
        <v>38</v>
      </c>
      <c r="B994" t="s">
        <v>139</v>
      </c>
      <c r="C994" t="s">
        <v>101</v>
      </c>
      <c r="D994" t="s">
        <v>6</v>
      </c>
      <c r="E994" s="50">
        <v>44484.090439814812</v>
      </c>
      <c r="F994" t="s">
        <v>102</v>
      </c>
      <c r="G994" t="s">
        <v>164</v>
      </c>
      <c r="H994" s="51">
        <v>2350000</v>
      </c>
      <c r="I994" s="51">
        <v>299000</v>
      </c>
      <c r="J994" t="s">
        <v>72</v>
      </c>
      <c r="K994">
        <v>9.73</v>
      </c>
      <c r="L994" t="s">
        <v>72</v>
      </c>
      <c r="M994" t="s">
        <v>72</v>
      </c>
      <c r="N994" t="s">
        <v>72</v>
      </c>
      <c r="O994" t="s">
        <v>72</v>
      </c>
      <c r="P994" t="s">
        <v>72</v>
      </c>
      <c r="R994">
        <v>0</v>
      </c>
      <c r="S994">
        <v>0.24399999999999999</v>
      </c>
      <c r="T994" t="s">
        <v>72</v>
      </c>
    </row>
    <row r="995" spans="1:20" x14ac:dyDescent="0.25">
      <c r="A995">
        <v>39</v>
      </c>
      <c r="B995" t="s">
        <v>140</v>
      </c>
      <c r="C995" t="s">
        <v>101</v>
      </c>
      <c r="D995" t="s">
        <v>6</v>
      </c>
      <c r="E995" s="50">
        <v>44484.112256944441</v>
      </c>
      <c r="F995" t="s">
        <v>102</v>
      </c>
      <c r="G995" t="s">
        <v>164</v>
      </c>
      <c r="H995" s="51">
        <v>247000</v>
      </c>
      <c r="I995" s="51">
        <v>29500</v>
      </c>
      <c r="J995" t="s">
        <v>72</v>
      </c>
      <c r="K995">
        <v>9.73</v>
      </c>
      <c r="L995" t="s">
        <v>72</v>
      </c>
      <c r="M995" t="s">
        <v>72</v>
      </c>
      <c r="N995" t="s">
        <v>72</v>
      </c>
      <c r="O995" t="s">
        <v>72</v>
      </c>
      <c r="P995" t="s">
        <v>72</v>
      </c>
      <c r="R995">
        <v>0</v>
      </c>
      <c r="S995">
        <v>2.2200000000000001E-2</v>
      </c>
      <c r="T995" t="s">
        <v>72</v>
      </c>
    </row>
    <row r="996" spans="1:20" x14ac:dyDescent="0.25">
      <c r="A996">
        <v>40</v>
      </c>
      <c r="B996" t="s">
        <v>141</v>
      </c>
      <c r="C996" t="s">
        <v>101</v>
      </c>
      <c r="D996" t="s">
        <v>6</v>
      </c>
      <c r="E996" s="50">
        <v>44484.134062500001</v>
      </c>
      <c r="F996" t="s">
        <v>102</v>
      </c>
      <c r="G996" t="s">
        <v>164</v>
      </c>
      <c r="H996" s="51">
        <v>68200</v>
      </c>
      <c r="I996" s="51">
        <v>5180</v>
      </c>
      <c r="J996" t="s">
        <v>72</v>
      </c>
      <c r="K996">
        <v>9.74</v>
      </c>
      <c r="L996" t="s">
        <v>72</v>
      </c>
      <c r="M996" t="s">
        <v>72</v>
      </c>
      <c r="N996" t="s">
        <v>72</v>
      </c>
      <c r="O996" t="s">
        <v>72</v>
      </c>
      <c r="P996" t="s">
        <v>72</v>
      </c>
      <c r="R996">
        <v>0</v>
      </c>
      <c r="S996">
        <v>3.31E-3</v>
      </c>
      <c r="T996" t="s">
        <v>72</v>
      </c>
    </row>
    <row r="997" spans="1:20" x14ac:dyDescent="0.25">
      <c r="A997">
        <v>41</v>
      </c>
      <c r="B997" t="s">
        <v>142</v>
      </c>
      <c r="C997" t="s">
        <v>101</v>
      </c>
      <c r="D997" t="s">
        <v>6</v>
      </c>
      <c r="E997" s="50">
        <v>44484.155868055554</v>
      </c>
      <c r="F997" t="s">
        <v>102</v>
      </c>
      <c r="G997" t="s">
        <v>164</v>
      </c>
      <c r="H997" s="51">
        <v>24000</v>
      </c>
      <c r="I997" s="51">
        <v>1590</v>
      </c>
      <c r="J997" t="s">
        <v>72</v>
      </c>
      <c r="K997">
        <v>9.77</v>
      </c>
      <c r="L997" t="s">
        <v>72</v>
      </c>
      <c r="M997" t="s">
        <v>72</v>
      </c>
      <c r="N997" t="s">
        <v>72</v>
      </c>
      <c r="O997" t="s">
        <v>72</v>
      </c>
      <c r="P997" t="s">
        <v>72</v>
      </c>
      <c r="R997">
        <v>0</v>
      </c>
      <c r="S997" t="s">
        <v>44</v>
      </c>
      <c r="T997" t="s">
        <v>72</v>
      </c>
    </row>
    <row r="998" spans="1:20" x14ac:dyDescent="0.25">
      <c r="A998">
        <v>42</v>
      </c>
      <c r="B998" t="s">
        <v>143</v>
      </c>
      <c r="C998" t="s">
        <v>101</v>
      </c>
      <c r="D998" t="s">
        <v>6</v>
      </c>
      <c r="E998" s="50">
        <v>44484.177673611113</v>
      </c>
      <c r="F998" t="s">
        <v>102</v>
      </c>
      <c r="G998" t="s">
        <v>164</v>
      </c>
      <c r="H998" s="51">
        <v>21200</v>
      </c>
      <c r="I998" s="51">
        <v>1230</v>
      </c>
      <c r="J998" t="s">
        <v>72</v>
      </c>
      <c r="K998">
        <v>9.7100000000000009</v>
      </c>
      <c r="L998" t="s">
        <v>72</v>
      </c>
      <c r="M998" t="s">
        <v>72</v>
      </c>
      <c r="N998" t="s">
        <v>72</v>
      </c>
      <c r="O998" t="s">
        <v>72</v>
      </c>
      <c r="P998" t="s">
        <v>72</v>
      </c>
      <c r="R998">
        <v>0</v>
      </c>
      <c r="S998" t="s">
        <v>44</v>
      </c>
      <c r="T998" t="s">
        <v>72</v>
      </c>
    </row>
    <row r="999" spans="1:20" x14ac:dyDescent="0.25">
      <c r="A999">
        <v>43</v>
      </c>
      <c r="B999" t="s">
        <v>144</v>
      </c>
      <c r="C999" t="s">
        <v>101</v>
      </c>
      <c r="D999" t="s">
        <v>6</v>
      </c>
      <c r="E999" s="50">
        <v>44484.199490740742</v>
      </c>
      <c r="F999" t="s">
        <v>102</v>
      </c>
      <c r="G999" t="s">
        <v>164</v>
      </c>
      <c r="H999" s="51">
        <v>24300</v>
      </c>
      <c r="I999" s="51">
        <v>1350</v>
      </c>
      <c r="J999" t="s">
        <v>72</v>
      </c>
      <c r="K999">
        <v>9.73</v>
      </c>
      <c r="L999" t="s">
        <v>72</v>
      </c>
      <c r="M999" t="s">
        <v>72</v>
      </c>
      <c r="N999" t="s">
        <v>72</v>
      </c>
      <c r="O999" t="s">
        <v>72</v>
      </c>
      <c r="P999" t="s">
        <v>72</v>
      </c>
      <c r="R999">
        <v>0</v>
      </c>
      <c r="S999" t="s">
        <v>44</v>
      </c>
      <c r="T999" t="s">
        <v>72</v>
      </c>
    </row>
    <row r="1000" spans="1:20" x14ac:dyDescent="0.25">
      <c r="A1000">
        <v>44</v>
      </c>
      <c r="B1000" t="s">
        <v>145</v>
      </c>
      <c r="C1000" t="s">
        <v>101</v>
      </c>
      <c r="D1000" t="s">
        <v>6</v>
      </c>
      <c r="E1000" s="50">
        <v>44484.221296296295</v>
      </c>
      <c r="F1000" t="s">
        <v>102</v>
      </c>
      <c r="G1000" t="s">
        <v>164</v>
      </c>
      <c r="H1000" s="51">
        <v>22500000</v>
      </c>
      <c r="I1000" s="51">
        <v>2900000</v>
      </c>
      <c r="J1000" t="s">
        <v>72</v>
      </c>
      <c r="K1000">
        <v>9.73</v>
      </c>
      <c r="L1000" t="s">
        <v>72</v>
      </c>
      <c r="M1000" t="s">
        <v>72</v>
      </c>
      <c r="N1000" t="s">
        <v>72</v>
      </c>
      <c r="O1000" t="s">
        <v>72</v>
      </c>
      <c r="P1000" t="s">
        <v>72</v>
      </c>
      <c r="R1000">
        <v>0</v>
      </c>
      <c r="S1000">
        <v>2.2999999999999998</v>
      </c>
      <c r="T1000" t="s">
        <v>72</v>
      </c>
    </row>
    <row r="1001" spans="1:20" x14ac:dyDescent="0.25">
      <c r="A1001">
        <v>45</v>
      </c>
      <c r="B1001" t="s">
        <v>146</v>
      </c>
      <c r="C1001" t="s">
        <v>101</v>
      </c>
      <c r="D1001" t="s">
        <v>6</v>
      </c>
      <c r="E1001" s="50">
        <v>44484.243101851855</v>
      </c>
      <c r="F1001" t="s">
        <v>102</v>
      </c>
      <c r="G1001" t="s">
        <v>164</v>
      </c>
      <c r="H1001" s="51">
        <v>21400000</v>
      </c>
      <c r="I1001" s="51">
        <v>2770000</v>
      </c>
      <c r="J1001" t="s">
        <v>72</v>
      </c>
      <c r="K1001">
        <v>9.73</v>
      </c>
      <c r="L1001" t="s">
        <v>72</v>
      </c>
      <c r="M1001" t="s">
        <v>72</v>
      </c>
      <c r="N1001" t="s">
        <v>72</v>
      </c>
      <c r="O1001" t="s">
        <v>72</v>
      </c>
      <c r="P1001" t="s">
        <v>72</v>
      </c>
      <c r="R1001">
        <v>0</v>
      </c>
      <c r="S1001">
        <v>2.19</v>
      </c>
      <c r="T1001" t="s">
        <v>72</v>
      </c>
    </row>
    <row r="1002" spans="1:20" x14ac:dyDescent="0.25">
      <c r="A1002">
        <v>46</v>
      </c>
      <c r="B1002" t="s">
        <v>147</v>
      </c>
      <c r="C1002" t="s">
        <v>101</v>
      </c>
      <c r="D1002" t="s">
        <v>6</v>
      </c>
      <c r="E1002" s="50">
        <v>44484.264907407407</v>
      </c>
      <c r="F1002" t="s">
        <v>102</v>
      </c>
      <c r="G1002" t="s">
        <v>164</v>
      </c>
      <c r="H1002" s="51">
        <v>20100000</v>
      </c>
      <c r="I1002" s="51">
        <v>2570000</v>
      </c>
      <c r="J1002" t="s">
        <v>72</v>
      </c>
      <c r="K1002">
        <v>9.73</v>
      </c>
      <c r="L1002" t="s">
        <v>72</v>
      </c>
      <c r="M1002" t="s">
        <v>72</v>
      </c>
      <c r="N1002" t="s">
        <v>72</v>
      </c>
      <c r="O1002" t="s">
        <v>72</v>
      </c>
      <c r="P1002" t="s">
        <v>72</v>
      </c>
      <c r="R1002">
        <v>0</v>
      </c>
      <c r="S1002">
        <v>2.06</v>
      </c>
      <c r="T1002" t="s">
        <v>72</v>
      </c>
    </row>
    <row r="1003" spans="1:20" x14ac:dyDescent="0.25">
      <c r="A1003">
        <v>47</v>
      </c>
      <c r="B1003" t="s">
        <v>148</v>
      </c>
      <c r="C1003" t="s">
        <v>101</v>
      </c>
      <c r="D1003" t="s">
        <v>6</v>
      </c>
      <c r="E1003" s="50">
        <v>44484.286712962959</v>
      </c>
      <c r="F1003" t="s">
        <v>102</v>
      </c>
      <c r="G1003" t="s">
        <v>164</v>
      </c>
      <c r="H1003" s="51">
        <v>18300000</v>
      </c>
      <c r="I1003" s="51">
        <v>2360000</v>
      </c>
      <c r="J1003" t="s">
        <v>72</v>
      </c>
      <c r="K1003">
        <v>9.73</v>
      </c>
      <c r="L1003" t="s">
        <v>72</v>
      </c>
      <c r="M1003" t="s">
        <v>72</v>
      </c>
      <c r="N1003" t="s">
        <v>72</v>
      </c>
      <c r="O1003" t="s">
        <v>72</v>
      </c>
      <c r="P1003" t="s">
        <v>72</v>
      </c>
      <c r="R1003">
        <v>0</v>
      </c>
      <c r="S1003">
        <v>1.89</v>
      </c>
      <c r="T1003" t="s">
        <v>72</v>
      </c>
    </row>
    <row r="1004" spans="1:20" x14ac:dyDescent="0.25">
      <c r="A1004">
        <v>48</v>
      </c>
      <c r="B1004" t="s">
        <v>149</v>
      </c>
      <c r="C1004" t="s">
        <v>101</v>
      </c>
      <c r="D1004" t="s">
        <v>6</v>
      </c>
      <c r="E1004" s="50">
        <v>44484.308530092596</v>
      </c>
      <c r="F1004" t="s">
        <v>102</v>
      </c>
      <c r="G1004" t="s">
        <v>164</v>
      </c>
      <c r="H1004" s="51">
        <v>17000000</v>
      </c>
      <c r="I1004" s="51">
        <v>2190000</v>
      </c>
      <c r="J1004" t="s">
        <v>72</v>
      </c>
      <c r="K1004">
        <v>9.73</v>
      </c>
      <c r="L1004" t="s">
        <v>72</v>
      </c>
      <c r="M1004" t="s">
        <v>72</v>
      </c>
      <c r="N1004" t="s">
        <v>72</v>
      </c>
      <c r="O1004" t="s">
        <v>72</v>
      </c>
      <c r="P1004" t="s">
        <v>72</v>
      </c>
      <c r="R1004">
        <v>0</v>
      </c>
      <c r="S1004">
        <v>1.76</v>
      </c>
      <c r="T1004" t="s">
        <v>72</v>
      </c>
    </row>
    <row r="1005" spans="1:20" x14ac:dyDescent="0.25">
      <c r="A1005">
        <v>49</v>
      </c>
      <c r="B1005" t="s">
        <v>150</v>
      </c>
      <c r="C1005" t="s">
        <v>101</v>
      </c>
      <c r="D1005" t="s">
        <v>6</v>
      </c>
      <c r="E1005" s="50">
        <v>44484.330335648148</v>
      </c>
      <c r="F1005" t="s">
        <v>102</v>
      </c>
      <c r="G1005" t="s">
        <v>164</v>
      </c>
      <c r="H1005" s="51">
        <v>15300000</v>
      </c>
      <c r="I1005" s="51">
        <v>1950000</v>
      </c>
      <c r="J1005" t="s">
        <v>72</v>
      </c>
      <c r="K1005">
        <v>9.73</v>
      </c>
      <c r="L1005" t="s">
        <v>72</v>
      </c>
      <c r="M1005" t="s">
        <v>72</v>
      </c>
      <c r="N1005" t="s">
        <v>72</v>
      </c>
      <c r="O1005" t="s">
        <v>72</v>
      </c>
      <c r="P1005" t="s">
        <v>72</v>
      </c>
      <c r="R1005">
        <v>0</v>
      </c>
      <c r="S1005">
        <v>1.58</v>
      </c>
      <c r="T1005" t="s">
        <v>72</v>
      </c>
    </row>
    <row r="1006" spans="1:20" x14ac:dyDescent="0.25">
      <c r="A1006">
        <v>50</v>
      </c>
      <c r="B1006" t="s">
        <v>151</v>
      </c>
      <c r="C1006" t="s">
        <v>101</v>
      </c>
      <c r="D1006" t="s">
        <v>6</v>
      </c>
      <c r="E1006" s="50">
        <v>44484.352152777778</v>
      </c>
      <c r="F1006" t="s">
        <v>102</v>
      </c>
      <c r="G1006" t="s">
        <v>164</v>
      </c>
      <c r="H1006" s="51">
        <v>13600000</v>
      </c>
      <c r="I1006" s="51">
        <v>1780000</v>
      </c>
      <c r="J1006" t="s">
        <v>72</v>
      </c>
      <c r="K1006">
        <v>9.73</v>
      </c>
      <c r="L1006" t="s">
        <v>72</v>
      </c>
      <c r="M1006" t="s">
        <v>72</v>
      </c>
      <c r="N1006" t="s">
        <v>72</v>
      </c>
      <c r="O1006" t="s">
        <v>72</v>
      </c>
      <c r="P1006" t="s">
        <v>72</v>
      </c>
      <c r="R1006">
        <v>0</v>
      </c>
      <c r="S1006">
        <v>1.41</v>
      </c>
      <c r="T1006" t="s">
        <v>72</v>
      </c>
    </row>
    <row r="1007" spans="1:20" x14ac:dyDescent="0.25">
      <c r="A1007">
        <v>51</v>
      </c>
      <c r="B1007" t="s">
        <v>152</v>
      </c>
      <c r="C1007" t="s">
        <v>101</v>
      </c>
      <c r="D1007" t="s">
        <v>6</v>
      </c>
      <c r="E1007" s="50">
        <v>44484.373969907407</v>
      </c>
      <c r="F1007" t="s">
        <v>102</v>
      </c>
      <c r="G1007" t="s">
        <v>164</v>
      </c>
      <c r="H1007" s="51">
        <v>10800000</v>
      </c>
      <c r="I1007" s="51">
        <v>1350000</v>
      </c>
      <c r="J1007" t="s">
        <v>72</v>
      </c>
      <c r="K1007">
        <v>9.7200000000000006</v>
      </c>
      <c r="L1007" t="s">
        <v>72</v>
      </c>
      <c r="M1007" t="s">
        <v>72</v>
      </c>
      <c r="N1007" t="s">
        <v>72</v>
      </c>
      <c r="O1007" t="s">
        <v>72</v>
      </c>
      <c r="P1007" t="s">
        <v>72</v>
      </c>
      <c r="R1007">
        <v>0</v>
      </c>
      <c r="S1007">
        <v>1.1200000000000001</v>
      </c>
      <c r="T1007" t="s">
        <v>72</v>
      </c>
    </row>
    <row r="1010" spans="1:20" x14ac:dyDescent="0.25">
      <c r="B1010" t="s">
        <v>49</v>
      </c>
      <c r="C1010" t="s">
        <v>50</v>
      </c>
      <c r="D1010" t="s">
        <v>51</v>
      </c>
      <c r="E1010" t="s">
        <v>52</v>
      </c>
      <c r="F1010" t="s">
        <v>53</v>
      </c>
      <c r="G1010" t="s">
        <v>54</v>
      </c>
      <c r="H1010" t="s">
        <v>55</v>
      </c>
      <c r="I1010" t="s">
        <v>56</v>
      </c>
      <c r="J1010" t="s">
        <v>57</v>
      </c>
      <c r="K1010" t="s">
        <v>58</v>
      </c>
      <c r="L1010" t="s">
        <v>59</v>
      </c>
      <c r="M1010" t="s">
        <v>60</v>
      </c>
      <c r="N1010" t="s">
        <v>61</v>
      </c>
      <c r="O1010" t="s">
        <v>62</v>
      </c>
      <c r="P1010" t="s">
        <v>63</v>
      </c>
      <c r="Q1010" t="s">
        <v>64</v>
      </c>
      <c r="R1010" t="s">
        <v>65</v>
      </c>
      <c r="S1010" t="s">
        <v>66</v>
      </c>
      <c r="T1010" t="s">
        <v>67</v>
      </c>
    </row>
    <row r="1011" spans="1:20" x14ac:dyDescent="0.25">
      <c r="A1011">
        <v>1</v>
      </c>
      <c r="B1011" t="s">
        <v>79</v>
      </c>
      <c r="C1011" t="s">
        <v>69</v>
      </c>
      <c r="D1011" t="s">
        <v>6</v>
      </c>
      <c r="E1011" s="50">
        <v>44483.435763888891</v>
      </c>
      <c r="F1011" t="s">
        <v>80</v>
      </c>
      <c r="G1011" t="s">
        <v>165</v>
      </c>
      <c r="H1011" s="51">
        <v>3380</v>
      </c>
      <c r="I1011" s="51">
        <v>415</v>
      </c>
      <c r="J1011">
        <v>0.01</v>
      </c>
      <c r="K1011">
        <v>8</v>
      </c>
      <c r="L1011" t="s">
        <v>72</v>
      </c>
      <c r="M1011" s="51">
        <v>224000</v>
      </c>
      <c r="N1011" s="51">
        <v>23600</v>
      </c>
      <c r="O1011">
        <v>1</v>
      </c>
      <c r="P1011">
        <v>7.95</v>
      </c>
      <c r="Q1011">
        <v>1</v>
      </c>
      <c r="R1011">
        <v>0</v>
      </c>
      <c r="S1011">
        <v>9.6399999999999993E-3</v>
      </c>
      <c r="T1011">
        <v>96.4</v>
      </c>
    </row>
    <row r="1012" spans="1:20" x14ac:dyDescent="0.25">
      <c r="A1012">
        <v>2</v>
      </c>
      <c r="B1012" t="s">
        <v>81</v>
      </c>
      <c r="C1012" t="s">
        <v>69</v>
      </c>
      <c r="D1012" t="s">
        <v>6</v>
      </c>
      <c r="E1012" s="50">
        <v>44483.457557870373</v>
      </c>
      <c r="F1012" t="s">
        <v>80</v>
      </c>
      <c r="G1012" t="s">
        <v>165</v>
      </c>
      <c r="H1012" s="51">
        <v>18000</v>
      </c>
      <c r="I1012" s="51">
        <v>1870</v>
      </c>
      <c r="J1012">
        <v>0.05</v>
      </c>
      <c r="K1012">
        <v>7.98</v>
      </c>
      <c r="L1012" t="s">
        <v>72</v>
      </c>
      <c r="M1012" s="51">
        <v>218000</v>
      </c>
      <c r="N1012" s="51">
        <v>22700</v>
      </c>
      <c r="O1012">
        <v>1</v>
      </c>
      <c r="P1012">
        <v>7.94</v>
      </c>
      <c r="Q1012">
        <v>1</v>
      </c>
      <c r="R1012">
        <v>0</v>
      </c>
      <c r="S1012">
        <v>4.9700000000000001E-2</v>
      </c>
      <c r="T1012">
        <v>99.4</v>
      </c>
    </row>
    <row r="1013" spans="1:20" x14ac:dyDescent="0.25">
      <c r="A1013">
        <v>3</v>
      </c>
      <c r="B1013" t="s">
        <v>82</v>
      </c>
      <c r="C1013" t="s">
        <v>69</v>
      </c>
      <c r="D1013" t="s">
        <v>6</v>
      </c>
      <c r="E1013" s="50">
        <v>44483.479363425926</v>
      </c>
      <c r="F1013" t="s">
        <v>80</v>
      </c>
      <c r="G1013" t="s">
        <v>165</v>
      </c>
      <c r="H1013" s="51">
        <v>34400</v>
      </c>
      <c r="I1013" s="51">
        <v>3540</v>
      </c>
      <c r="J1013">
        <v>0.1</v>
      </c>
      <c r="K1013">
        <v>7.99</v>
      </c>
      <c r="L1013" t="s">
        <v>72</v>
      </c>
      <c r="M1013" s="51">
        <v>213000</v>
      </c>
      <c r="N1013" s="51">
        <v>22300</v>
      </c>
      <c r="O1013">
        <v>1</v>
      </c>
      <c r="P1013">
        <v>7.94</v>
      </c>
      <c r="Q1013">
        <v>1</v>
      </c>
      <c r="R1013">
        <v>0</v>
      </c>
      <c r="S1013">
        <v>9.69E-2</v>
      </c>
      <c r="T1013">
        <v>96.9</v>
      </c>
    </row>
    <row r="1014" spans="1:20" x14ac:dyDescent="0.25">
      <c r="A1014">
        <v>4</v>
      </c>
      <c r="B1014" t="s">
        <v>83</v>
      </c>
      <c r="C1014" t="s">
        <v>69</v>
      </c>
      <c r="D1014" t="s">
        <v>6</v>
      </c>
      <c r="E1014" s="50">
        <v>44483.501157407409</v>
      </c>
      <c r="F1014" t="s">
        <v>80</v>
      </c>
      <c r="G1014" t="s">
        <v>165</v>
      </c>
      <c r="H1014" s="51">
        <v>178000</v>
      </c>
      <c r="I1014" s="51">
        <v>18900</v>
      </c>
      <c r="J1014">
        <v>0.5</v>
      </c>
      <c r="K1014">
        <v>7.98</v>
      </c>
      <c r="L1014" t="s">
        <v>72</v>
      </c>
      <c r="M1014" s="51">
        <v>218000</v>
      </c>
      <c r="N1014" s="51">
        <v>22600</v>
      </c>
      <c r="O1014">
        <v>1</v>
      </c>
      <c r="P1014">
        <v>7.94</v>
      </c>
      <c r="Q1014">
        <v>1</v>
      </c>
      <c r="R1014">
        <v>0</v>
      </c>
      <c r="S1014">
        <v>0.48699999999999999</v>
      </c>
      <c r="T1014">
        <v>97.3</v>
      </c>
    </row>
    <row r="1015" spans="1:20" x14ac:dyDescent="0.25">
      <c r="A1015">
        <v>5</v>
      </c>
      <c r="B1015" t="s">
        <v>84</v>
      </c>
      <c r="C1015" t="s">
        <v>69</v>
      </c>
      <c r="D1015" t="s">
        <v>6</v>
      </c>
      <c r="E1015" s="50">
        <v>44483.522962962961</v>
      </c>
      <c r="F1015" t="s">
        <v>80</v>
      </c>
      <c r="G1015" t="s">
        <v>165</v>
      </c>
      <c r="H1015" s="51">
        <v>357000</v>
      </c>
      <c r="I1015" s="51">
        <v>37000</v>
      </c>
      <c r="J1015">
        <v>1</v>
      </c>
      <c r="K1015">
        <v>7.98</v>
      </c>
      <c r="L1015" t="s">
        <v>72</v>
      </c>
      <c r="M1015" s="51">
        <v>220000</v>
      </c>
      <c r="N1015" s="51">
        <v>23000</v>
      </c>
      <c r="O1015">
        <v>1</v>
      </c>
      <c r="P1015">
        <v>7.94</v>
      </c>
      <c r="Q1015">
        <v>1</v>
      </c>
      <c r="R1015">
        <v>0</v>
      </c>
      <c r="S1015">
        <v>0.96599999999999997</v>
      </c>
      <c r="T1015">
        <v>96.6</v>
      </c>
    </row>
    <row r="1016" spans="1:20" x14ac:dyDescent="0.25">
      <c r="A1016">
        <v>6</v>
      </c>
      <c r="B1016" t="s">
        <v>85</v>
      </c>
      <c r="C1016" t="s">
        <v>69</v>
      </c>
      <c r="D1016" t="s">
        <v>6</v>
      </c>
      <c r="E1016" s="50">
        <v>44483.54478009259</v>
      </c>
      <c r="F1016" t="s">
        <v>80</v>
      </c>
      <c r="G1016" t="s">
        <v>165</v>
      </c>
      <c r="H1016" s="51">
        <v>717000</v>
      </c>
      <c r="I1016" s="51">
        <v>73700</v>
      </c>
      <c r="J1016">
        <v>2</v>
      </c>
      <c r="K1016">
        <v>7.99</v>
      </c>
      <c r="L1016" t="s">
        <v>72</v>
      </c>
      <c r="M1016" s="51">
        <v>220000</v>
      </c>
      <c r="N1016" s="51">
        <v>23400</v>
      </c>
      <c r="O1016">
        <v>1</v>
      </c>
      <c r="P1016">
        <v>7.94</v>
      </c>
      <c r="Q1016">
        <v>1</v>
      </c>
      <c r="R1016">
        <v>0</v>
      </c>
      <c r="S1016">
        <v>1.95</v>
      </c>
      <c r="T1016">
        <v>97.4</v>
      </c>
    </row>
    <row r="1017" spans="1:20" x14ac:dyDescent="0.25">
      <c r="A1017">
        <v>7</v>
      </c>
      <c r="B1017" t="s">
        <v>86</v>
      </c>
      <c r="C1017" t="s">
        <v>69</v>
      </c>
      <c r="D1017" t="s">
        <v>6</v>
      </c>
      <c r="E1017" s="50">
        <v>44483.56658564815</v>
      </c>
      <c r="F1017" t="s">
        <v>80</v>
      </c>
      <c r="G1017" t="s">
        <v>165</v>
      </c>
      <c r="H1017" s="51">
        <v>1770000</v>
      </c>
      <c r="I1017" s="51">
        <v>184000</v>
      </c>
      <c r="J1017">
        <v>5</v>
      </c>
      <c r="K1017">
        <v>7.98</v>
      </c>
      <c r="L1017" t="s">
        <v>72</v>
      </c>
      <c r="M1017" s="51">
        <v>206000</v>
      </c>
      <c r="N1017" s="51">
        <v>21200</v>
      </c>
      <c r="O1017">
        <v>1</v>
      </c>
      <c r="P1017">
        <v>7.94</v>
      </c>
      <c r="Q1017">
        <v>1</v>
      </c>
      <c r="R1017">
        <v>0</v>
      </c>
      <c r="S1017">
        <v>5.1100000000000003</v>
      </c>
      <c r="T1017">
        <v>102</v>
      </c>
    </row>
    <row r="1018" spans="1:20" x14ac:dyDescent="0.25">
      <c r="A1018">
        <v>8</v>
      </c>
      <c r="B1018" t="s">
        <v>87</v>
      </c>
      <c r="C1018" t="s">
        <v>69</v>
      </c>
      <c r="D1018" t="s">
        <v>6</v>
      </c>
      <c r="E1018" s="50">
        <v>44484.417731481481</v>
      </c>
      <c r="F1018" t="s">
        <v>80</v>
      </c>
      <c r="G1018" t="s">
        <v>165</v>
      </c>
      <c r="H1018" s="51">
        <v>3320</v>
      </c>
      <c r="I1018" s="51">
        <v>318</v>
      </c>
      <c r="J1018">
        <v>0.01</v>
      </c>
      <c r="K1018">
        <v>7.95</v>
      </c>
      <c r="L1018" t="s">
        <v>72</v>
      </c>
      <c r="M1018" s="51">
        <v>204000</v>
      </c>
      <c r="N1018" s="51">
        <v>20800</v>
      </c>
      <c r="O1018">
        <v>1</v>
      </c>
      <c r="P1018">
        <v>7.93</v>
      </c>
      <c r="Q1018">
        <v>1</v>
      </c>
      <c r="R1018">
        <v>0</v>
      </c>
      <c r="S1018">
        <v>1.03E-2</v>
      </c>
      <c r="T1018">
        <v>103</v>
      </c>
    </row>
    <row r="1019" spans="1:20" x14ac:dyDescent="0.25">
      <c r="A1019">
        <v>9</v>
      </c>
      <c r="B1019" t="s">
        <v>88</v>
      </c>
      <c r="C1019" t="s">
        <v>69</v>
      </c>
      <c r="D1019" t="s">
        <v>6</v>
      </c>
      <c r="E1019" s="50">
        <v>44484.43953703704</v>
      </c>
      <c r="F1019" t="s">
        <v>80</v>
      </c>
      <c r="G1019" t="s">
        <v>165</v>
      </c>
      <c r="H1019" s="51">
        <v>18000</v>
      </c>
      <c r="I1019" s="51">
        <v>1900</v>
      </c>
      <c r="J1019">
        <v>0.05</v>
      </c>
      <c r="K1019">
        <v>7.97</v>
      </c>
      <c r="L1019" t="s">
        <v>72</v>
      </c>
      <c r="M1019" s="51">
        <v>206000</v>
      </c>
      <c r="N1019" s="51">
        <v>21300</v>
      </c>
      <c r="O1019">
        <v>1</v>
      </c>
      <c r="P1019">
        <v>7.93</v>
      </c>
      <c r="Q1019">
        <v>1</v>
      </c>
      <c r="R1019">
        <v>0</v>
      </c>
      <c r="S1019">
        <v>5.28E-2</v>
      </c>
      <c r="T1019">
        <v>106</v>
      </c>
    </row>
    <row r="1020" spans="1:20" x14ac:dyDescent="0.25">
      <c r="A1020">
        <v>10</v>
      </c>
      <c r="B1020" t="s">
        <v>89</v>
      </c>
      <c r="C1020" t="s">
        <v>69</v>
      </c>
      <c r="D1020" t="s">
        <v>6</v>
      </c>
      <c r="E1020" s="50">
        <v>44484.461342592593</v>
      </c>
      <c r="F1020" t="s">
        <v>80</v>
      </c>
      <c r="G1020" t="s">
        <v>165</v>
      </c>
      <c r="H1020" s="51">
        <v>32800</v>
      </c>
      <c r="I1020" s="51">
        <v>3360</v>
      </c>
      <c r="J1020">
        <v>0.1</v>
      </c>
      <c r="K1020">
        <v>7.97</v>
      </c>
      <c r="L1020" t="s">
        <v>72</v>
      </c>
      <c r="M1020" s="51">
        <v>212000</v>
      </c>
      <c r="N1020" s="51">
        <v>22400</v>
      </c>
      <c r="O1020">
        <v>1</v>
      </c>
      <c r="P1020">
        <v>7.93</v>
      </c>
      <c r="Q1020">
        <v>1</v>
      </c>
      <c r="R1020">
        <v>0</v>
      </c>
      <c r="S1020">
        <v>9.3200000000000005E-2</v>
      </c>
      <c r="T1020">
        <v>93.2</v>
      </c>
    </row>
    <row r="1021" spans="1:20" x14ac:dyDescent="0.25">
      <c r="A1021">
        <v>11</v>
      </c>
      <c r="B1021" t="s">
        <v>90</v>
      </c>
      <c r="C1021" t="s">
        <v>69</v>
      </c>
      <c r="D1021" t="s">
        <v>6</v>
      </c>
      <c r="E1021" s="50">
        <v>44484.483148148145</v>
      </c>
      <c r="F1021" t="s">
        <v>80</v>
      </c>
      <c r="G1021" t="s">
        <v>165</v>
      </c>
      <c r="H1021" s="51">
        <v>170000</v>
      </c>
      <c r="I1021" s="51">
        <v>17800</v>
      </c>
      <c r="J1021">
        <v>0.5</v>
      </c>
      <c r="K1021">
        <v>7.97</v>
      </c>
      <c r="L1021" t="s">
        <v>72</v>
      </c>
      <c r="M1021" s="51">
        <v>204000</v>
      </c>
      <c r="N1021" s="51">
        <v>21300</v>
      </c>
      <c r="O1021">
        <v>1</v>
      </c>
      <c r="P1021">
        <v>7.93</v>
      </c>
      <c r="Q1021">
        <v>1</v>
      </c>
      <c r="R1021">
        <v>0</v>
      </c>
      <c r="S1021">
        <v>0.497</v>
      </c>
      <c r="T1021">
        <v>99.4</v>
      </c>
    </row>
    <row r="1022" spans="1:20" x14ac:dyDescent="0.25">
      <c r="A1022">
        <v>12</v>
      </c>
      <c r="B1022" t="s">
        <v>91</v>
      </c>
      <c r="C1022" t="s">
        <v>69</v>
      </c>
      <c r="D1022" t="s">
        <v>6</v>
      </c>
      <c r="E1022" s="50">
        <v>44484.504953703705</v>
      </c>
      <c r="F1022" t="s">
        <v>80</v>
      </c>
      <c r="G1022" t="s">
        <v>165</v>
      </c>
      <c r="H1022" s="51">
        <v>340000</v>
      </c>
      <c r="I1022" s="51">
        <v>35700</v>
      </c>
      <c r="J1022">
        <v>1</v>
      </c>
      <c r="K1022">
        <v>7.97</v>
      </c>
      <c r="L1022" t="s">
        <v>72</v>
      </c>
      <c r="M1022" s="51">
        <v>206000</v>
      </c>
      <c r="N1022" s="51">
        <v>21400</v>
      </c>
      <c r="O1022">
        <v>1</v>
      </c>
      <c r="P1022">
        <v>7.93</v>
      </c>
      <c r="Q1022">
        <v>1</v>
      </c>
      <c r="R1022">
        <v>0</v>
      </c>
      <c r="S1022">
        <v>0.98499999999999999</v>
      </c>
      <c r="T1022">
        <v>98.5</v>
      </c>
    </row>
    <row r="1023" spans="1:20" x14ac:dyDescent="0.25">
      <c r="A1023">
        <v>13</v>
      </c>
      <c r="B1023" t="s">
        <v>92</v>
      </c>
      <c r="C1023" t="s">
        <v>69</v>
      </c>
      <c r="D1023" t="s">
        <v>6</v>
      </c>
      <c r="E1023" s="50">
        <v>44484.526759259257</v>
      </c>
      <c r="F1023" t="s">
        <v>80</v>
      </c>
      <c r="G1023" t="s">
        <v>165</v>
      </c>
      <c r="H1023" s="51">
        <v>696000</v>
      </c>
      <c r="I1023" s="51">
        <v>73200</v>
      </c>
      <c r="J1023">
        <v>2</v>
      </c>
      <c r="K1023">
        <v>7.97</v>
      </c>
      <c r="L1023" t="s">
        <v>72</v>
      </c>
      <c r="M1023" s="51">
        <v>209000</v>
      </c>
      <c r="N1023" s="51">
        <v>22300</v>
      </c>
      <c r="O1023">
        <v>1</v>
      </c>
      <c r="P1023">
        <v>7.93</v>
      </c>
      <c r="Q1023">
        <v>1</v>
      </c>
      <c r="R1023">
        <v>0</v>
      </c>
      <c r="S1023">
        <v>1.98</v>
      </c>
      <c r="T1023">
        <v>99.1</v>
      </c>
    </row>
    <row r="1024" spans="1:20" x14ac:dyDescent="0.25">
      <c r="A1024">
        <v>14</v>
      </c>
      <c r="B1024" t="s">
        <v>93</v>
      </c>
      <c r="C1024" t="s">
        <v>69</v>
      </c>
      <c r="D1024" t="s">
        <v>6</v>
      </c>
      <c r="E1024" s="50">
        <v>44484.548576388886</v>
      </c>
      <c r="F1024" t="s">
        <v>80</v>
      </c>
      <c r="G1024" t="s">
        <v>165</v>
      </c>
      <c r="H1024" s="51">
        <v>1720000</v>
      </c>
      <c r="I1024" s="51">
        <v>177000</v>
      </c>
      <c r="J1024">
        <v>5</v>
      </c>
      <c r="K1024">
        <v>7.97</v>
      </c>
      <c r="L1024" t="s">
        <v>72</v>
      </c>
      <c r="M1024" s="51">
        <v>203000</v>
      </c>
      <c r="N1024" s="51">
        <v>21500</v>
      </c>
      <c r="O1024">
        <v>1</v>
      </c>
      <c r="P1024">
        <v>7.93</v>
      </c>
      <c r="Q1024">
        <v>1</v>
      </c>
      <c r="R1024">
        <v>0</v>
      </c>
      <c r="S1024">
        <v>5.0599999999999996</v>
      </c>
      <c r="T1024">
        <v>101</v>
      </c>
    </row>
    <row r="1025" spans="1:20" x14ac:dyDescent="0.25">
      <c r="A1025">
        <v>15</v>
      </c>
      <c r="B1025" t="s">
        <v>68</v>
      </c>
      <c r="C1025" t="s">
        <v>69</v>
      </c>
      <c r="D1025" t="s">
        <v>6</v>
      </c>
      <c r="E1025" s="50">
        <v>44482.453692129631</v>
      </c>
      <c r="F1025" t="s">
        <v>70</v>
      </c>
      <c r="G1025" t="s">
        <v>165</v>
      </c>
      <c r="H1025" s="51">
        <v>3980</v>
      </c>
      <c r="I1025" s="51">
        <v>392</v>
      </c>
      <c r="J1025">
        <v>0.01</v>
      </c>
      <c r="K1025">
        <v>7.99</v>
      </c>
      <c r="L1025" t="s">
        <v>72</v>
      </c>
      <c r="M1025" s="51">
        <v>220000</v>
      </c>
      <c r="N1025" s="51">
        <v>23400</v>
      </c>
      <c r="O1025">
        <v>1</v>
      </c>
      <c r="P1025">
        <v>7.94</v>
      </c>
      <c r="Q1025">
        <v>1</v>
      </c>
      <c r="R1025">
        <v>0</v>
      </c>
      <c r="S1025">
        <v>1.15E-2</v>
      </c>
      <c r="T1025">
        <v>115</v>
      </c>
    </row>
    <row r="1026" spans="1:20" x14ac:dyDescent="0.25">
      <c r="A1026">
        <v>16</v>
      </c>
      <c r="B1026" t="s">
        <v>73</v>
      </c>
      <c r="C1026" t="s">
        <v>69</v>
      </c>
      <c r="D1026" t="s">
        <v>6</v>
      </c>
      <c r="E1026" s="50">
        <v>44482.475474537037</v>
      </c>
      <c r="F1026" t="s">
        <v>70</v>
      </c>
      <c r="G1026" t="s">
        <v>165</v>
      </c>
      <c r="H1026" s="51">
        <v>17600</v>
      </c>
      <c r="I1026" s="51">
        <v>1890</v>
      </c>
      <c r="J1026">
        <v>0.05</v>
      </c>
      <c r="K1026">
        <v>7.98</v>
      </c>
      <c r="L1026" t="s">
        <v>72</v>
      </c>
      <c r="M1026" s="51">
        <v>210000</v>
      </c>
      <c r="N1026" s="51">
        <v>22300</v>
      </c>
      <c r="O1026">
        <v>1</v>
      </c>
      <c r="P1026">
        <v>7.94</v>
      </c>
      <c r="Q1026">
        <v>1</v>
      </c>
      <c r="R1026">
        <v>0</v>
      </c>
      <c r="S1026">
        <v>5.0599999999999999E-2</v>
      </c>
      <c r="T1026">
        <v>101</v>
      </c>
    </row>
    <row r="1027" spans="1:20" x14ac:dyDescent="0.25">
      <c r="A1027">
        <v>17</v>
      </c>
      <c r="B1027" t="s">
        <v>74</v>
      </c>
      <c r="C1027" t="s">
        <v>69</v>
      </c>
      <c r="D1027" t="s">
        <v>6</v>
      </c>
      <c r="E1027" s="50">
        <v>44482.497256944444</v>
      </c>
      <c r="F1027" t="s">
        <v>70</v>
      </c>
      <c r="G1027" t="s">
        <v>165</v>
      </c>
      <c r="H1027" s="51">
        <v>35200</v>
      </c>
      <c r="I1027" s="51">
        <v>3790</v>
      </c>
      <c r="J1027">
        <v>0.1</v>
      </c>
      <c r="K1027">
        <v>7.99</v>
      </c>
      <c r="L1027" t="s">
        <v>72</v>
      </c>
      <c r="M1027" s="51">
        <v>216000</v>
      </c>
      <c r="N1027" s="51">
        <v>22800</v>
      </c>
      <c r="O1027">
        <v>1</v>
      </c>
      <c r="P1027">
        <v>7.95</v>
      </c>
      <c r="Q1027">
        <v>1</v>
      </c>
      <c r="R1027">
        <v>0</v>
      </c>
      <c r="S1027">
        <v>9.8000000000000004E-2</v>
      </c>
      <c r="T1027">
        <v>98</v>
      </c>
    </row>
    <row r="1028" spans="1:20" x14ac:dyDescent="0.25">
      <c r="A1028">
        <v>18</v>
      </c>
      <c r="B1028" t="s">
        <v>75</v>
      </c>
      <c r="C1028" t="s">
        <v>69</v>
      </c>
      <c r="D1028" t="s">
        <v>6</v>
      </c>
      <c r="E1028" s="50">
        <v>44482.519050925926</v>
      </c>
      <c r="F1028" t="s">
        <v>70</v>
      </c>
      <c r="G1028" t="s">
        <v>165</v>
      </c>
      <c r="H1028" s="51">
        <v>179000</v>
      </c>
      <c r="I1028" s="51">
        <v>19000</v>
      </c>
      <c r="J1028">
        <v>0.5</v>
      </c>
      <c r="K1028">
        <v>7.99</v>
      </c>
      <c r="L1028" t="s">
        <v>72</v>
      </c>
      <c r="M1028" s="51">
        <v>212000</v>
      </c>
      <c r="N1028" s="51">
        <v>22600</v>
      </c>
      <c r="O1028">
        <v>1</v>
      </c>
      <c r="P1028">
        <v>7.94</v>
      </c>
      <c r="Q1028">
        <v>1</v>
      </c>
      <c r="R1028">
        <v>0</v>
      </c>
      <c r="S1028">
        <v>0.504</v>
      </c>
      <c r="T1028">
        <v>101</v>
      </c>
    </row>
    <row r="1029" spans="1:20" x14ac:dyDescent="0.25">
      <c r="A1029">
        <v>19</v>
      </c>
      <c r="B1029" t="s">
        <v>76</v>
      </c>
      <c r="C1029" t="s">
        <v>69</v>
      </c>
      <c r="D1029" t="s">
        <v>6</v>
      </c>
      <c r="E1029" s="50">
        <v>44482.540879629632</v>
      </c>
      <c r="F1029" t="s">
        <v>70</v>
      </c>
      <c r="G1029" t="s">
        <v>165</v>
      </c>
      <c r="H1029" s="51">
        <v>348000</v>
      </c>
      <c r="I1029" s="51">
        <v>36300</v>
      </c>
      <c r="J1029">
        <v>1</v>
      </c>
      <c r="K1029">
        <v>7.98</v>
      </c>
      <c r="L1029" t="s">
        <v>72</v>
      </c>
      <c r="M1029" s="51">
        <v>209000</v>
      </c>
      <c r="N1029" s="51">
        <v>22600</v>
      </c>
      <c r="O1029">
        <v>1</v>
      </c>
      <c r="P1029">
        <v>7.94</v>
      </c>
      <c r="Q1029">
        <v>1</v>
      </c>
      <c r="R1029">
        <v>0</v>
      </c>
      <c r="S1029">
        <v>0.997</v>
      </c>
      <c r="T1029">
        <v>99.7</v>
      </c>
    </row>
    <row r="1030" spans="1:20" x14ac:dyDescent="0.25">
      <c r="A1030">
        <v>20</v>
      </c>
      <c r="B1030" t="s">
        <v>77</v>
      </c>
      <c r="C1030" t="s">
        <v>69</v>
      </c>
      <c r="D1030" t="s">
        <v>6</v>
      </c>
      <c r="E1030" s="50">
        <v>44482.562696759262</v>
      </c>
      <c r="F1030" t="s">
        <v>70</v>
      </c>
      <c r="G1030" t="s">
        <v>165</v>
      </c>
      <c r="H1030" s="51">
        <v>711000</v>
      </c>
      <c r="I1030" s="51">
        <v>76700</v>
      </c>
      <c r="J1030">
        <v>2</v>
      </c>
      <c r="K1030">
        <v>7.99</v>
      </c>
      <c r="L1030" t="s">
        <v>72</v>
      </c>
      <c r="M1030" s="51">
        <v>213000</v>
      </c>
      <c r="N1030" s="51">
        <v>22900</v>
      </c>
      <c r="O1030">
        <v>1</v>
      </c>
      <c r="P1030">
        <v>7.94</v>
      </c>
      <c r="Q1030">
        <v>1</v>
      </c>
      <c r="R1030">
        <v>0</v>
      </c>
      <c r="S1030">
        <v>2</v>
      </c>
      <c r="T1030">
        <v>99.8</v>
      </c>
    </row>
    <row r="1031" spans="1:20" x14ac:dyDescent="0.25">
      <c r="A1031">
        <v>21</v>
      </c>
      <c r="B1031" t="s">
        <v>78</v>
      </c>
      <c r="C1031" t="s">
        <v>69</v>
      </c>
      <c r="D1031" t="s">
        <v>6</v>
      </c>
      <c r="E1031" s="50">
        <v>44482.584467592591</v>
      </c>
      <c r="F1031" t="s">
        <v>70</v>
      </c>
      <c r="G1031" t="s">
        <v>165</v>
      </c>
      <c r="H1031" s="51">
        <v>1690000</v>
      </c>
      <c r="I1031" s="51">
        <v>181000</v>
      </c>
      <c r="J1031">
        <v>5</v>
      </c>
      <c r="K1031">
        <v>7.98</v>
      </c>
      <c r="L1031" t="s">
        <v>72</v>
      </c>
      <c r="M1031" s="51">
        <v>203000</v>
      </c>
      <c r="N1031" s="51">
        <v>21600</v>
      </c>
      <c r="O1031">
        <v>1</v>
      </c>
      <c r="P1031">
        <v>7.94</v>
      </c>
      <c r="Q1031">
        <v>1</v>
      </c>
      <c r="R1031">
        <v>0</v>
      </c>
      <c r="S1031">
        <v>4.9800000000000004</v>
      </c>
      <c r="T1031">
        <v>99.5</v>
      </c>
    </row>
    <row r="1033" spans="1:20" x14ac:dyDescent="0.25">
      <c r="B1033" t="s">
        <v>49</v>
      </c>
      <c r="C1033" t="s">
        <v>50</v>
      </c>
      <c r="D1033" t="s">
        <v>51</v>
      </c>
      <c r="E1033" t="s">
        <v>52</v>
      </c>
      <c r="F1033" t="s">
        <v>53</v>
      </c>
      <c r="G1033" t="s">
        <v>54</v>
      </c>
      <c r="H1033" t="s">
        <v>55</v>
      </c>
      <c r="I1033" t="s">
        <v>56</v>
      </c>
      <c r="J1033" t="s">
        <v>57</v>
      </c>
      <c r="K1033" t="s">
        <v>58</v>
      </c>
      <c r="L1033" t="s">
        <v>59</v>
      </c>
      <c r="M1033" t="s">
        <v>60</v>
      </c>
      <c r="N1033" t="s">
        <v>61</v>
      </c>
      <c r="O1033" t="s">
        <v>62</v>
      </c>
      <c r="P1033" t="s">
        <v>63</v>
      </c>
      <c r="Q1033" t="s">
        <v>64</v>
      </c>
      <c r="R1033" t="s">
        <v>65</v>
      </c>
      <c r="S1033" t="s">
        <v>66</v>
      </c>
      <c r="T1033" t="s">
        <v>67</v>
      </c>
    </row>
    <row r="1034" spans="1:20" x14ac:dyDescent="0.25">
      <c r="A1034">
        <v>1</v>
      </c>
      <c r="B1034" t="s">
        <v>94</v>
      </c>
      <c r="C1034" t="s">
        <v>95</v>
      </c>
      <c r="D1034" t="s">
        <v>6</v>
      </c>
      <c r="E1034" s="50">
        <v>44482.628101851849</v>
      </c>
      <c r="F1034" t="s">
        <v>70</v>
      </c>
      <c r="G1034" t="s">
        <v>165</v>
      </c>
      <c r="H1034" s="51">
        <v>359000</v>
      </c>
      <c r="I1034" s="51">
        <v>39800</v>
      </c>
      <c r="J1034">
        <v>1</v>
      </c>
      <c r="K1034">
        <v>7.98</v>
      </c>
      <c r="L1034" t="s">
        <v>72</v>
      </c>
      <c r="M1034" s="51">
        <v>212000</v>
      </c>
      <c r="N1034" s="51">
        <v>22600</v>
      </c>
      <c r="O1034">
        <v>1</v>
      </c>
      <c r="P1034">
        <v>7.94</v>
      </c>
      <c r="Q1034">
        <v>1</v>
      </c>
      <c r="R1034">
        <v>0</v>
      </c>
      <c r="S1034">
        <v>1.01</v>
      </c>
      <c r="T1034">
        <v>101</v>
      </c>
    </row>
    <row r="1035" spans="1:20" x14ac:dyDescent="0.25">
      <c r="A1035">
        <v>2</v>
      </c>
      <c r="B1035" t="s">
        <v>96</v>
      </c>
      <c r="C1035" t="s">
        <v>95</v>
      </c>
      <c r="D1035" t="s">
        <v>6</v>
      </c>
      <c r="E1035" s="50">
        <v>44483.042974537035</v>
      </c>
      <c r="F1035" t="s">
        <v>80</v>
      </c>
      <c r="G1035" t="s">
        <v>165</v>
      </c>
      <c r="H1035" s="51">
        <v>393000</v>
      </c>
      <c r="I1035" s="51">
        <v>41400</v>
      </c>
      <c r="J1035">
        <v>1</v>
      </c>
      <c r="K1035">
        <v>7.99</v>
      </c>
      <c r="L1035" t="s">
        <v>72</v>
      </c>
      <c r="M1035" s="51">
        <v>230000</v>
      </c>
      <c r="N1035" s="51">
        <v>24100</v>
      </c>
      <c r="O1035">
        <v>1</v>
      </c>
      <c r="P1035">
        <v>7.94</v>
      </c>
      <c r="Q1035">
        <v>1</v>
      </c>
      <c r="R1035">
        <v>0</v>
      </c>
      <c r="S1035">
        <v>1.02</v>
      </c>
      <c r="T1035">
        <v>102</v>
      </c>
    </row>
    <row r="1036" spans="1:20" x14ac:dyDescent="0.25">
      <c r="A1036">
        <v>3</v>
      </c>
      <c r="B1036" t="s">
        <v>97</v>
      </c>
      <c r="C1036" t="s">
        <v>95</v>
      </c>
      <c r="D1036" t="s">
        <v>6</v>
      </c>
      <c r="E1036" s="50">
        <v>44483.610196759262</v>
      </c>
      <c r="F1036" t="s">
        <v>80</v>
      </c>
      <c r="G1036" t="s">
        <v>165</v>
      </c>
      <c r="H1036" s="51">
        <v>385000</v>
      </c>
      <c r="I1036" s="51">
        <v>39800</v>
      </c>
      <c r="J1036">
        <v>1</v>
      </c>
      <c r="K1036">
        <v>7.98</v>
      </c>
      <c r="L1036" t="s">
        <v>72</v>
      </c>
      <c r="M1036" s="51">
        <v>229000</v>
      </c>
      <c r="N1036" s="51">
        <v>23700</v>
      </c>
      <c r="O1036">
        <v>1</v>
      </c>
      <c r="P1036">
        <v>7.94</v>
      </c>
      <c r="Q1036">
        <v>1</v>
      </c>
      <c r="R1036">
        <v>0</v>
      </c>
      <c r="S1036">
        <v>1</v>
      </c>
      <c r="T1036">
        <v>100</v>
      </c>
    </row>
    <row r="1037" spans="1:20" x14ac:dyDescent="0.25">
      <c r="A1037">
        <v>4</v>
      </c>
      <c r="B1037" t="s">
        <v>98</v>
      </c>
      <c r="C1037" t="s">
        <v>95</v>
      </c>
      <c r="D1037" t="s">
        <v>6</v>
      </c>
      <c r="E1037" s="50">
        <v>44484.003067129626</v>
      </c>
      <c r="F1037" t="s">
        <v>80</v>
      </c>
      <c r="G1037" t="s">
        <v>165</v>
      </c>
      <c r="H1037" s="51">
        <v>348000</v>
      </c>
      <c r="I1037" s="51">
        <v>36600</v>
      </c>
      <c r="J1037">
        <v>1</v>
      </c>
      <c r="K1037">
        <v>7.96</v>
      </c>
      <c r="L1037" t="s">
        <v>72</v>
      </c>
      <c r="M1037" s="51">
        <v>201000</v>
      </c>
      <c r="N1037" s="51">
        <v>21400</v>
      </c>
      <c r="O1037">
        <v>1</v>
      </c>
      <c r="P1037">
        <v>7.92</v>
      </c>
      <c r="Q1037">
        <v>1</v>
      </c>
      <c r="R1037">
        <v>0</v>
      </c>
      <c r="S1037">
        <v>1.03</v>
      </c>
      <c r="T1037">
        <v>103</v>
      </c>
    </row>
    <row r="1038" spans="1:20" x14ac:dyDescent="0.25">
      <c r="A1038">
        <v>5</v>
      </c>
      <c r="B1038" t="s">
        <v>99</v>
      </c>
      <c r="C1038" t="s">
        <v>95</v>
      </c>
      <c r="D1038" t="s">
        <v>6</v>
      </c>
      <c r="E1038" s="50">
        <v>44484.592187499999</v>
      </c>
      <c r="F1038" t="s">
        <v>80</v>
      </c>
      <c r="G1038" t="s">
        <v>165</v>
      </c>
      <c r="H1038" s="51">
        <v>367000</v>
      </c>
      <c r="I1038" s="51">
        <v>39200</v>
      </c>
      <c r="J1038">
        <v>1</v>
      </c>
      <c r="K1038">
        <v>7.97</v>
      </c>
      <c r="L1038" t="s">
        <v>72</v>
      </c>
      <c r="M1038" s="51">
        <v>211000</v>
      </c>
      <c r="N1038" s="51">
        <v>21700</v>
      </c>
      <c r="O1038">
        <v>1</v>
      </c>
      <c r="P1038">
        <v>7.93</v>
      </c>
      <c r="Q1038">
        <v>1</v>
      </c>
      <c r="R1038">
        <v>0</v>
      </c>
      <c r="S1038">
        <v>1.04</v>
      </c>
      <c r="T1038">
        <v>104</v>
      </c>
    </row>
    <row r="1040" spans="1:20" x14ac:dyDescent="0.25">
      <c r="B1040" t="s">
        <v>49</v>
      </c>
      <c r="C1040" t="s">
        <v>50</v>
      </c>
      <c r="D1040" t="s">
        <v>51</v>
      </c>
      <c r="E1040" t="s">
        <v>52</v>
      </c>
      <c r="F1040" t="s">
        <v>53</v>
      </c>
      <c r="G1040" t="s">
        <v>54</v>
      </c>
      <c r="H1040" t="s">
        <v>55</v>
      </c>
      <c r="I1040" t="s">
        <v>56</v>
      </c>
      <c r="J1040" t="s">
        <v>57</v>
      </c>
      <c r="K1040" t="s">
        <v>58</v>
      </c>
      <c r="L1040" t="s">
        <v>59</v>
      </c>
      <c r="M1040" t="s">
        <v>60</v>
      </c>
      <c r="N1040" t="s">
        <v>61</v>
      </c>
      <c r="O1040" t="s">
        <v>62</v>
      </c>
      <c r="P1040" t="s">
        <v>63</v>
      </c>
      <c r="Q1040" t="s">
        <v>64</v>
      </c>
      <c r="R1040" t="s">
        <v>65</v>
      </c>
      <c r="S1040" t="s">
        <v>66</v>
      </c>
      <c r="T1040" t="s">
        <v>67</v>
      </c>
    </row>
    <row r="1041" spans="1:20" x14ac:dyDescent="0.25">
      <c r="A1041">
        <v>1</v>
      </c>
      <c r="B1041" t="s">
        <v>100</v>
      </c>
      <c r="C1041" t="s">
        <v>101</v>
      </c>
      <c r="D1041" t="s">
        <v>6</v>
      </c>
      <c r="E1041" s="50">
        <v>44482.911874999998</v>
      </c>
      <c r="F1041" t="s">
        <v>102</v>
      </c>
      <c r="G1041" t="s">
        <v>165</v>
      </c>
      <c r="H1041" s="51">
        <v>3800</v>
      </c>
      <c r="I1041" s="51">
        <v>342</v>
      </c>
      <c r="J1041" t="s">
        <v>72</v>
      </c>
      <c r="K1041">
        <v>7.98</v>
      </c>
      <c r="L1041" t="s">
        <v>72</v>
      </c>
      <c r="M1041" s="51">
        <v>256000</v>
      </c>
      <c r="N1041" s="51">
        <v>26100</v>
      </c>
      <c r="O1041">
        <v>1</v>
      </c>
      <c r="P1041">
        <v>7.93</v>
      </c>
      <c r="R1041">
        <v>0</v>
      </c>
      <c r="S1041">
        <v>9.5099999999999994E-3</v>
      </c>
      <c r="T1041" t="s">
        <v>72</v>
      </c>
    </row>
    <row r="1042" spans="1:20" x14ac:dyDescent="0.25">
      <c r="A1042">
        <v>2</v>
      </c>
      <c r="B1042" t="s">
        <v>103</v>
      </c>
      <c r="C1042" t="s">
        <v>101</v>
      </c>
      <c r="D1042" t="s">
        <v>6</v>
      </c>
      <c r="E1042" s="50">
        <v>44482.933819444443</v>
      </c>
      <c r="F1042" t="s">
        <v>102</v>
      </c>
      <c r="G1042" t="s">
        <v>165</v>
      </c>
      <c r="H1042" s="51">
        <v>873000</v>
      </c>
      <c r="I1042" s="51">
        <v>89500</v>
      </c>
      <c r="J1042" t="s">
        <v>72</v>
      </c>
      <c r="K1042">
        <v>7.98</v>
      </c>
      <c r="L1042" t="s">
        <v>72</v>
      </c>
      <c r="M1042" s="51">
        <v>257000</v>
      </c>
      <c r="N1042" s="51">
        <v>26500</v>
      </c>
      <c r="O1042">
        <v>1</v>
      </c>
      <c r="P1042">
        <v>7.93</v>
      </c>
      <c r="R1042">
        <v>0</v>
      </c>
      <c r="S1042">
        <v>2.0299999999999998</v>
      </c>
      <c r="T1042" t="s">
        <v>72</v>
      </c>
    </row>
    <row r="1043" spans="1:20" x14ac:dyDescent="0.25">
      <c r="A1043">
        <v>3</v>
      </c>
      <c r="B1043" t="s">
        <v>104</v>
      </c>
      <c r="C1043" t="s">
        <v>101</v>
      </c>
      <c r="D1043" t="s">
        <v>6</v>
      </c>
      <c r="E1043" s="50">
        <v>44482.955625000002</v>
      </c>
      <c r="F1043" t="s">
        <v>102</v>
      </c>
      <c r="G1043" t="s">
        <v>165</v>
      </c>
      <c r="H1043" s="51">
        <v>440000</v>
      </c>
      <c r="I1043" s="51">
        <v>46400</v>
      </c>
      <c r="J1043" t="s">
        <v>72</v>
      </c>
      <c r="K1043">
        <v>7.97</v>
      </c>
      <c r="L1043" t="s">
        <v>72</v>
      </c>
      <c r="M1043" s="51">
        <v>255000</v>
      </c>
      <c r="N1043" s="51">
        <v>26400</v>
      </c>
      <c r="O1043">
        <v>1</v>
      </c>
      <c r="P1043">
        <v>7.93</v>
      </c>
      <c r="R1043">
        <v>0</v>
      </c>
      <c r="S1043">
        <v>1.03</v>
      </c>
      <c r="T1043" t="s">
        <v>72</v>
      </c>
    </row>
    <row r="1044" spans="1:20" x14ac:dyDescent="0.25">
      <c r="A1044">
        <v>4</v>
      </c>
      <c r="B1044" t="s">
        <v>105</v>
      </c>
      <c r="C1044" t="s">
        <v>101</v>
      </c>
      <c r="D1044" t="s">
        <v>6</v>
      </c>
      <c r="E1044" s="50">
        <v>44482.977418981478</v>
      </c>
      <c r="F1044" t="s">
        <v>102</v>
      </c>
      <c r="G1044" t="s">
        <v>165</v>
      </c>
      <c r="H1044" s="51">
        <v>224000</v>
      </c>
      <c r="I1044" s="51">
        <v>23200</v>
      </c>
      <c r="J1044" t="s">
        <v>72</v>
      </c>
      <c r="K1044">
        <v>7.98</v>
      </c>
      <c r="L1044" t="s">
        <v>72</v>
      </c>
      <c r="M1044" s="51">
        <v>257000</v>
      </c>
      <c r="N1044" s="51">
        <v>26400</v>
      </c>
      <c r="O1044">
        <v>1</v>
      </c>
      <c r="P1044">
        <v>7.94</v>
      </c>
      <c r="R1044">
        <v>0</v>
      </c>
      <c r="S1044">
        <v>0.52</v>
      </c>
      <c r="T1044" t="s">
        <v>72</v>
      </c>
    </row>
    <row r="1045" spans="1:20" x14ac:dyDescent="0.25">
      <c r="A1045">
        <v>5</v>
      </c>
      <c r="B1045" t="s">
        <v>106</v>
      </c>
      <c r="C1045" t="s">
        <v>101</v>
      </c>
      <c r="D1045" t="s">
        <v>6</v>
      </c>
      <c r="E1045" s="50">
        <v>44482.999224537038</v>
      </c>
      <c r="F1045" t="s">
        <v>102</v>
      </c>
      <c r="G1045" t="s">
        <v>165</v>
      </c>
      <c r="H1045" s="51">
        <v>52700</v>
      </c>
      <c r="I1045" s="51">
        <v>5230</v>
      </c>
      <c r="J1045" t="s">
        <v>72</v>
      </c>
      <c r="K1045">
        <v>7.98</v>
      </c>
      <c r="L1045" t="s">
        <v>72</v>
      </c>
      <c r="M1045" s="51">
        <v>257000</v>
      </c>
      <c r="N1045" s="51">
        <v>26600</v>
      </c>
      <c r="O1045">
        <v>1</v>
      </c>
      <c r="P1045">
        <v>7.93</v>
      </c>
      <c r="R1045">
        <v>0</v>
      </c>
      <c r="S1045">
        <v>0.123</v>
      </c>
      <c r="T1045" t="s">
        <v>72</v>
      </c>
    </row>
    <row r="1046" spans="1:20" x14ac:dyDescent="0.25">
      <c r="A1046">
        <v>6</v>
      </c>
      <c r="B1046" t="s">
        <v>107</v>
      </c>
      <c r="C1046" t="s">
        <v>101</v>
      </c>
      <c r="D1046" t="s">
        <v>6</v>
      </c>
      <c r="E1046" s="50">
        <v>44483.086597222224</v>
      </c>
      <c r="F1046" t="s">
        <v>102</v>
      </c>
      <c r="G1046" t="s">
        <v>165</v>
      </c>
      <c r="H1046" s="51">
        <v>11900</v>
      </c>
      <c r="I1046" s="51">
        <v>1280</v>
      </c>
      <c r="J1046" t="s">
        <v>72</v>
      </c>
      <c r="K1046">
        <v>7.97</v>
      </c>
      <c r="L1046" t="s">
        <v>72</v>
      </c>
      <c r="M1046" s="51">
        <v>253000</v>
      </c>
      <c r="N1046" s="51">
        <v>26500</v>
      </c>
      <c r="O1046">
        <v>1</v>
      </c>
      <c r="P1046">
        <v>7.93</v>
      </c>
      <c r="R1046">
        <v>0</v>
      </c>
      <c r="S1046">
        <v>2.86E-2</v>
      </c>
      <c r="T1046" t="s">
        <v>72</v>
      </c>
    </row>
    <row r="1047" spans="1:20" x14ac:dyDescent="0.25">
      <c r="A1047">
        <v>7</v>
      </c>
      <c r="B1047" t="s">
        <v>108</v>
      </c>
      <c r="C1047" t="s">
        <v>101</v>
      </c>
      <c r="D1047" t="s">
        <v>6</v>
      </c>
      <c r="E1047" s="50">
        <v>44483.108541666668</v>
      </c>
      <c r="F1047" t="s">
        <v>102</v>
      </c>
      <c r="G1047" t="s">
        <v>165</v>
      </c>
      <c r="H1047" s="51">
        <v>1740</v>
      </c>
      <c r="I1047" s="51">
        <v>121</v>
      </c>
      <c r="J1047" t="s">
        <v>72</v>
      </c>
      <c r="K1047">
        <v>7.99</v>
      </c>
      <c r="L1047" t="s">
        <v>72</v>
      </c>
      <c r="M1047" s="51">
        <v>252000</v>
      </c>
      <c r="N1047" s="51">
        <v>25600</v>
      </c>
      <c r="O1047">
        <v>1</v>
      </c>
      <c r="P1047">
        <v>7.94</v>
      </c>
      <c r="R1047">
        <v>0</v>
      </c>
      <c r="S1047">
        <v>4.7699999999999999E-3</v>
      </c>
      <c r="T1047" t="s">
        <v>72</v>
      </c>
    </row>
    <row r="1048" spans="1:20" x14ac:dyDescent="0.25">
      <c r="A1048">
        <v>8</v>
      </c>
      <c r="B1048" t="s">
        <v>109</v>
      </c>
      <c r="C1048" t="s">
        <v>101</v>
      </c>
      <c r="D1048" t="s">
        <v>6</v>
      </c>
      <c r="E1048" s="50">
        <v>44483.130347222221</v>
      </c>
      <c r="F1048" t="s">
        <v>102</v>
      </c>
      <c r="G1048" t="s">
        <v>165</v>
      </c>
      <c r="H1048" s="51">
        <v>343</v>
      </c>
      <c r="I1048" s="51">
        <v>30</v>
      </c>
      <c r="J1048" t="s">
        <v>72</v>
      </c>
      <c r="K1048">
        <v>7.81</v>
      </c>
      <c r="L1048" t="s">
        <v>72</v>
      </c>
      <c r="M1048" s="51">
        <v>250000</v>
      </c>
      <c r="N1048" s="51">
        <v>25300</v>
      </c>
      <c r="O1048">
        <v>1</v>
      </c>
      <c r="P1048">
        <v>7.94</v>
      </c>
      <c r="R1048">
        <v>0</v>
      </c>
      <c r="S1048">
        <v>1.48E-3</v>
      </c>
      <c r="T1048" t="s">
        <v>72</v>
      </c>
    </row>
    <row r="1049" spans="1:20" x14ac:dyDescent="0.25">
      <c r="A1049">
        <v>9</v>
      </c>
      <c r="B1049" t="s">
        <v>110</v>
      </c>
      <c r="C1049" t="s">
        <v>101</v>
      </c>
      <c r="D1049" t="s">
        <v>6</v>
      </c>
      <c r="E1049" s="50">
        <v>44483.15215277778</v>
      </c>
      <c r="F1049" t="s">
        <v>102</v>
      </c>
      <c r="G1049" t="s">
        <v>165</v>
      </c>
      <c r="H1049" s="51">
        <v>475</v>
      </c>
      <c r="I1049" s="51">
        <v>37.799999999999997</v>
      </c>
      <c r="J1049" t="s">
        <v>72</v>
      </c>
      <c r="K1049">
        <v>8.0500000000000007</v>
      </c>
      <c r="L1049" t="s">
        <v>72</v>
      </c>
      <c r="M1049" s="51">
        <v>250000</v>
      </c>
      <c r="N1049" s="51">
        <v>25500</v>
      </c>
      <c r="O1049">
        <v>1</v>
      </c>
      <c r="P1049">
        <v>7.93</v>
      </c>
      <c r="R1049">
        <v>0</v>
      </c>
      <c r="S1049">
        <v>1.7899999999999999E-3</v>
      </c>
      <c r="T1049" t="s">
        <v>72</v>
      </c>
    </row>
    <row r="1050" spans="1:20" x14ac:dyDescent="0.25">
      <c r="A1050">
        <v>10</v>
      </c>
      <c r="B1050" t="s">
        <v>111</v>
      </c>
      <c r="C1050" t="s">
        <v>101</v>
      </c>
      <c r="D1050" t="s">
        <v>6</v>
      </c>
      <c r="E1050" s="50">
        <v>44483.173958333333</v>
      </c>
      <c r="F1050" t="s">
        <v>102</v>
      </c>
      <c r="G1050" t="s">
        <v>165</v>
      </c>
      <c r="H1050" s="51">
        <v>118</v>
      </c>
      <c r="I1050" s="51">
        <v>13.5</v>
      </c>
      <c r="J1050" t="s">
        <v>72</v>
      </c>
      <c r="K1050">
        <v>7.77</v>
      </c>
      <c r="L1050" t="s">
        <v>72</v>
      </c>
      <c r="M1050" s="51">
        <v>230000</v>
      </c>
      <c r="N1050" s="51">
        <v>24900</v>
      </c>
      <c r="O1050">
        <v>1</v>
      </c>
      <c r="P1050">
        <v>7.94</v>
      </c>
      <c r="R1050">
        <v>0</v>
      </c>
      <c r="S1050">
        <v>9.6599999999999995E-4</v>
      </c>
      <c r="T1050" t="s">
        <v>72</v>
      </c>
    </row>
    <row r="1051" spans="1:20" x14ac:dyDescent="0.25">
      <c r="A1051">
        <v>11</v>
      </c>
      <c r="B1051" t="s">
        <v>112</v>
      </c>
      <c r="C1051" t="s">
        <v>101</v>
      </c>
      <c r="D1051" t="s">
        <v>6</v>
      </c>
      <c r="E1051" s="50">
        <v>44483.195763888885</v>
      </c>
      <c r="F1051" t="s">
        <v>102</v>
      </c>
      <c r="G1051" t="s">
        <v>165</v>
      </c>
      <c r="H1051" s="51">
        <v>786000</v>
      </c>
      <c r="I1051" s="51">
        <v>82900</v>
      </c>
      <c r="J1051" t="s">
        <v>72</v>
      </c>
      <c r="K1051">
        <v>7.99</v>
      </c>
      <c r="L1051" t="s">
        <v>72</v>
      </c>
      <c r="M1051" s="51">
        <v>230000</v>
      </c>
      <c r="N1051" s="51">
        <v>24100</v>
      </c>
      <c r="O1051">
        <v>1</v>
      </c>
      <c r="P1051">
        <v>7.95</v>
      </c>
      <c r="R1051">
        <v>0</v>
      </c>
      <c r="S1051">
        <v>2.04</v>
      </c>
      <c r="T1051" t="s">
        <v>72</v>
      </c>
    </row>
    <row r="1052" spans="1:20" x14ac:dyDescent="0.25">
      <c r="A1052">
        <v>12</v>
      </c>
      <c r="B1052" t="s">
        <v>113</v>
      </c>
      <c r="C1052" t="s">
        <v>101</v>
      </c>
      <c r="D1052" t="s">
        <v>6</v>
      </c>
      <c r="E1052" s="50">
        <v>44483.217557870368</v>
      </c>
      <c r="F1052" t="s">
        <v>102</v>
      </c>
      <c r="G1052" t="s">
        <v>165</v>
      </c>
      <c r="H1052" s="51">
        <v>338000</v>
      </c>
      <c r="I1052" s="51">
        <v>36000</v>
      </c>
      <c r="J1052" t="s">
        <v>72</v>
      </c>
      <c r="K1052">
        <v>7.99</v>
      </c>
      <c r="L1052" t="s">
        <v>72</v>
      </c>
      <c r="M1052" s="51">
        <v>222000</v>
      </c>
      <c r="N1052" s="51">
        <v>23200</v>
      </c>
      <c r="O1052">
        <v>1</v>
      </c>
      <c r="P1052">
        <v>7.94</v>
      </c>
      <c r="R1052">
        <v>0</v>
      </c>
      <c r="S1052">
        <v>0.90800000000000003</v>
      </c>
      <c r="T1052" t="s">
        <v>72</v>
      </c>
    </row>
    <row r="1053" spans="1:20" x14ac:dyDescent="0.25">
      <c r="A1053">
        <v>13</v>
      </c>
      <c r="B1053" t="s">
        <v>114</v>
      </c>
      <c r="C1053" t="s">
        <v>101</v>
      </c>
      <c r="D1053" t="s">
        <v>6</v>
      </c>
      <c r="E1053" s="50">
        <v>44483.239363425928</v>
      </c>
      <c r="F1053" t="s">
        <v>102</v>
      </c>
      <c r="G1053" t="s">
        <v>165</v>
      </c>
      <c r="H1053" s="51">
        <v>137000</v>
      </c>
      <c r="I1053" s="51">
        <v>14700</v>
      </c>
      <c r="J1053" t="s">
        <v>72</v>
      </c>
      <c r="K1053">
        <v>7.98</v>
      </c>
      <c r="L1053" t="s">
        <v>72</v>
      </c>
      <c r="M1053" s="51">
        <v>226000</v>
      </c>
      <c r="N1053" s="51">
        <v>23900</v>
      </c>
      <c r="O1053">
        <v>1</v>
      </c>
      <c r="P1053">
        <v>7.94</v>
      </c>
      <c r="R1053">
        <v>0</v>
      </c>
      <c r="S1053">
        <v>0.36199999999999999</v>
      </c>
      <c r="T1053" t="s">
        <v>72</v>
      </c>
    </row>
    <row r="1054" spans="1:20" x14ac:dyDescent="0.25">
      <c r="A1054">
        <v>14</v>
      </c>
      <c r="B1054" t="s">
        <v>115</v>
      </c>
      <c r="C1054" t="s">
        <v>101</v>
      </c>
      <c r="D1054" t="s">
        <v>6</v>
      </c>
      <c r="E1054" s="50">
        <v>44483.26116898148</v>
      </c>
      <c r="F1054" t="s">
        <v>102</v>
      </c>
      <c r="G1054" t="s">
        <v>165</v>
      </c>
      <c r="H1054" s="51">
        <v>24300</v>
      </c>
      <c r="I1054" s="51">
        <v>2330</v>
      </c>
      <c r="J1054" t="s">
        <v>72</v>
      </c>
      <c r="K1054">
        <v>7.99</v>
      </c>
      <c r="L1054" t="s">
        <v>72</v>
      </c>
      <c r="M1054" s="51">
        <v>223000</v>
      </c>
      <c r="N1054" s="51">
        <v>23900</v>
      </c>
      <c r="O1054">
        <v>1</v>
      </c>
      <c r="P1054">
        <v>7.94</v>
      </c>
      <c r="R1054">
        <v>0</v>
      </c>
      <c r="S1054">
        <v>6.5699999999999995E-2</v>
      </c>
      <c r="T1054" t="s">
        <v>72</v>
      </c>
    </row>
    <row r="1055" spans="1:20" x14ac:dyDescent="0.25">
      <c r="A1055">
        <v>15</v>
      </c>
      <c r="B1055" t="s">
        <v>116</v>
      </c>
      <c r="C1055" t="s">
        <v>101</v>
      </c>
      <c r="D1055" t="s">
        <v>6</v>
      </c>
      <c r="E1055" s="50">
        <v>44483.28297453704</v>
      </c>
      <c r="F1055" t="s">
        <v>102</v>
      </c>
      <c r="G1055" t="s">
        <v>165</v>
      </c>
      <c r="H1055" s="51">
        <v>4490</v>
      </c>
      <c r="I1055" s="51">
        <v>468</v>
      </c>
      <c r="J1055" t="s">
        <v>72</v>
      </c>
      <c r="K1055">
        <v>7.98</v>
      </c>
      <c r="L1055" t="s">
        <v>72</v>
      </c>
      <c r="M1055" s="51">
        <v>235000</v>
      </c>
      <c r="N1055" s="51">
        <v>24400</v>
      </c>
      <c r="O1055">
        <v>1</v>
      </c>
      <c r="P1055">
        <v>7.94</v>
      </c>
      <c r="R1055">
        <v>0</v>
      </c>
      <c r="S1055">
        <v>1.21E-2</v>
      </c>
      <c r="T1055" t="s">
        <v>72</v>
      </c>
    </row>
    <row r="1056" spans="1:20" x14ac:dyDescent="0.25">
      <c r="A1056">
        <v>16</v>
      </c>
      <c r="B1056" t="s">
        <v>117</v>
      </c>
      <c r="C1056" t="s">
        <v>101</v>
      </c>
      <c r="D1056" t="s">
        <v>6</v>
      </c>
      <c r="E1056" s="50">
        <v>44483.304780092592</v>
      </c>
      <c r="F1056" t="s">
        <v>102</v>
      </c>
      <c r="G1056" t="s">
        <v>165</v>
      </c>
      <c r="H1056" s="51">
        <v>486</v>
      </c>
      <c r="I1056" s="51">
        <v>34.200000000000003</v>
      </c>
      <c r="J1056" t="s">
        <v>72</v>
      </c>
      <c r="K1056">
        <v>7.97</v>
      </c>
      <c r="L1056" t="s">
        <v>72</v>
      </c>
      <c r="M1056" s="51">
        <v>228000</v>
      </c>
      <c r="N1056" s="51">
        <v>23600</v>
      </c>
      <c r="O1056">
        <v>1</v>
      </c>
      <c r="P1056">
        <v>7.94</v>
      </c>
      <c r="R1056">
        <v>0</v>
      </c>
      <c r="S1056">
        <v>1.9300000000000001E-3</v>
      </c>
      <c r="T1056" t="s">
        <v>72</v>
      </c>
    </row>
    <row r="1057" spans="1:20" x14ac:dyDescent="0.25">
      <c r="A1057">
        <v>17</v>
      </c>
      <c r="B1057" t="s">
        <v>118</v>
      </c>
      <c r="C1057" t="s">
        <v>101</v>
      </c>
      <c r="D1057" t="s">
        <v>6</v>
      </c>
      <c r="E1057" s="50">
        <v>44483.326585648145</v>
      </c>
      <c r="F1057" t="s">
        <v>102</v>
      </c>
      <c r="G1057" t="s">
        <v>165</v>
      </c>
      <c r="H1057" s="51">
        <v>105</v>
      </c>
      <c r="I1057" s="51">
        <v>28.3</v>
      </c>
      <c r="J1057" t="s">
        <v>72</v>
      </c>
      <c r="K1057">
        <v>7.71</v>
      </c>
      <c r="L1057" t="s">
        <v>72</v>
      </c>
      <c r="M1057" s="51">
        <v>223000</v>
      </c>
      <c r="N1057" s="51">
        <v>22800</v>
      </c>
      <c r="O1057">
        <v>1</v>
      </c>
      <c r="P1057">
        <v>7.95</v>
      </c>
      <c r="R1057">
        <v>0</v>
      </c>
      <c r="S1057">
        <v>9.3999999999999997E-4</v>
      </c>
      <c r="T1057" t="s">
        <v>72</v>
      </c>
    </row>
    <row r="1058" spans="1:20" x14ac:dyDescent="0.25">
      <c r="A1058">
        <v>18</v>
      </c>
      <c r="B1058" t="s">
        <v>119</v>
      </c>
      <c r="C1058" t="s">
        <v>101</v>
      </c>
      <c r="D1058" t="s">
        <v>6</v>
      </c>
      <c r="E1058" s="50">
        <v>44483.348391203705</v>
      </c>
      <c r="F1058" t="s">
        <v>102</v>
      </c>
      <c r="G1058" t="s">
        <v>165</v>
      </c>
      <c r="H1058" s="51">
        <v>184</v>
      </c>
      <c r="I1058" s="51">
        <v>23.5</v>
      </c>
      <c r="J1058" t="s">
        <v>72</v>
      </c>
      <c r="K1058">
        <v>7.68</v>
      </c>
      <c r="L1058" t="s">
        <v>72</v>
      </c>
      <c r="M1058" s="51">
        <v>223000</v>
      </c>
      <c r="N1058" s="51">
        <v>23000</v>
      </c>
      <c r="O1058">
        <v>1</v>
      </c>
      <c r="P1058">
        <v>7.95</v>
      </c>
      <c r="R1058">
        <v>0</v>
      </c>
      <c r="S1058">
        <v>1.15E-3</v>
      </c>
      <c r="T1058" t="s">
        <v>72</v>
      </c>
    </row>
    <row r="1059" spans="1:20" x14ac:dyDescent="0.25">
      <c r="A1059">
        <v>19</v>
      </c>
      <c r="B1059" t="s">
        <v>120</v>
      </c>
      <c r="C1059" t="s">
        <v>101</v>
      </c>
      <c r="D1059" t="s">
        <v>6</v>
      </c>
      <c r="E1059" s="50">
        <v>44483.370196759257</v>
      </c>
      <c r="F1059" t="s">
        <v>102</v>
      </c>
      <c r="G1059" t="s">
        <v>165</v>
      </c>
      <c r="H1059" s="51">
        <v>870000</v>
      </c>
      <c r="I1059" s="51">
        <v>89000</v>
      </c>
      <c r="J1059" t="s">
        <v>72</v>
      </c>
      <c r="K1059">
        <v>7.98</v>
      </c>
      <c r="L1059" t="s">
        <v>72</v>
      </c>
      <c r="M1059" s="51">
        <v>254000</v>
      </c>
      <c r="N1059" s="51">
        <v>25100</v>
      </c>
      <c r="O1059">
        <v>1</v>
      </c>
      <c r="P1059">
        <v>7.93</v>
      </c>
      <c r="R1059">
        <v>0</v>
      </c>
      <c r="S1059">
        <v>2.04</v>
      </c>
      <c r="T1059" t="s">
        <v>72</v>
      </c>
    </row>
    <row r="1060" spans="1:20" x14ac:dyDescent="0.25">
      <c r="A1060">
        <v>20</v>
      </c>
      <c r="B1060" t="s">
        <v>121</v>
      </c>
      <c r="C1060" t="s">
        <v>101</v>
      </c>
      <c r="D1060" t="s">
        <v>6</v>
      </c>
      <c r="E1060" s="50">
        <v>44483.392002314817</v>
      </c>
      <c r="F1060" t="s">
        <v>102</v>
      </c>
      <c r="G1060" t="s">
        <v>165</v>
      </c>
      <c r="H1060" s="51">
        <v>1790000</v>
      </c>
      <c r="I1060" s="51">
        <v>181000</v>
      </c>
      <c r="J1060" t="s">
        <v>72</v>
      </c>
      <c r="K1060">
        <v>7.97</v>
      </c>
      <c r="L1060" t="s">
        <v>72</v>
      </c>
      <c r="M1060" s="51">
        <v>252000</v>
      </c>
      <c r="N1060" s="51">
        <v>24600</v>
      </c>
      <c r="O1060">
        <v>1</v>
      </c>
      <c r="P1060">
        <v>7.93</v>
      </c>
      <c r="R1060">
        <v>0</v>
      </c>
      <c r="S1060">
        <v>4.25</v>
      </c>
      <c r="T1060" t="s">
        <v>72</v>
      </c>
    </row>
    <row r="1061" spans="1:20" x14ac:dyDescent="0.25">
      <c r="A1061">
        <v>21</v>
      </c>
      <c r="B1061" t="s">
        <v>122</v>
      </c>
      <c r="C1061" t="s">
        <v>101</v>
      </c>
      <c r="D1061" t="s">
        <v>6</v>
      </c>
      <c r="E1061" s="50">
        <v>44483.65384259259</v>
      </c>
      <c r="F1061" t="s">
        <v>102</v>
      </c>
      <c r="G1061" t="s">
        <v>165</v>
      </c>
      <c r="H1061" s="51">
        <v>910000</v>
      </c>
      <c r="I1061" s="51">
        <v>91700</v>
      </c>
      <c r="J1061" t="s">
        <v>72</v>
      </c>
      <c r="K1061">
        <v>7.97</v>
      </c>
      <c r="L1061" t="s">
        <v>72</v>
      </c>
      <c r="M1061" s="51">
        <v>243000</v>
      </c>
      <c r="N1061" s="51">
        <v>24600</v>
      </c>
      <c r="O1061">
        <v>1</v>
      </c>
      <c r="P1061">
        <v>7.92</v>
      </c>
      <c r="R1061">
        <v>0</v>
      </c>
      <c r="S1061">
        <v>2.23</v>
      </c>
      <c r="T1061" t="s">
        <v>72</v>
      </c>
    </row>
    <row r="1062" spans="1:20" x14ac:dyDescent="0.25">
      <c r="A1062">
        <v>22</v>
      </c>
      <c r="B1062" t="s">
        <v>123</v>
      </c>
      <c r="C1062" t="s">
        <v>101</v>
      </c>
      <c r="D1062" t="s">
        <v>6</v>
      </c>
      <c r="E1062" s="50">
        <v>44483.675787037035</v>
      </c>
      <c r="F1062" t="s">
        <v>102</v>
      </c>
      <c r="G1062" t="s">
        <v>165</v>
      </c>
      <c r="H1062" s="51">
        <v>532000</v>
      </c>
      <c r="I1062" s="51">
        <v>54800</v>
      </c>
      <c r="J1062" t="s">
        <v>72</v>
      </c>
      <c r="K1062">
        <v>7.97</v>
      </c>
      <c r="L1062" t="s">
        <v>72</v>
      </c>
      <c r="M1062" s="51">
        <v>246000</v>
      </c>
      <c r="N1062" s="51">
        <v>25000</v>
      </c>
      <c r="O1062">
        <v>1</v>
      </c>
      <c r="P1062">
        <v>7.92</v>
      </c>
      <c r="R1062">
        <v>0</v>
      </c>
      <c r="S1062">
        <v>1.29</v>
      </c>
      <c r="T1062" t="s">
        <v>72</v>
      </c>
    </row>
    <row r="1063" spans="1:20" x14ac:dyDescent="0.25">
      <c r="A1063">
        <v>23</v>
      </c>
      <c r="B1063" t="s">
        <v>124</v>
      </c>
      <c r="C1063" t="s">
        <v>101</v>
      </c>
      <c r="D1063" t="s">
        <v>6</v>
      </c>
      <c r="E1063" s="50">
        <v>44483.697592592594</v>
      </c>
      <c r="F1063" t="s">
        <v>102</v>
      </c>
      <c r="G1063" t="s">
        <v>165</v>
      </c>
      <c r="H1063" s="51">
        <v>134000</v>
      </c>
      <c r="I1063" s="51">
        <v>13600</v>
      </c>
      <c r="J1063" t="s">
        <v>72</v>
      </c>
      <c r="K1063">
        <v>7.97</v>
      </c>
      <c r="L1063" t="s">
        <v>72</v>
      </c>
      <c r="M1063" s="51">
        <v>248000</v>
      </c>
      <c r="N1063" s="51">
        <v>24100</v>
      </c>
      <c r="O1063">
        <v>1</v>
      </c>
      <c r="P1063">
        <v>7.92</v>
      </c>
      <c r="R1063">
        <v>0</v>
      </c>
      <c r="S1063">
        <v>0.32400000000000001</v>
      </c>
      <c r="T1063" t="s">
        <v>72</v>
      </c>
    </row>
    <row r="1064" spans="1:20" x14ac:dyDescent="0.25">
      <c r="A1064">
        <v>24</v>
      </c>
      <c r="B1064" t="s">
        <v>125</v>
      </c>
      <c r="C1064" t="s">
        <v>101</v>
      </c>
      <c r="D1064" t="s">
        <v>6</v>
      </c>
      <c r="E1064" s="50">
        <v>44483.719398148147</v>
      </c>
      <c r="F1064" t="s">
        <v>102</v>
      </c>
      <c r="G1064" t="s">
        <v>165</v>
      </c>
      <c r="H1064" s="51">
        <v>37000</v>
      </c>
      <c r="I1064" s="51">
        <v>4040</v>
      </c>
      <c r="J1064" t="s">
        <v>72</v>
      </c>
      <c r="K1064">
        <v>7.97</v>
      </c>
      <c r="L1064" t="s">
        <v>72</v>
      </c>
      <c r="M1064" s="51">
        <v>243000</v>
      </c>
      <c r="N1064" s="51">
        <v>24600</v>
      </c>
      <c r="O1064">
        <v>1</v>
      </c>
      <c r="P1064">
        <v>7.92</v>
      </c>
      <c r="R1064">
        <v>0</v>
      </c>
      <c r="S1064">
        <v>9.1499999999999998E-2</v>
      </c>
      <c r="T1064" t="s">
        <v>72</v>
      </c>
    </row>
    <row r="1065" spans="1:20" x14ac:dyDescent="0.25">
      <c r="A1065">
        <v>25</v>
      </c>
      <c r="B1065" t="s">
        <v>126</v>
      </c>
      <c r="C1065" t="s">
        <v>101</v>
      </c>
      <c r="D1065" t="s">
        <v>6</v>
      </c>
      <c r="E1065" s="50">
        <v>44483.741203703707</v>
      </c>
      <c r="F1065" t="s">
        <v>102</v>
      </c>
      <c r="G1065" t="s">
        <v>165</v>
      </c>
      <c r="H1065" s="51">
        <v>6460</v>
      </c>
      <c r="I1065" s="51">
        <v>596</v>
      </c>
      <c r="J1065" t="s">
        <v>72</v>
      </c>
      <c r="K1065">
        <v>7.97</v>
      </c>
      <c r="L1065" t="s">
        <v>72</v>
      </c>
      <c r="M1065" s="51">
        <v>252000</v>
      </c>
      <c r="N1065" s="51">
        <v>25900</v>
      </c>
      <c r="O1065">
        <v>1</v>
      </c>
      <c r="P1065">
        <v>7.92</v>
      </c>
      <c r="R1065">
        <v>0</v>
      </c>
      <c r="S1065">
        <v>1.6E-2</v>
      </c>
      <c r="T1065" t="s">
        <v>72</v>
      </c>
    </row>
    <row r="1066" spans="1:20" x14ac:dyDescent="0.25">
      <c r="A1066">
        <v>26</v>
      </c>
      <c r="B1066" t="s">
        <v>127</v>
      </c>
      <c r="C1066" t="s">
        <v>101</v>
      </c>
      <c r="D1066" t="s">
        <v>6</v>
      </c>
      <c r="E1066" s="50">
        <v>44483.763009259259</v>
      </c>
      <c r="F1066" t="s">
        <v>102</v>
      </c>
      <c r="G1066" t="s">
        <v>165</v>
      </c>
      <c r="H1066" s="51">
        <v>2190</v>
      </c>
      <c r="I1066" s="51">
        <v>113</v>
      </c>
      <c r="J1066" t="s">
        <v>72</v>
      </c>
      <c r="K1066">
        <v>8.18</v>
      </c>
      <c r="L1066" t="s">
        <v>72</v>
      </c>
      <c r="M1066" s="51">
        <v>227000</v>
      </c>
      <c r="N1066" s="51">
        <v>22800</v>
      </c>
      <c r="O1066">
        <v>1</v>
      </c>
      <c r="P1066">
        <v>7.9</v>
      </c>
      <c r="R1066">
        <v>0</v>
      </c>
      <c r="S1066">
        <v>6.4200000000000004E-3</v>
      </c>
      <c r="T1066" t="s">
        <v>72</v>
      </c>
    </row>
    <row r="1067" spans="1:20" x14ac:dyDescent="0.25">
      <c r="A1067">
        <v>27</v>
      </c>
      <c r="B1067" t="s">
        <v>128</v>
      </c>
      <c r="C1067" t="s">
        <v>101</v>
      </c>
      <c r="D1067" t="s">
        <v>6</v>
      </c>
      <c r="E1067" s="50">
        <v>44483.784814814811</v>
      </c>
      <c r="F1067" t="s">
        <v>102</v>
      </c>
      <c r="G1067" t="s">
        <v>165</v>
      </c>
      <c r="H1067" s="51">
        <v>746</v>
      </c>
      <c r="I1067" s="51">
        <v>53.3</v>
      </c>
      <c r="J1067" t="s">
        <v>72</v>
      </c>
      <c r="K1067">
        <v>7.84</v>
      </c>
      <c r="L1067" t="s">
        <v>72</v>
      </c>
      <c r="M1067" s="51">
        <v>237000</v>
      </c>
      <c r="N1067" s="51">
        <v>24500</v>
      </c>
      <c r="O1067">
        <v>1</v>
      </c>
      <c r="P1067">
        <v>7.89</v>
      </c>
      <c r="R1067">
        <v>0</v>
      </c>
      <c r="S1067">
        <v>2.5400000000000002E-3</v>
      </c>
      <c r="T1067" t="s">
        <v>72</v>
      </c>
    </row>
    <row r="1068" spans="1:20" x14ac:dyDescent="0.25">
      <c r="A1068">
        <v>28</v>
      </c>
      <c r="B1068" t="s">
        <v>129</v>
      </c>
      <c r="C1068" t="s">
        <v>101</v>
      </c>
      <c r="D1068" t="s">
        <v>6</v>
      </c>
      <c r="E1068" s="50">
        <v>44483.806620370371</v>
      </c>
      <c r="F1068" t="s">
        <v>102</v>
      </c>
      <c r="G1068" t="s">
        <v>165</v>
      </c>
      <c r="H1068" s="51">
        <v>758000</v>
      </c>
      <c r="I1068" s="51">
        <v>79000</v>
      </c>
      <c r="J1068" t="s">
        <v>72</v>
      </c>
      <c r="K1068">
        <v>7.94</v>
      </c>
      <c r="L1068" t="s">
        <v>72</v>
      </c>
      <c r="M1068" s="51">
        <v>227000</v>
      </c>
      <c r="N1068" s="51">
        <v>23400</v>
      </c>
      <c r="O1068">
        <v>1</v>
      </c>
      <c r="P1068">
        <v>7.9</v>
      </c>
      <c r="R1068">
        <v>0</v>
      </c>
      <c r="S1068">
        <v>1.99</v>
      </c>
      <c r="T1068" t="s">
        <v>72</v>
      </c>
    </row>
    <row r="1069" spans="1:20" x14ac:dyDescent="0.25">
      <c r="A1069">
        <v>29</v>
      </c>
      <c r="B1069" t="s">
        <v>130</v>
      </c>
      <c r="C1069" t="s">
        <v>101</v>
      </c>
      <c r="D1069" t="s">
        <v>6</v>
      </c>
      <c r="E1069" s="50">
        <v>44483.8284375</v>
      </c>
      <c r="F1069" t="s">
        <v>102</v>
      </c>
      <c r="G1069" t="s">
        <v>165</v>
      </c>
      <c r="H1069" s="51">
        <v>370000</v>
      </c>
      <c r="I1069" s="51">
        <v>37800</v>
      </c>
      <c r="J1069" t="s">
        <v>72</v>
      </c>
      <c r="K1069">
        <v>7.94</v>
      </c>
      <c r="L1069" t="s">
        <v>72</v>
      </c>
      <c r="M1069" s="51">
        <v>229000</v>
      </c>
      <c r="N1069" s="51">
        <v>23900</v>
      </c>
      <c r="O1069">
        <v>1</v>
      </c>
      <c r="P1069">
        <v>7.9</v>
      </c>
      <c r="R1069">
        <v>0</v>
      </c>
      <c r="S1069">
        <v>0.96199999999999997</v>
      </c>
      <c r="T1069" t="s">
        <v>72</v>
      </c>
    </row>
    <row r="1070" spans="1:20" x14ac:dyDescent="0.25">
      <c r="A1070">
        <v>30</v>
      </c>
      <c r="B1070" t="s">
        <v>131</v>
      </c>
      <c r="C1070" t="s">
        <v>101</v>
      </c>
      <c r="D1070" t="s">
        <v>6</v>
      </c>
      <c r="E1070" s="50">
        <v>44483.850243055553</v>
      </c>
      <c r="F1070" t="s">
        <v>102</v>
      </c>
      <c r="G1070" t="s">
        <v>165</v>
      </c>
      <c r="H1070" s="51">
        <v>177000</v>
      </c>
      <c r="I1070" s="51">
        <v>18300</v>
      </c>
      <c r="J1070" t="s">
        <v>72</v>
      </c>
      <c r="K1070">
        <v>7.94</v>
      </c>
      <c r="L1070" t="s">
        <v>72</v>
      </c>
      <c r="M1070" s="51">
        <v>222000</v>
      </c>
      <c r="N1070" s="51">
        <v>23200</v>
      </c>
      <c r="O1070">
        <v>1</v>
      </c>
      <c r="P1070">
        <v>7.9</v>
      </c>
      <c r="R1070">
        <v>0</v>
      </c>
      <c r="S1070">
        <v>0.47599999999999998</v>
      </c>
      <c r="T1070" t="s">
        <v>72</v>
      </c>
    </row>
    <row r="1071" spans="1:20" x14ac:dyDescent="0.25">
      <c r="A1071">
        <v>31</v>
      </c>
      <c r="B1071" t="s">
        <v>132</v>
      </c>
      <c r="C1071" t="s">
        <v>101</v>
      </c>
      <c r="D1071" t="s">
        <v>6</v>
      </c>
      <c r="E1071" s="50">
        <v>44483.872048611112</v>
      </c>
      <c r="F1071" t="s">
        <v>102</v>
      </c>
      <c r="G1071" t="s">
        <v>165</v>
      </c>
      <c r="H1071" s="51">
        <v>35400</v>
      </c>
      <c r="I1071" s="51">
        <v>3540</v>
      </c>
      <c r="J1071" t="s">
        <v>72</v>
      </c>
      <c r="K1071">
        <v>7.94</v>
      </c>
      <c r="L1071" t="s">
        <v>72</v>
      </c>
      <c r="M1071" s="51">
        <v>236000</v>
      </c>
      <c r="N1071" s="51">
        <v>24900</v>
      </c>
      <c r="O1071">
        <v>1</v>
      </c>
      <c r="P1071">
        <v>7.91</v>
      </c>
      <c r="R1071">
        <v>0</v>
      </c>
      <c r="S1071">
        <v>9.0300000000000005E-2</v>
      </c>
      <c r="T1071" t="s">
        <v>72</v>
      </c>
    </row>
    <row r="1072" spans="1:20" x14ac:dyDescent="0.25">
      <c r="A1072">
        <v>32</v>
      </c>
      <c r="B1072" t="s">
        <v>133</v>
      </c>
      <c r="C1072" t="s">
        <v>101</v>
      </c>
      <c r="D1072" t="s">
        <v>6</v>
      </c>
      <c r="E1072" s="50">
        <v>44483.893854166665</v>
      </c>
      <c r="F1072" t="s">
        <v>102</v>
      </c>
      <c r="G1072" t="s">
        <v>165</v>
      </c>
      <c r="H1072" s="51">
        <v>8500</v>
      </c>
      <c r="I1072" s="51">
        <v>959</v>
      </c>
      <c r="J1072" t="s">
        <v>72</v>
      </c>
      <c r="K1072">
        <v>7.94</v>
      </c>
      <c r="L1072" t="s">
        <v>72</v>
      </c>
      <c r="M1072" s="51">
        <v>184000</v>
      </c>
      <c r="N1072" s="51">
        <v>18400</v>
      </c>
      <c r="O1072">
        <v>1</v>
      </c>
      <c r="P1072">
        <v>7.9</v>
      </c>
      <c r="R1072">
        <v>0</v>
      </c>
      <c r="S1072">
        <v>2.8199999999999999E-2</v>
      </c>
      <c r="T1072" t="s">
        <v>72</v>
      </c>
    </row>
    <row r="1073" spans="1:20" x14ac:dyDescent="0.25">
      <c r="A1073">
        <v>33</v>
      </c>
      <c r="B1073" t="s">
        <v>134</v>
      </c>
      <c r="C1073" t="s">
        <v>101</v>
      </c>
      <c r="D1073" t="s">
        <v>6</v>
      </c>
      <c r="E1073" s="50">
        <v>44483.915659722225</v>
      </c>
      <c r="F1073" t="s">
        <v>102</v>
      </c>
      <c r="G1073" t="s">
        <v>165</v>
      </c>
      <c r="H1073" s="51">
        <v>1190</v>
      </c>
      <c r="I1073" s="51">
        <v>97.5</v>
      </c>
      <c r="J1073" t="s">
        <v>72</v>
      </c>
      <c r="K1073">
        <v>7.99</v>
      </c>
      <c r="L1073" t="s">
        <v>72</v>
      </c>
      <c r="M1073" s="51">
        <v>225000</v>
      </c>
      <c r="N1073" s="51">
        <v>22900</v>
      </c>
      <c r="O1073">
        <v>1</v>
      </c>
      <c r="P1073">
        <v>7.9</v>
      </c>
      <c r="R1073">
        <v>0</v>
      </c>
      <c r="S1073">
        <v>3.81E-3</v>
      </c>
      <c r="T1073" t="s">
        <v>72</v>
      </c>
    </row>
    <row r="1074" spans="1:20" x14ac:dyDescent="0.25">
      <c r="A1074">
        <v>34</v>
      </c>
      <c r="B1074" t="s">
        <v>135</v>
      </c>
      <c r="C1074" t="s">
        <v>101</v>
      </c>
      <c r="D1074" t="s">
        <v>6</v>
      </c>
      <c r="E1074" s="50">
        <v>44483.937465277777</v>
      </c>
      <c r="F1074" t="s">
        <v>102</v>
      </c>
      <c r="G1074" t="s">
        <v>165</v>
      </c>
      <c r="H1074" s="51">
        <v>878</v>
      </c>
      <c r="I1074" s="51">
        <v>43.4</v>
      </c>
      <c r="J1074" t="s">
        <v>72</v>
      </c>
      <c r="K1074">
        <v>7.85</v>
      </c>
      <c r="L1074" t="s">
        <v>72</v>
      </c>
      <c r="M1074" s="51">
        <v>229000</v>
      </c>
      <c r="N1074" s="51">
        <v>23800</v>
      </c>
      <c r="O1074">
        <v>1</v>
      </c>
      <c r="P1074">
        <v>7.9</v>
      </c>
      <c r="R1074">
        <v>0</v>
      </c>
      <c r="S1074">
        <v>2.9499999999999999E-3</v>
      </c>
      <c r="T1074" t="s">
        <v>72</v>
      </c>
    </row>
    <row r="1075" spans="1:20" x14ac:dyDescent="0.25">
      <c r="A1075">
        <v>35</v>
      </c>
      <c r="B1075" t="s">
        <v>136</v>
      </c>
      <c r="C1075" t="s">
        <v>101</v>
      </c>
      <c r="D1075" t="s">
        <v>6</v>
      </c>
      <c r="E1075" s="50">
        <v>44483.959282407406</v>
      </c>
      <c r="F1075" t="s">
        <v>102</v>
      </c>
      <c r="G1075" t="s">
        <v>165</v>
      </c>
      <c r="H1075" s="51">
        <v>396</v>
      </c>
      <c r="I1075" s="51">
        <v>40.1</v>
      </c>
      <c r="J1075" t="s">
        <v>72</v>
      </c>
      <c r="K1075">
        <v>7.76</v>
      </c>
      <c r="L1075" t="s">
        <v>72</v>
      </c>
      <c r="M1075" s="51">
        <v>240000</v>
      </c>
      <c r="N1075" s="51">
        <v>24700</v>
      </c>
      <c r="O1075">
        <v>1</v>
      </c>
      <c r="P1075">
        <v>7.91</v>
      </c>
      <c r="R1075">
        <v>0</v>
      </c>
      <c r="S1075">
        <v>1.64E-3</v>
      </c>
      <c r="T1075" t="s">
        <v>72</v>
      </c>
    </row>
    <row r="1076" spans="1:20" x14ac:dyDescent="0.25">
      <c r="A1076">
        <v>36</v>
      </c>
      <c r="B1076" t="s">
        <v>137</v>
      </c>
      <c r="C1076" t="s">
        <v>101</v>
      </c>
      <c r="D1076" t="s">
        <v>6</v>
      </c>
      <c r="E1076" s="50">
        <v>44484.046689814815</v>
      </c>
      <c r="F1076" t="s">
        <v>102</v>
      </c>
      <c r="G1076" t="s">
        <v>165</v>
      </c>
      <c r="H1076" s="51">
        <v>720000</v>
      </c>
      <c r="I1076" s="51">
        <v>76300</v>
      </c>
      <c r="J1076" t="s">
        <v>72</v>
      </c>
      <c r="K1076">
        <v>7.96</v>
      </c>
      <c r="L1076" t="s">
        <v>72</v>
      </c>
      <c r="M1076" s="51">
        <v>203000</v>
      </c>
      <c r="N1076" s="51">
        <v>21700</v>
      </c>
      <c r="O1076">
        <v>1</v>
      </c>
      <c r="P1076">
        <v>7.92</v>
      </c>
      <c r="R1076">
        <v>0</v>
      </c>
      <c r="S1076">
        <v>2.11</v>
      </c>
      <c r="T1076" t="s">
        <v>72</v>
      </c>
    </row>
    <row r="1077" spans="1:20" x14ac:dyDescent="0.25">
      <c r="A1077">
        <v>37</v>
      </c>
      <c r="B1077" t="s">
        <v>138</v>
      </c>
      <c r="C1077" t="s">
        <v>101</v>
      </c>
      <c r="D1077" t="s">
        <v>6</v>
      </c>
      <c r="E1077" s="50">
        <v>44484.068645833337</v>
      </c>
      <c r="F1077" t="s">
        <v>102</v>
      </c>
      <c r="G1077" t="s">
        <v>165</v>
      </c>
      <c r="H1077" s="51">
        <v>256000</v>
      </c>
      <c r="I1077" s="51">
        <v>27600</v>
      </c>
      <c r="J1077" t="s">
        <v>72</v>
      </c>
      <c r="K1077">
        <v>7.96</v>
      </c>
      <c r="L1077" t="s">
        <v>72</v>
      </c>
      <c r="M1077" s="51">
        <v>210000</v>
      </c>
      <c r="N1077" s="51">
        <v>21700</v>
      </c>
      <c r="O1077">
        <v>1</v>
      </c>
      <c r="P1077">
        <v>7.92</v>
      </c>
      <c r="R1077">
        <v>0</v>
      </c>
      <c r="S1077">
        <v>0.73</v>
      </c>
      <c r="T1077" t="s">
        <v>72</v>
      </c>
    </row>
    <row r="1078" spans="1:20" x14ac:dyDescent="0.25">
      <c r="A1078">
        <v>38</v>
      </c>
      <c r="B1078" t="s">
        <v>139</v>
      </c>
      <c r="C1078" t="s">
        <v>101</v>
      </c>
      <c r="D1078" t="s">
        <v>6</v>
      </c>
      <c r="E1078" s="50">
        <v>44484.090439814812</v>
      </c>
      <c r="F1078" t="s">
        <v>102</v>
      </c>
      <c r="G1078" t="s">
        <v>165</v>
      </c>
      <c r="H1078" s="51">
        <v>85700</v>
      </c>
      <c r="I1078" s="51">
        <v>9270</v>
      </c>
      <c r="J1078" t="s">
        <v>72</v>
      </c>
      <c r="K1078">
        <v>7.96</v>
      </c>
      <c r="L1078" t="s">
        <v>72</v>
      </c>
      <c r="M1078" s="51">
        <v>193000</v>
      </c>
      <c r="N1078" s="51">
        <v>20500</v>
      </c>
      <c r="O1078">
        <v>1</v>
      </c>
      <c r="P1078">
        <v>7.92</v>
      </c>
      <c r="R1078">
        <v>0</v>
      </c>
      <c r="S1078">
        <v>0.26500000000000001</v>
      </c>
      <c r="T1078" t="s">
        <v>72</v>
      </c>
    </row>
    <row r="1079" spans="1:20" x14ac:dyDescent="0.25">
      <c r="A1079">
        <v>39</v>
      </c>
      <c r="B1079" t="s">
        <v>140</v>
      </c>
      <c r="C1079" t="s">
        <v>101</v>
      </c>
      <c r="D1079" t="s">
        <v>6</v>
      </c>
      <c r="E1079" s="50">
        <v>44484.112256944441</v>
      </c>
      <c r="F1079" t="s">
        <v>102</v>
      </c>
      <c r="G1079" t="s">
        <v>165</v>
      </c>
      <c r="H1079" s="51">
        <v>9920</v>
      </c>
      <c r="I1079" s="51">
        <v>949</v>
      </c>
      <c r="J1079" t="s">
        <v>72</v>
      </c>
      <c r="K1079">
        <v>7.97</v>
      </c>
      <c r="L1079" t="s">
        <v>72</v>
      </c>
      <c r="M1079" s="51">
        <v>199000</v>
      </c>
      <c r="N1079" s="51">
        <v>21300</v>
      </c>
      <c r="O1079">
        <v>1</v>
      </c>
      <c r="P1079">
        <v>7.92</v>
      </c>
      <c r="R1079">
        <v>0</v>
      </c>
      <c r="S1079">
        <v>3.04E-2</v>
      </c>
      <c r="T1079" t="s">
        <v>72</v>
      </c>
    </row>
    <row r="1080" spans="1:20" x14ac:dyDescent="0.25">
      <c r="A1080">
        <v>40</v>
      </c>
      <c r="B1080" t="s">
        <v>141</v>
      </c>
      <c r="C1080" t="s">
        <v>101</v>
      </c>
      <c r="D1080" t="s">
        <v>6</v>
      </c>
      <c r="E1080" s="50">
        <v>44484.134062500001</v>
      </c>
      <c r="F1080" t="s">
        <v>102</v>
      </c>
      <c r="G1080" t="s">
        <v>165</v>
      </c>
      <c r="H1080" s="51">
        <v>1040</v>
      </c>
      <c r="I1080" s="51">
        <v>124</v>
      </c>
      <c r="J1080" t="s">
        <v>72</v>
      </c>
      <c r="K1080">
        <v>7.94</v>
      </c>
      <c r="L1080" t="s">
        <v>72</v>
      </c>
      <c r="M1080" s="51">
        <v>202000</v>
      </c>
      <c r="N1080" s="51">
        <v>22300</v>
      </c>
      <c r="O1080">
        <v>1</v>
      </c>
      <c r="P1080">
        <v>7.92</v>
      </c>
      <c r="R1080">
        <v>0</v>
      </c>
      <c r="S1080">
        <v>3.7299999999999998E-3</v>
      </c>
      <c r="T1080" t="s">
        <v>72</v>
      </c>
    </row>
    <row r="1081" spans="1:20" x14ac:dyDescent="0.25">
      <c r="A1081">
        <v>41</v>
      </c>
      <c r="B1081" t="s">
        <v>142</v>
      </c>
      <c r="C1081" t="s">
        <v>101</v>
      </c>
      <c r="D1081" t="s">
        <v>6</v>
      </c>
      <c r="E1081" s="50">
        <v>44484.155868055554</v>
      </c>
      <c r="F1081" t="s">
        <v>102</v>
      </c>
      <c r="G1081" t="s">
        <v>165</v>
      </c>
      <c r="H1081" s="51">
        <v>78.7</v>
      </c>
      <c r="I1081" s="51">
        <v>20.8</v>
      </c>
      <c r="J1081" t="s">
        <v>72</v>
      </c>
      <c r="K1081">
        <v>8.0299999999999994</v>
      </c>
      <c r="L1081" t="s">
        <v>72</v>
      </c>
      <c r="M1081" s="51">
        <v>202000</v>
      </c>
      <c r="N1081" s="51">
        <v>20900</v>
      </c>
      <c r="O1081">
        <v>1</v>
      </c>
      <c r="P1081">
        <v>7.92</v>
      </c>
      <c r="R1081">
        <v>0</v>
      </c>
      <c r="S1081">
        <v>8.92E-4</v>
      </c>
      <c r="T1081" t="s">
        <v>72</v>
      </c>
    </row>
    <row r="1082" spans="1:20" x14ac:dyDescent="0.25">
      <c r="A1082">
        <v>42</v>
      </c>
      <c r="B1082" t="s">
        <v>143</v>
      </c>
      <c r="C1082" t="s">
        <v>101</v>
      </c>
      <c r="D1082" t="s">
        <v>6</v>
      </c>
      <c r="E1082" s="50">
        <v>44484.177673611113</v>
      </c>
      <c r="F1082" t="s">
        <v>102</v>
      </c>
      <c r="G1082" t="s">
        <v>165</v>
      </c>
      <c r="H1082" s="51">
        <v>39.4</v>
      </c>
      <c r="I1082" s="51">
        <v>10.4</v>
      </c>
      <c r="J1082" t="s">
        <v>72</v>
      </c>
      <c r="K1082">
        <v>7.75</v>
      </c>
      <c r="L1082" t="s">
        <v>72</v>
      </c>
      <c r="M1082" s="51">
        <v>207000</v>
      </c>
      <c r="N1082" s="51">
        <v>21500</v>
      </c>
      <c r="O1082">
        <v>1</v>
      </c>
      <c r="P1082">
        <v>7.92</v>
      </c>
      <c r="R1082">
        <v>0</v>
      </c>
      <c r="S1082">
        <v>7.7300000000000003E-4</v>
      </c>
      <c r="T1082" t="s">
        <v>72</v>
      </c>
    </row>
    <row r="1083" spans="1:20" x14ac:dyDescent="0.25">
      <c r="A1083">
        <v>43</v>
      </c>
      <c r="B1083" t="s">
        <v>144</v>
      </c>
      <c r="C1083" t="s">
        <v>101</v>
      </c>
      <c r="D1083" t="s">
        <v>6</v>
      </c>
      <c r="E1083" s="50">
        <v>44484.199490740742</v>
      </c>
      <c r="F1083" t="s">
        <v>102</v>
      </c>
      <c r="G1083" t="s">
        <v>165</v>
      </c>
      <c r="H1083" s="51">
        <v>39.4</v>
      </c>
      <c r="I1083" s="51">
        <v>10.8</v>
      </c>
      <c r="J1083" t="s">
        <v>72</v>
      </c>
      <c r="K1083">
        <v>7.68</v>
      </c>
      <c r="L1083" t="s">
        <v>72</v>
      </c>
      <c r="M1083" s="51">
        <v>210000</v>
      </c>
      <c r="N1083" s="51">
        <v>21900</v>
      </c>
      <c r="O1083">
        <v>1</v>
      </c>
      <c r="P1083">
        <v>7.92</v>
      </c>
      <c r="R1083">
        <v>0</v>
      </c>
      <c r="S1083">
        <v>7.7200000000000001E-4</v>
      </c>
      <c r="T1083" t="s">
        <v>72</v>
      </c>
    </row>
    <row r="1084" spans="1:20" x14ac:dyDescent="0.25">
      <c r="A1084">
        <v>44</v>
      </c>
      <c r="B1084" t="s">
        <v>145</v>
      </c>
      <c r="C1084" t="s">
        <v>101</v>
      </c>
      <c r="D1084" t="s">
        <v>6</v>
      </c>
      <c r="E1084" s="50">
        <v>44484.221296296295</v>
      </c>
      <c r="F1084" t="s">
        <v>102</v>
      </c>
      <c r="G1084" t="s">
        <v>165</v>
      </c>
      <c r="H1084" s="51">
        <v>1630000</v>
      </c>
      <c r="I1084" s="51">
        <v>166000</v>
      </c>
      <c r="J1084" t="s">
        <v>72</v>
      </c>
      <c r="K1084">
        <v>7.95</v>
      </c>
      <c r="L1084" t="s">
        <v>72</v>
      </c>
      <c r="M1084" s="51">
        <v>231000</v>
      </c>
      <c r="N1084" s="51">
        <v>23100</v>
      </c>
      <c r="O1084">
        <v>1</v>
      </c>
      <c r="P1084">
        <v>7.9</v>
      </c>
      <c r="R1084">
        <v>0</v>
      </c>
      <c r="S1084">
        <v>4.1900000000000004</v>
      </c>
      <c r="T1084" t="s">
        <v>72</v>
      </c>
    </row>
    <row r="1085" spans="1:20" x14ac:dyDescent="0.25">
      <c r="A1085">
        <v>45</v>
      </c>
      <c r="B1085" t="s">
        <v>146</v>
      </c>
      <c r="C1085" t="s">
        <v>101</v>
      </c>
      <c r="D1085" t="s">
        <v>6</v>
      </c>
      <c r="E1085" s="50">
        <v>44484.243101851855</v>
      </c>
      <c r="F1085" t="s">
        <v>102</v>
      </c>
      <c r="G1085" t="s">
        <v>165</v>
      </c>
      <c r="H1085" s="51">
        <v>981000</v>
      </c>
      <c r="I1085" s="51">
        <v>100000</v>
      </c>
      <c r="J1085" t="s">
        <v>72</v>
      </c>
      <c r="K1085">
        <v>7.96</v>
      </c>
      <c r="L1085" t="s">
        <v>72</v>
      </c>
      <c r="M1085" s="51">
        <v>236000</v>
      </c>
      <c r="N1085" s="51">
        <v>23200</v>
      </c>
      <c r="O1085">
        <v>1</v>
      </c>
      <c r="P1085">
        <v>7.91</v>
      </c>
      <c r="R1085">
        <v>0</v>
      </c>
      <c r="S1085">
        <v>2.48</v>
      </c>
      <c r="T1085" t="s">
        <v>72</v>
      </c>
    </row>
    <row r="1086" spans="1:20" x14ac:dyDescent="0.25">
      <c r="A1086">
        <v>46</v>
      </c>
      <c r="B1086" t="s">
        <v>147</v>
      </c>
      <c r="C1086" t="s">
        <v>101</v>
      </c>
      <c r="D1086" t="s">
        <v>6</v>
      </c>
      <c r="E1086" s="50">
        <v>44484.264907407407</v>
      </c>
      <c r="F1086" t="s">
        <v>102</v>
      </c>
      <c r="G1086" t="s">
        <v>165</v>
      </c>
      <c r="H1086" s="51">
        <v>586000</v>
      </c>
      <c r="I1086" s="51">
        <v>59100</v>
      </c>
      <c r="J1086" t="s">
        <v>72</v>
      </c>
      <c r="K1086">
        <v>7.95</v>
      </c>
      <c r="L1086" t="s">
        <v>72</v>
      </c>
      <c r="M1086" s="51">
        <v>231000</v>
      </c>
      <c r="N1086" s="51">
        <v>23100</v>
      </c>
      <c r="O1086">
        <v>1</v>
      </c>
      <c r="P1086">
        <v>7.91</v>
      </c>
      <c r="R1086">
        <v>0</v>
      </c>
      <c r="S1086">
        <v>1.51</v>
      </c>
      <c r="T1086" t="s">
        <v>72</v>
      </c>
    </row>
    <row r="1087" spans="1:20" x14ac:dyDescent="0.25">
      <c r="A1087">
        <v>47</v>
      </c>
      <c r="B1087" t="s">
        <v>148</v>
      </c>
      <c r="C1087" t="s">
        <v>101</v>
      </c>
      <c r="D1087" t="s">
        <v>6</v>
      </c>
      <c r="E1087" s="50">
        <v>44484.286712962959</v>
      </c>
      <c r="F1087" t="s">
        <v>102</v>
      </c>
      <c r="G1087" t="s">
        <v>165</v>
      </c>
      <c r="H1087" s="51">
        <v>192000</v>
      </c>
      <c r="I1087" s="51">
        <v>20200</v>
      </c>
      <c r="J1087" t="s">
        <v>72</v>
      </c>
      <c r="K1087">
        <v>7.95</v>
      </c>
      <c r="L1087" t="s">
        <v>72</v>
      </c>
      <c r="M1087" s="51">
        <v>240000</v>
      </c>
      <c r="N1087" s="51">
        <v>23800</v>
      </c>
      <c r="O1087">
        <v>1</v>
      </c>
      <c r="P1087">
        <v>7.91</v>
      </c>
      <c r="R1087">
        <v>0</v>
      </c>
      <c r="S1087">
        <v>0.47899999999999998</v>
      </c>
      <c r="T1087" t="s">
        <v>72</v>
      </c>
    </row>
    <row r="1088" spans="1:20" x14ac:dyDescent="0.25">
      <c r="A1088">
        <v>48</v>
      </c>
      <c r="B1088" t="s">
        <v>149</v>
      </c>
      <c r="C1088" t="s">
        <v>101</v>
      </c>
      <c r="D1088" t="s">
        <v>6</v>
      </c>
      <c r="E1088" s="50">
        <v>44484.308530092596</v>
      </c>
      <c r="F1088" t="s">
        <v>102</v>
      </c>
      <c r="G1088" t="s">
        <v>165</v>
      </c>
      <c r="H1088" s="51">
        <v>62100</v>
      </c>
      <c r="I1088" s="51">
        <v>6430</v>
      </c>
      <c r="J1088" t="s">
        <v>72</v>
      </c>
      <c r="K1088">
        <v>7.96</v>
      </c>
      <c r="L1088" t="s">
        <v>72</v>
      </c>
      <c r="M1088" s="51">
        <v>239000</v>
      </c>
      <c r="N1088" s="51">
        <v>24700</v>
      </c>
      <c r="O1088">
        <v>1</v>
      </c>
      <c r="P1088">
        <v>7.91</v>
      </c>
      <c r="R1088">
        <v>0</v>
      </c>
      <c r="S1088">
        <v>0.156</v>
      </c>
      <c r="T1088" t="s">
        <v>72</v>
      </c>
    </row>
    <row r="1089" spans="1:20" x14ac:dyDescent="0.25">
      <c r="A1089">
        <v>49</v>
      </c>
      <c r="B1089" t="s">
        <v>150</v>
      </c>
      <c r="C1089" t="s">
        <v>101</v>
      </c>
      <c r="D1089" t="s">
        <v>6</v>
      </c>
      <c r="E1089" s="50">
        <v>44484.330335648148</v>
      </c>
      <c r="F1089" t="s">
        <v>102</v>
      </c>
      <c r="G1089" t="s">
        <v>165</v>
      </c>
      <c r="H1089" s="51">
        <v>11000</v>
      </c>
      <c r="I1089" s="51">
        <v>950</v>
      </c>
      <c r="J1089" t="s">
        <v>72</v>
      </c>
      <c r="K1089">
        <v>7.96</v>
      </c>
      <c r="L1089" t="s">
        <v>72</v>
      </c>
      <c r="M1089" s="51">
        <v>235000</v>
      </c>
      <c r="N1089" s="51">
        <v>23400</v>
      </c>
      <c r="O1089">
        <v>1</v>
      </c>
      <c r="P1089">
        <v>7.91</v>
      </c>
      <c r="R1089">
        <v>0</v>
      </c>
      <c r="S1089">
        <v>2.8500000000000001E-2</v>
      </c>
      <c r="T1089" t="s">
        <v>72</v>
      </c>
    </row>
    <row r="1090" spans="1:20" x14ac:dyDescent="0.25">
      <c r="A1090">
        <v>50</v>
      </c>
      <c r="B1090" t="s">
        <v>151</v>
      </c>
      <c r="C1090" t="s">
        <v>101</v>
      </c>
      <c r="D1090" t="s">
        <v>6</v>
      </c>
      <c r="E1090" s="50">
        <v>44484.352152777778</v>
      </c>
      <c r="F1090" t="s">
        <v>102</v>
      </c>
      <c r="G1090" t="s">
        <v>165</v>
      </c>
      <c r="H1090" s="51">
        <v>2520</v>
      </c>
      <c r="I1090" s="51">
        <v>178</v>
      </c>
      <c r="J1090" t="s">
        <v>72</v>
      </c>
      <c r="K1090">
        <v>7.95</v>
      </c>
      <c r="L1090" t="s">
        <v>72</v>
      </c>
      <c r="M1090" s="51">
        <v>237000</v>
      </c>
      <c r="N1090" s="51">
        <v>23500</v>
      </c>
      <c r="O1090">
        <v>1</v>
      </c>
      <c r="P1090">
        <v>7.91</v>
      </c>
      <c r="R1090">
        <v>0</v>
      </c>
      <c r="S1090">
        <v>7.0099999999999997E-3</v>
      </c>
      <c r="T1090" t="s">
        <v>72</v>
      </c>
    </row>
    <row r="1091" spans="1:20" x14ac:dyDescent="0.25">
      <c r="A1091">
        <v>51</v>
      </c>
      <c r="B1091" t="s">
        <v>152</v>
      </c>
      <c r="C1091" t="s">
        <v>101</v>
      </c>
      <c r="D1091" t="s">
        <v>6</v>
      </c>
      <c r="E1091" s="50">
        <v>44484.373969907407</v>
      </c>
      <c r="F1091" t="s">
        <v>102</v>
      </c>
      <c r="G1091" t="s">
        <v>165</v>
      </c>
      <c r="H1091" s="51">
        <v>1060</v>
      </c>
      <c r="I1091" s="51">
        <v>67.400000000000006</v>
      </c>
      <c r="J1091" t="s">
        <v>72</v>
      </c>
      <c r="K1091">
        <v>7.74</v>
      </c>
      <c r="L1091" t="s">
        <v>72</v>
      </c>
      <c r="M1091" s="51">
        <v>244000</v>
      </c>
      <c r="N1091" s="51">
        <v>24800</v>
      </c>
      <c r="O1091">
        <v>1</v>
      </c>
      <c r="P1091">
        <v>7.91</v>
      </c>
      <c r="R1091">
        <v>0</v>
      </c>
      <c r="S1091">
        <v>3.2399999999999998E-3</v>
      </c>
      <c r="T1091" t="s">
        <v>72</v>
      </c>
    </row>
    <row r="1094" spans="1:20" x14ac:dyDescent="0.25">
      <c r="B1094" t="s">
        <v>49</v>
      </c>
      <c r="C1094" t="s">
        <v>50</v>
      </c>
      <c r="D1094" t="s">
        <v>51</v>
      </c>
      <c r="E1094" t="s">
        <v>52</v>
      </c>
      <c r="F1094" t="s">
        <v>53</v>
      </c>
      <c r="G1094" t="s">
        <v>54</v>
      </c>
      <c r="H1094" t="s">
        <v>55</v>
      </c>
      <c r="I1094" t="s">
        <v>56</v>
      </c>
      <c r="J1094" t="s">
        <v>57</v>
      </c>
      <c r="K1094" t="s">
        <v>58</v>
      </c>
      <c r="L1094" t="s">
        <v>59</v>
      </c>
      <c r="M1094" t="s">
        <v>60</v>
      </c>
      <c r="N1094" t="s">
        <v>61</v>
      </c>
      <c r="O1094" t="s">
        <v>62</v>
      </c>
      <c r="P1094" t="s">
        <v>63</v>
      </c>
      <c r="Q1094" t="s">
        <v>64</v>
      </c>
      <c r="R1094" t="s">
        <v>65</v>
      </c>
      <c r="S1094" t="s">
        <v>66</v>
      </c>
      <c r="T1094" t="s">
        <v>67</v>
      </c>
    </row>
    <row r="1095" spans="1:20" x14ac:dyDescent="0.25">
      <c r="A1095">
        <v>1</v>
      </c>
      <c r="B1095" t="s">
        <v>79</v>
      </c>
      <c r="C1095" t="s">
        <v>69</v>
      </c>
      <c r="D1095" t="s">
        <v>6</v>
      </c>
      <c r="E1095" s="50">
        <v>44483.435763888891</v>
      </c>
      <c r="F1095" t="s">
        <v>80</v>
      </c>
      <c r="G1095" t="s">
        <v>166</v>
      </c>
      <c r="H1095" s="51">
        <v>88700</v>
      </c>
      <c r="I1095" s="51">
        <v>6240</v>
      </c>
      <c r="J1095">
        <v>0.01</v>
      </c>
      <c r="K1095">
        <v>12.4</v>
      </c>
      <c r="L1095" t="s">
        <v>72</v>
      </c>
      <c r="M1095" s="51">
        <v>2130000</v>
      </c>
      <c r="N1095" s="51">
        <v>264000</v>
      </c>
      <c r="O1095">
        <v>0.5</v>
      </c>
      <c r="P1095">
        <v>12.4</v>
      </c>
      <c r="Q1095">
        <v>1</v>
      </c>
      <c r="R1095">
        <v>1</v>
      </c>
      <c r="S1095">
        <v>7.2399999999999999E-3</v>
      </c>
      <c r="T1095">
        <v>72.400000000000006</v>
      </c>
    </row>
    <row r="1096" spans="1:20" x14ac:dyDescent="0.25">
      <c r="A1096">
        <v>2</v>
      </c>
      <c r="B1096" t="s">
        <v>81</v>
      </c>
      <c r="C1096" t="s">
        <v>69</v>
      </c>
      <c r="D1096" t="s">
        <v>6</v>
      </c>
      <c r="E1096" s="50">
        <v>44483.457557870373</v>
      </c>
      <c r="F1096" t="s">
        <v>80</v>
      </c>
      <c r="G1096" t="s">
        <v>166</v>
      </c>
      <c r="H1096" s="51">
        <v>182000</v>
      </c>
      <c r="I1096" s="51">
        <v>24300</v>
      </c>
      <c r="J1096">
        <v>0.05</v>
      </c>
      <c r="K1096">
        <v>12.4</v>
      </c>
      <c r="L1096" t="s">
        <v>72</v>
      </c>
      <c r="M1096" s="51">
        <v>2100000</v>
      </c>
      <c r="N1096" s="51">
        <v>263000</v>
      </c>
      <c r="O1096">
        <v>0.5</v>
      </c>
      <c r="P1096">
        <v>12.4</v>
      </c>
      <c r="Q1096">
        <v>1</v>
      </c>
      <c r="R1096">
        <v>0</v>
      </c>
      <c r="S1096">
        <v>3.7100000000000001E-2</v>
      </c>
      <c r="T1096">
        <v>74.3</v>
      </c>
    </row>
    <row r="1097" spans="1:20" x14ac:dyDescent="0.25">
      <c r="A1097">
        <v>3</v>
      </c>
      <c r="B1097" t="s">
        <v>82</v>
      </c>
      <c r="C1097" t="s">
        <v>69</v>
      </c>
      <c r="D1097" t="s">
        <v>6</v>
      </c>
      <c r="E1097" s="50">
        <v>44483.479363425926</v>
      </c>
      <c r="F1097" t="s">
        <v>80</v>
      </c>
      <c r="G1097" t="s">
        <v>166</v>
      </c>
      <c r="H1097" s="51">
        <v>377000</v>
      </c>
      <c r="I1097" s="51">
        <v>48600</v>
      </c>
      <c r="J1097">
        <v>0.1</v>
      </c>
      <c r="K1097">
        <v>12.4</v>
      </c>
      <c r="L1097" t="s">
        <v>72</v>
      </c>
      <c r="M1097" s="51">
        <v>2150000</v>
      </c>
      <c r="N1097" s="51">
        <v>270000</v>
      </c>
      <c r="O1097">
        <v>0.5</v>
      </c>
      <c r="P1097">
        <v>12.3</v>
      </c>
      <c r="Q1097">
        <v>1</v>
      </c>
      <c r="R1097">
        <v>0</v>
      </c>
      <c r="S1097">
        <v>9.5399999999999999E-2</v>
      </c>
      <c r="T1097">
        <v>95.4</v>
      </c>
    </row>
    <row r="1098" spans="1:20" x14ac:dyDescent="0.25">
      <c r="A1098">
        <v>4</v>
      </c>
      <c r="B1098" t="s">
        <v>83</v>
      </c>
      <c r="C1098" t="s">
        <v>69</v>
      </c>
      <c r="D1098" t="s">
        <v>6</v>
      </c>
      <c r="E1098" s="50">
        <v>44483.501157407409</v>
      </c>
      <c r="F1098" t="s">
        <v>80</v>
      </c>
      <c r="G1098" t="s">
        <v>166</v>
      </c>
      <c r="H1098" s="51">
        <v>1670000</v>
      </c>
      <c r="I1098" s="51">
        <v>225000</v>
      </c>
      <c r="J1098">
        <v>0.5</v>
      </c>
      <c r="K1098">
        <v>12.4</v>
      </c>
      <c r="L1098" t="s">
        <v>72</v>
      </c>
      <c r="M1098" s="51">
        <v>2100000</v>
      </c>
      <c r="N1098" s="51">
        <v>263000</v>
      </c>
      <c r="O1098">
        <v>0.5</v>
      </c>
      <c r="P1098">
        <v>12.4</v>
      </c>
      <c r="Q1098">
        <v>1</v>
      </c>
      <c r="R1098">
        <v>0</v>
      </c>
      <c r="S1098">
        <v>0.503</v>
      </c>
      <c r="T1098">
        <v>101</v>
      </c>
    </row>
    <row r="1099" spans="1:20" x14ac:dyDescent="0.25">
      <c r="A1099">
        <v>5</v>
      </c>
      <c r="B1099" t="s">
        <v>84</v>
      </c>
      <c r="C1099" t="s">
        <v>69</v>
      </c>
      <c r="D1099" t="s">
        <v>6</v>
      </c>
      <c r="E1099" s="50">
        <v>44483.522962962961</v>
      </c>
      <c r="F1099" t="s">
        <v>80</v>
      </c>
      <c r="G1099" t="s">
        <v>166</v>
      </c>
      <c r="H1099" s="51">
        <v>3280000</v>
      </c>
      <c r="I1099" s="51">
        <v>465000</v>
      </c>
      <c r="J1099">
        <v>1</v>
      </c>
      <c r="K1099">
        <v>12.4</v>
      </c>
      <c r="L1099" t="s">
        <v>72</v>
      </c>
      <c r="M1099" s="51">
        <v>2110000</v>
      </c>
      <c r="N1099" s="51">
        <v>266000</v>
      </c>
      <c r="O1099">
        <v>0.5</v>
      </c>
      <c r="P1099">
        <v>12.4</v>
      </c>
      <c r="Q1099">
        <v>1</v>
      </c>
      <c r="R1099">
        <v>0</v>
      </c>
      <c r="S1099">
        <v>1.01</v>
      </c>
      <c r="T1099">
        <v>101</v>
      </c>
    </row>
    <row r="1100" spans="1:20" x14ac:dyDescent="0.25">
      <c r="A1100">
        <v>6</v>
      </c>
      <c r="B1100" t="s">
        <v>85</v>
      </c>
      <c r="C1100" t="s">
        <v>69</v>
      </c>
      <c r="D1100" t="s">
        <v>6</v>
      </c>
      <c r="E1100" s="50">
        <v>44483.54478009259</v>
      </c>
      <c r="F1100" t="s">
        <v>80</v>
      </c>
      <c r="G1100" t="s">
        <v>166</v>
      </c>
      <c r="H1100" s="51">
        <v>6600000</v>
      </c>
      <c r="I1100" s="51">
        <v>931000</v>
      </c>
      <c r="J1100">
        <v>2</v>
      </c>
      <c r="K1100">
        <v>12.4</v>
      </c>
      <c r="L1100" t="s">
        <v>72</v>
      </c>
      <c r="M1100" s="51">
        <v>2110000</v>
      </c>
      <c r="N1100" s="51">
        <v>268000</v>
      </c>
      <c r="O1100">
        <v>0.5</v>
      </c>
      <c r="P1100">
        <v>12.4</v>
      </c>
      <c r="Q1100">
        <v>1</v>
      </c>
      <c r="R1100">
        <v>0</v>
      </c>
      <c r="S1100">
        <v>2.04</v>
      </c>
      <c r="T1100">
        <v>102</v>
      </c>
    </row>
    <row r="1101" spans="1:20" x14ac:dyDescent="0.25">
      <c r="A1101">
        <v>7</v>
      </c>
      <c r="B1101" t="s">
        <v>86</v>
      </c>
      <c r="C1101" t="s">
        <v>69</v>
      </c>
      <c r="D1101" t="s">
        <v>6</v>
      </c>
      <c r="E1101" s="50">
        <v>44483.56658564815</v>
      </c>
      <c r="F1101" t="s">
        <v>80</v>
      </c>
      <c r="G1101" t="s">
        <v>166</v>
      </c>
      <c r="H1101" s="51">
        <v>16300000</v>
      </c>
      <c r="I1101" s="51">
        <v>2290000</v>
      </c>
      <c r="J1101">
        <v>5</v>
      </c>
      <c r="K1101">
        <v>12.4</v>
      </c>
      <c r="L1101" t="s">
        <v>72</v>
      </c>
      <c r="M1101" s="51">
        <v>2150000</v>
      </c>
      <c r="N1101" s="51">
        <v>269000</v>
      </c>
      <c r="O1101">
        <v>0.5</v>
      </c>
      <c r="P1101">
        <v>12.4</v>
      </c>
      <c r="Q1101">
        <v>1</v>
      </c>
      <c r="R1101">
        <v>0</v>
      </c>
      <c r="S1101">
        <v>4.96</v>
      </c>
      <c r="T1101">
        <v>99.2</v>
      </c>
    </row>
    <row r="1102" spans="1:20" x14ac:dyDescent="0.25">
      <c r="A1102">
        <v>8</v>
      </c>
      <c r="B1102" t="s">
        <v>87</v>
      </c>
      <c r="C1102" t="s">
        <v>69</v>
      </c>
      <c r="D1102" t="s">
        <v>6</v>
      </c>
      <c r="E1102" s="50">
        <v>44484.417731481481</v>
      </c>
      <c r="F1102" t="s">
        <v>80</v>
      </c>
      <c r="G1102" t="s">
        <v>166</v>
      </c>
      <c r="H1102" s="51">
        <v>82900</v>
      </c>
      <c r="I1102" s="51">
        <v>5810</v>
      </c>
      <c r="J1102">
        <v>0.01</v>
      </c>
      <c r="K1102">
        <v>12.3</v>
      </c>
      <c r="L1102" t="s">
        <v>72</v>
      </c>
      <c r="M1102" s="51">
        <v>1910000</v>
      </c>
      <c r="N1102" s="51">
        <v>237000</v>
      </c>
      <c r="O1102">
        <v>0.5</v>
      </c>
      <c r="P1102">
        <v>12.3</v>
      </c>
      <c r="Q1102">
        <v>1</v>
      </c>
      <c r="R1102">
        <v>0</v>
      </c>
      <c r="S1102">
        <v>8.4399999999999996E-3</v>
      </c>
      <c r="T1102">
        <v>84.4</v>
      </c>
    </row>
    <row r="1103" spans="1:20" x14ac:dyDescent="0.25">
      <c r="A1103">
        <v>9</v>
      </c>
      <c r="B1103" t="s">
        <v>88</v>
      </c>
      <c r="C1103" t="s">
        <v>69</v>
      </c>
      <c r="D1103" t="s">
        <v>6</v>
      </c>
      <c r="E1103" s="50">
        <v>44484.43953703704</v>
      </c>
      <c r="F1103" t="s">
        <v>80</v>
      </c>
      <c r="G1103" t="s">
        <v>166</v>
      </c>
      <c r="H1103" s="51">
        <v>202000</v>
      </c>
      <c r="I1103" s="51">
        <v>24100</v>
      </c>
      <c r="J1103">
        <v>0.05</v>
      </c>
      <c r="K1103">
        <v>12.3</v>
      </c>
      <c r="L1103" t="s">
        <v>72</v>
      </c>
      <c r="M1103" s="51">
        <v>1970000</v>
      </c>
      <c r="N1103" s="51">
        <v>246000</v>
      </c>
      <c r="O1103">
        <v>0.5</v>
      </c>
      <c r="P1103">
        <v>12.3</v>
      </c>
      <c r="Q1103">
        <v>1</v>
      </c>
      <c r="R1103">
        <v>0</v>
      </c>
      <c r="S1103">
        <v>4.7399999999999998E-2</v>
      </c>
      <c r="T1103">
        <v>94.7</v>
      </c>
    </row>
    <row r="1104" spans="1:20" x14ac:dyDescent="0.25">
      <c r="A1104">
        <v>10</v>
      </c>
      <c r="B1104" t="s">
        <v>89</v>
      </c>
      <c r="C1104" t="s">
        <v>69</v>
      </c>
      <c r="D1104" t="s">
        <v>6</v>
      </c>
      <c r="E1104" s="50">
        <v>44484.461342592593</v>
      </c>
      <c r="F1104" t="s">
        <v>80</v>
      </c>
      <c r="G1104" t="s">
        <v>166</v>
      </c>
      <c r="H1104" s="51">
        <v>396000</v>
      </c>
      <c r="I1104" s="51">
        <v>42400</v>
      </c>
      <c r="J1104">
        <v>0.1</v>
      </c>
      <c r="K1104">
        <v>12.3</v>
      </c>
      <c r="L1104" t="s">
        <v>72</v>
      </c>
      <c r="M1104" s="51">
        <v>1960000</v>
      </c>
      <c r="N1104" s="51">
        <v>243000</v>
      </c>
      <c r="O1104">
        <v>0.5</v>
      </c>
      <c r="P1104">
        <v>12.3</v>
      </c>
      <c r="Q1104">
        <v>1</v>
      </c>
      <c r="R1104">
        <v>0</v>
      </c>
      <c r="S1104">
        <v>0.113</v>
      </c>
      <c r="T1104">
        <v>113</v>
      </c>
    </row>
    <row r="1105" spans="1:20" x14ac:dyDescent="0.25">
      <c r="A1105">
        <v>11</v>
      </c>
      <c r="B1105" t="s">
        <v>90</v>
      </c>
      <c r="C1105" t="s">
        <v>69</v>
      </c>
      <c r="D1105" t="s">
        <v>6</v>
      </c>
      <c r="E1105" s="50">
        <v>44484.483148148145</v>
      </c>
      <c r="F1105" t="s">
        <v>80</v>
      </c>
      <c r="G1105" t="s">
        <v>166</v>
      </c>
      <c r="H1105" s="51">
        <v>1520000</v>
      </c>
      <c r="I1105" s="51">
        <v>208000</v>
      </c>
      <c r="J1105">
        <v>0.5</v>
      </c>
      <c r="K1105">
        <v>12.3</v>
      </c>
      <c r="L1105" t="s">
        <v>72</v>
      </c>
      <c r="M1105" s="51">
        <v>1910000</v>
      </c>
      <c r="N1105" s="51">
        <v>230000</v>
      </c>
      <c r="O1105">
        <v>0.5</v>
      </c>
      <c r="P1105">
        <v>12.3</v>
      </c>
      <c r="Q1105">
        <v>1</v>
      </c>
      <c r="R1105">
        <v>0</v>
      </c>
      <c r="S1105">
        <v>0.50700000000000001</v>
      </c>
      <c r="T1105">
        <v>101</v>
      </c>
    </row>
    <row r="1106" spans="1:20" x14ac:dyDescent="0.25">
      <c r="A1106">
        <v>12</v>
      </c>
      <c r="B1106" t="s">
        <v>91</v>
      </c>
      <c r="C1106" t="s">
        <v>69</v>
      </c>
      <c r="D1106" t="s">
        <v>6</v>
      </c>
      <c r="E1106" s="50">
        <v>44484.504953703705</v>
      </c>
      <c r="F1106" t="s">
        <v>80</v>
      </c>
      <c r="G1106" t="s">
        <v>166</v>
      </c>
      <c r="H1106" s="51">
        <v>3020000</v>
      </c>
      <c r="I1106" s="51">
        <v>411000</v>
      </c>
      <c r="J1106">
        <v>1</v>
      </c>
      <c r="K1106">
        <v>12.3</v>
      </c>
      <c r="L1106" t="s">
        <v>72</v>
      </c>
      <c r="M1106" s="51">
        <v>1930000</v>
      </c>
      <c r="N1106" s="51">
        <v>238000</v>
      </c>
      <c r="O1106">
        <v>0.5</v>
      </c>
      <c r="P1106">
        <v>12.3</v>
      </c>
      <c r="Q1106">
        <v>1</v>
      </c>
      <c r="R1106">
        <v>0</v>
      </c>
      <c r="S1106">
        <v>1.01</v>
      </c>
      <c r="T1106">
        <v>101</v>
      </c>
    </row>
    <row r="1107" spans="1:20" x14ac:dyDescent="0.25">
      <c r="A1107">
        <v>13</v>
      </c>
      <c r="B1107" t="s">
        <v>92</v>
      </c>
      <c r="C1107" t="s">
        <v>69</v>
      </c>
      <c r="D1107" t="s">
        <v>6</v>
      </c>
      <c r="E1107" s="50">
        <v>44484.526759259257</v>
      </c>
      <c r="F1107" t="s">
        <v>80</v>
      </c>
      <c r="G1107" t="s">
        <v>166</v>
      </c>
      <c r="H1107" s="51">
        <v>5950000</v>
      </c>
      <c r="I1107" s="51">
        <v>832000</v>
      </c>
      <c r="J1107">
        <v>2</v>
      </c>
      <c r="K1107">
        <v>12.3</v>
      </c>
      <c r="L1107" t="s">
        <v>72</v>
      </c>
      <c r="M1107" s="51">
        <v>1960000</v>
      </c>
      <c r="N1107" s="51">
        <v>237000</v>
      </c>
      <c r="O1107">
        <v>0.5</v>
      </c>
      <c r="P1107">
        <v>12.3</v>
      </c>
      <c r="Q1107">
        <v>1</v>
      </c>
      <c r="R1107">
        <v>0</v>
      </c>
      <c r="S1107">
        <v>1.98</v>
      </c>
      <c r="T1107">
        <v>99</v>
      </c>
    </row>
    <row r="1108" spans="1:20" x14ac:dyDescent="0.25">
      <c r="A1108">
        <v>14</v>
      </c>
      <c r="B1108" t="s">
        <v>93</v>
      </c>
      <c r="C1108" t="s">
        <v>69</v>
      </c>
      <c r="D1108" t="s">
        <v>6</v>
      </c>
      <c r="E1108" s="50">
        <v>44484.548576388886</v>
      </c>
      <c r="F1108" t="s">
        <v>80</v>
      </c>
      <c r="G1108" t="s">
        <v>166</v>
      </c>
      <c r="H1108" s="51">
        <v>14700000</v>
      </c>
      <c r="I1108" s="51">
        <v>2050000</v>
      </c>
      <c r="J1108">
        <v>5</v>
      </c>
      <c r="K1108">
        <v>12.3</v>
      </c>
      <c r="L1108" t="s">
        <v>72</v>
      </c>
      <c r="M1108" s="51">
        <v>1930000</v>
      </c>
      <c r="N1108" s="51">
        <v>236000</v>
      </c>
      <c r="O1108">
        <v>0.5</v>
      </c>
      <c r="P1108">
        <v>12.3</v>
      </c>
      <c r="Q1108">
        <v>1</v>
      </c>
      <c r="R1108">
        <v>0</v>
      </c>
      <c r="S1108">
        <v>5.01</v>
      </c>
      <c r="T1108">
        <v>100</v>
      </c>
    </row>
    <row r="1109" spans="1:20" x14ac:dyDescent="0.25">
      <c r="A1109">
        <v>15</v>
      </c>
      <c r="B1109" t="s">
        <v>68</v>
      </c>
      <c r="C1109" t="s">
        <v>69</v>
      </c>
      <c r="D1109" t="s">
        <v>6</v>
      </c>
      <c r="E1109" s="50">
        <v>44482.453692129631</v>
      </c>
      <c r="F1109" t="s">
        <v>70</v>
      </c>
      <c r="G1109" t="s">
        <v>166</v>
      </c>
      <c r="H1109" s="51">
        <v>114000</v>
      </c>
      <c r="I1109" s="51">
        <v>6180</v>
      </c>
      <c r="J1109">
        <v>0.01</v>
      </c>
      <c r="K1109">
        <v>12.4</v>
      </c>
      <c r="L1109" t="s">
        <v>72</v>
      </c>
      <c r="M1109" s="51">
        <v>2010000</v>
      </c>
      <c r="N1109" s="51">
        <v>261000</v>
      </c>
      <c r="O1109">
        <v>0.5</v>
      </c>
      <c r="P1109">
        <v>12.4</v>
      </c>
      <c r="Q1109">
        <v>1</v>
      </c>
      <c r="R1109">
        <v>0</v>
      </c>
      <c r="S1109">
        <v>1.72E-2</v>
      </c>
      <c r="T1109">
        <v>172</v>
      </c>
    </row>
    <row r="1110" spans="1:20" x14ac:dyDescent="0.25">
      <c r="A1110">
        <v>16</v>
      </c>
      <c r="B1110" t="s">
        <v>73</v>
      </c>
      <c r="C1110" t="s">
        <v>69</v>
      </c>
      <c r="D1110" t="s">
        <v>6</v>
      </c>
      <c r="E1110" s="50">
        <v>44482.475474537037</v>
      </c>
      <c r="F1110" t="s">
        <v>70</v>
      </c>
      <c r="G1110" t="s">
        <v>166</v>
      </c>
      <c r="H1110" s="51">
        <v>213000</v>
      </c>
      <c r="I1110" s="51">
        <v>23200</v>
      </c>
      <c r="J1110">
        <v>0.05</v>
      </c>
      <c r="K1110">
        <v>12.4</v>
      </c>
      <c r="L1110" t="s">
        <v>72</v>
      </c>
      <c r="M1110" s="51">
        <v>2010000</v>
      </c>
      <c r="N1110" s="51">
        <v>261000</v>
      </c>
      <c r="O1110">
        <v>0.5</v>
      </c>
      <c r="P1110">
        <v>12.4</v>
      </c>
      <c r="Q1110">
        <v>1</v>
      </c>
      <c r="R1110">
        <v>0</v>
      </c>
      <c r="S1110">
        <v>4.9799999999999997E-2</v>
      </c>
      <c r="T1110">
        <v>99.6</v>
      </c>
    </row>
    <row r="1111" spans="1:20" x14ac:dyDescent="0.25">
      <c r="A1111">
        <v>17</v>
      </c>
      <c r="B1111" t="s">
        <v>74</v>
      </c>
      <c r="C1111" t="s">
        <v>69</v>
      </c>
      <c r="D1111" t="s">
        <v>6</v>
      </c>
      <c r="E1111" s="50">
        <v>44482.497256944444</v>
      </c>
      <c r="F1111" t="s">
        <v>70</v>
      </c>
      <c r="G1111" t="s">
        <v>166</v>
      </c>
      <c r="H1111" s="51">
        <v>343000</v>
      </c>
      <c r="I1111" s="51">
        <v>44500</v>
      </c>
      <c r="J1111">
        <v>0.1</v>
      </c>
      <c r="K1111">
        <v>12.4</v>
      </c>
      <c r="L1111" t="s">
        <v>72</v>
      </c>
      <c r="M1111" s="51">
        <v>2020000</v>
      </c>
      <c r="N1111" s="51">
        <v>265000</v>
      </c>
      <c r="O1111">
        <v>0.5</v>
      </c>
      <c r="P1111">
        <v>12.4</v>
      </c>
      <c r="Q1111">
        <v>1</v>
      </c>
      <c r="R1111">
        <v>0</v>
      </c>
      <c r="S1111">
        <v>9.1899999999999996E-2</v>
      </c>
      <c r="T1111">
        <v>91.9</v>
      </c>
    </row>
    <row r="1112" spans="1:20" x14ac:dyDescent="0.25">
      <c r="A1112">
        <v>18</v>
      </c>
      <c r="B1112" t="s">
        <v>75</v>
      </c>
      <c r="C1112" t="s">
        <v>69</v>
      </c>
      <c r="D1112" t="s">
        <v>6</v>
      </c>
      <c r="E1112" s="50">
        <v>44482.519050925926</v>
      </c>
      <c r="F1112" t="s">
        <v>70</v>
      </c>
      <c r="G1112" t="s">
        <v>166</v>
      </c>
      <c r="H1112" s="51">
        <v>1570000</v>
      </c>
      <c r="I1112" s="51">
        <v>219000</v>
      </c>
      <c r="J1112">
        <v>0.5</v>
      </c>
      <c r="K1112">
        <v>12.4</v>
      </c>
      <c r="L1112" t="s">
        <v>72</v>
      </c>
      <c r="M1112" s="51">
        <v>1990000</v>
      </c>
      <c r="N1112" s="51">
        <v>261000</v>
      </c>
      <c r="O1112">
        <v>0.5</v>
      </c>
      <c r="P1112">
        <v>12.4</v>
      </c>
      <c r="Q1112">
        <v>1</v>
      </c>
      <c r="R1112">
        <v>0</v>
      </c>
      <c r="S1112">
        <v>0.5</v>
      </c>
      <c r="T1112">
        <v>100</v>
      </c>
    </row>
    <row r="1113" spans="1:20" x14ac:dyDescent="0.25">
      <c r="A1113">
        <v>19</v>
      </c>
      <c r="B1113" t="s">
        <v>76</v>
      </c>
      <c r="C1113" t="s">
        <v>69</v>
      </c>
      <c r="D1113" t="s">
        <v>6</v>
      </c>
      <c r="E1113" s="50">
        <v>44482.540879629632</v>
      </c>
      <c r="F1113" t="s">
        <v>70</v>
      </c>
      <c r="G1113" t="s">
        <v>166</v>
      </c>
      <c r="H1113" s="51">
        <v>3120000</v>
      </c>
      <c r="I1113" s="51">
        <v>453000</v>
      </c>
      <c r="J1113">
        <v>1</v>
      </c>
      <c r="K1113">
        <v>12.4</v>
      </c>
      <c r="L1113" t="s">
        <v>72</v>
      </c>
      <c r="M1113" s="51">
        <v>2030000</v>
      </c>
      <c r="N1113" s="51">
        <v>259000</v>
      </c>
      <c r="O1113">
        <v>0.5</v>
      </c>
      <c r="P1113">
        <v>12.4</v>
      </c>
      <c r="Q1113">
        <v>1</v>
      </c>
      <c r="R1113">
        <v>0</v>
      </c>
      <c r="S1113">
        <v>0.99099999999999999</v>
      </c>
      <c r="T1113">
        <v>99.1</v>
      </c>
    </row>
    <row r="1114" spans="1:20" x14ac:dyDescent="0.25">
      <c r="A1114">
        <v>20</v>
      </c>
      <c r="B1114" t="s">
        <v>77</v>
      </c>
      <c r="C1114" t="s">
        <v>69</v>
      </c>
      <c r="D1114" t="s">
        <v>6</v>
      </c>
      <c r="E1114" s="50">
        <v>44482.562696759262</v>
      </c>
      <c r="F1114" t="s">
        <v>70</v>
      </c>
      <c r="G1114" t="s">
        <v>166</v>
      </c>
      <c r="H1114" s="51">
        <v>6170000</v>
      </c>
      <c r="I1114" s="51">
        <v>921000</v>
      </c>
      <c r="J1114">
        <v>2</v>
      </c>
      <c r="K1114">
        <v>12.4</v>
      </c>
      <c r="L1114" t="s">
        <v>72</v>
      </c>
      <c r="M1114" s="51">
        <v>2030000</v>
      </c>
      <c r="N1114" s="51">
        <v>265000</v>
      </c>
      <c r="O1114">
        <v>0.5</v>
      </c>
      <c r="P1114">
        <v>12.4</v>
      </c>
      <c r="Q1114">
        <v>1</v>
      </c>
      <c r="R1114">
        <v>0</v>
      </c>
      <c r="S1114">
        <v>1.98</v>
      </c>
      <c r="T1114">
        <v>99.1</v>
      </c>
    </row>
    <row r="1115" spans="1:20" x14ac:dyDescent="0.25">
      <c r="A1115">
        <v>21</v>
      </c>
      <c r="B1115" t="s">
        <v>78</v>
      </c>
      <c r="C1115" t="s">
        <v>69</v>
      </c>
      <c r="D1115" t="s">
        <v>6</v>
      </c>
      <c r="E1115" s="50">
        <v>44482.584467592591</v>
      </c>
      <c r="F1115" t="s">
        <v>70</v>
      </c>
      <c r="G1115" t="s">
        <v>166</v>
      </c>
      <c r="H1115" s="51">
        <v>15100000</v>
      </c>
      <c r="I1115" s="51">
        <v>2170000</v>
      </c>
      <c r="J1115">
        <v>5</v>
      </c>
      <c r="K1115">
        <v>12.4</v>
      </c>
      <c r="L1115" t="s">
        <v>72</v>
      </c>
      <c r="M1115" s="51">
        <v>1980000</v>
      </c>
      <c r="N1115" s="51">
        <v>255000</v>
      </c>
      <c r="O1115">
        <v>0.5</v>
      </c>
      <c r="P1115">
        <v>12.4</v>
      </c>
      <c r="Q1115">
        <v>1</v>
      </c>
      <c r="R1115">
        <v>0</v>
      </c>
      <c r="S1115">
        <v>5.03</v>
      </c>
      <c r="T1115">
        <v>101</v>
      </c>
    </row>
    <row r="1117" spans="1:20" x14ac:dyDescent="0.25">
      <c r="B1117" t="s">
        <v>49</v>
      </c>
      <c r="C1117" t="s">
        <v>50</v>
      </c>
      <c r="D1117" t="s">
        <v>51</v>
      </c>
      <c r="E1117" t="s">
        <v>52</v>
      </c>
      <c r="F1117" t="s">
        <v>53</v>
      </c>
      <c r="G1117" t="s">
        <v>54</v>
      </c>
      <c r="H1117" t="s">
        <v>55</v>
      </c>
      <c r="I1117" t="s">
        <v>56</v>
      </c>
      <c r="J1117" t="s">
        <v>57</v>
      </c>
      <c r="K1117" t="s">
        <v>58</v>
      </c>
      <c r="L1117" t="s">
        <v>59</v>
      </c>
      <c r="M1117" t="s">
        <v>60</v>
      </c>
      <c r="N1117" t="s">
        <v>61</v>
      </c>
      <c r="O1117" t="s">
        <v>62</v>
      </c>
      <c r="P1117" t="s">
        <v>63</v>
      </c>
      <c r="Q1117" t="s">
        <v>64</v>
      </c>
      <c r="R1117" t="s">
        <v>65</v>
      </c>
      <c r="S1117" t="s">
        <v>66</v>
      </c>
      <c r="T1117" t="s">
        <v>67</v>
      </c>
    </row>
    <row r="1118" spans="1:20" x14ac:dyDescent="0.25">
      <c r="A1118">
        <v>1</v>
      </c>
      <c r="B1118" t="s">
        <v>94</v>
      </c>
      <c r="C1118" t="s">
        <v>95</v>
      </c>
      <c r="D1118" t="s">
        <v>6</v>
      </c>
      <c r="E1118" s="50">
        <v>44482.628101851849</v>
      </c>
      <c r="F1118" t="s">
        <v>70</v>
      </c>
      <c r="G1118" t="s">
        <v>166</v>
      </c>
      <c r="H1118" s="51">
        <v>3240000</v>
      </c>
      <c r="I1118" s="51">
        <v>474000</v>
      </c>
      <c r="J1118">
        <v>1</v>
      </c>
      <c r="K1118">
        <v>12.4</v>
      </c>
      <c r="L1118" t="s">
        <v>72</v>
      </c>
      <c r="M1118" s="51">
        <v>2050000</v>
      </c>
      <c r="N1118" s="51">
        <v>268000</v>
      </c>
      <c r="O1118">
        <v>0.5</v>
      </c>
      <c r="P1118">
        <v>12.4</v>
      </c>
      <c r="Q1118">
        <v>1</v>
      </c>
      <c r="R1118">
        <v>0</v>
      </c>
      <c r="S1118">
        <v>1.02</v>
      </c>
      <c r="T1118">
        <v>102</v>
      </c>
    </row>
    <row r="1119" spans="1:20" x14ac:dyDescent="0.25">
      <c r="A1119">
        <v>2</v>
      </c>
      <c r="B1119" t="s">
        <v>96</v>
      </c>
      <c r="C1119" t="s">
        <v>95</v>
      </c>
      <c r="D1119" t="s">
        <v>6</v>
      </c>
      <c r="E1119" s="50">
        <v>44483.042974537035</v>
      </c>
      <c r="F1119" t="s">
        <v>80</v>
      </c>
      <c r="G1119" t="s">
        <v>166</v>
      </c>
      <c r="H1119" s="51">
        <v>3400000</v>
      </c>
      <c r="I1119" s="51">
        <v>493000</v>
      </c>
      <c r="J1119">
        <v>1</v>
      </c>
      <c r="K1119">
        <v>12.4</v>
      </c>
      <c r="L1119" t="s">
        <v>72</v>
      </c>
      <c r="M1119" s="51">
        <v>2120000</v>
      </c>
      <c r="N1119" s="51">
        <v>273000</v>
      </c>
      <c r="O1119">
        <v>0.5</v>
      </c>
      <c r="P1119">
        <v>12.4</v>
      </c>
      <c r="Q1119">
        <v>1</v>
      </c>
      <c r="R1119">
        <v>0</v>
      </c>
      <c r="S1119">
        <v>1.04</v>
      </c>
      <c r="T1119">
        <v>104</v>
      </c>
    </row>
    <row r="1120" spans="1:20" x14ac:dyDescent="0.25">
      <c r="A1120">
        <v>3</v>
      </c>
      <c r="B1120" t="s">
        <v>97</v>
      </c>
      <c r="C1120" t="s">
        <v>95</v>
      </c>
      <c r="D1120" t="s">
        <v>6</v>
      </c>
      <c r="E1120" s="50">
        <v>44483.610196759262</v>
      </c>
      <c r="F1120" t="s">
        <v>80</v>
      </c>
      <c r="G1120" t="s">
        <v>166</v>
      </c>
      <c r="H1120" s="51">
        <v>3420000</v>
      </c>
      <c r="I1120" s="51">
        <v>467000</v>
      </c>
      <c r="J1120">
        <v>1</v>
      </c>
      <c r="K1120">
        <v>12.4</v>
      </c>
      <c r="L1120" t="s">
        <v>72</v>
      </c>
      <c r="M1120" s="51">
        <v>2170000</v>
      </c>
      <c r="N1120" s="51">
        <v>271000</v>
      </c>
      <c r="O1120">
        <v>0.5</v>
      </c>
      <c r="P1120">
        <v>12.4</v>
      </c>
      <c r="Q1120">
        <v>1</v>
      </c>
      <c r="R1120">
        <v>0</v>
      </c>
      <c r="S1120">
        <v>1.02</v>
      </c>
      <c r="T1120">
        <v>102</v>
      </c>
    </row>
    <row r="1121" spans="1:20" x14ac:dyDescent="0.25">
      <c r="A1121">
        <v>4</v>
      </c>
      <c r="B1121" t="s">
        <v>98</v>
      </c>
      <c r="C1121" t="s">
        <v>95</v>
      </c>
      <c r="D1121" t="s">
        <v>6</v>
      </c>
      <c r="E1121" s="50">
        <v>44484.003067129626</v>
      </c>
      <c r="F1121" t="s">
        <v>80</v>
      </c>
      <c r="G1121" t="s">
        <v>166</v>
      </c>
      <c r="H1121" s="51">
        <v>2980000</v>
      </c>
      <c r="I1121" s="51">
        <v>397000</v>
      </c>
      <c r="J1121">
        <v>1</v>
      </c>
      <c r="K1121">
        <v>12.3</v>
      </c>
      <c r="L1121" t="s">
        <v>72</v>
      </c>
      <c r="M1121" s="51">
        <v>1940000</v>
      </c>
      <c r="N1121" s="51">
        <v>242000</v>
      </c>
      <c r="O1121">
        <v>0.5</v>
      </c>
      <c r="P1121">
        <v>12.3</v>
      </c>
      <c r="Q1121">
        <v>1</v>
      </c>
      <c r="R1121">
        <v>0</v>
      </c>
      <c r="S1121">
        <v>0.99199999999999999</v>
      </c>
      <c r="T1121">
        <v>99.2</v>
      </c>
    </row>
    <row r="1122" spans="1:20" x14ac:dyDescent="0.25">
      <c r="A1122">
        <v>5</v>
      </c>
      <c r="B1122" t="s">
        <v>99</v>
      </c>
      <c r="C1122" t="s">
        <v>95</v>
      </c>
      <c r="D1122" t="s">
        <v>6</v>
      </c>
      <c r="E1122" s="50">
        <v>44484.592187499999</v>
      </c>
      <c r="F1122" t="s">
        <v>80</v>
      </c>
      <c r="G1122" t="s">
        <v>166</v>
      </c>
      <c r="H1122" s="51">
        <v>3140000</v>
      </c>
      <c r="I1122" s="51">
        <v>417000</v>
      </c>
      <c r="J1122">
        <v>1</v>
      </c>
      <c r="K1122">
        <v>12.3</v>
      </c>
      <c r="L1122" t="s">
        <v>72</v>
      </c>
      <c r="M1122" s="51">
        <v>1930000</v>
      </c>
      <c r="N1122" s="51">
        <v>239000</v>
      </c>
      <c r="O1122">
        <v>0.5</v>
      </c>
      <c r="P1122">
        <v>12.3</v>
      </c>
      <c r="Q1122">
        <v>1</v>
      </c>
      <c r="R1122">
        <v>0</v>
      </c>
      <c r="S1122">
        <v>1.05</v>
      </c>
      <c r="T1122">
        <v>105</v>
      </c>
    </row>
    <row r="1124" spans="1:20" x14ac:dyDescent="0.25">
      <c r="B1124" t="s">
        <v>49</v>
      </c>
      <c r="C1124" t="s">
        <v>50</v>
      </c>
      <c r="D1124" t="s">
        <v>51</v>
      </c>
      <c r="E1124" t="s">
        <v>52</v>
      </c>
      <c r="F1124" t="s">
        <v>53</v>
      </c>
      <c r="G1124" t="s">
        <v>54</v>
      </c>
      <c r="H1124" t="s">
        <v>55</v>
      </c>
      <c r="I1124" t="s">
        <v>56</v>
      </c>
      <c r="J1124" t="s">
        <v>57</v>
      </c>
      <c r="K1124" t="s">
        <v>58</v>
      </c>
      <c r="L1124" t="s">
        <v>59</v>
      </c>
      <c r="M1124" t="s">
        <v>60</v>
      </c>
      <c r="N1124" t="s">
        <v>61</v>
      </c>
      <c r="O1124" t="s">
        <v>62</v>
      </c>
      <c r="P1124" t="s">
        <v>63</v>
      </c>
      <c r="Q1124" t="s">
        <v>64</v>
      </c>
      <c r="R1124" t="s">
        <v>65</v>
      </c>
      <c r="S1124" t="s">
        <v>66</v>
      </c>
      <c r="T1124" t="s">
        <v>67</v>
      </c>
    </row>
    <row r="1125" spans="1:20" x14ac:dyDescent="0.25">
      <c r="A1125">
        <v>1</v>
      </c>
      <c r="B1125" t="s">
        <v>100</v>
      </c>
      <c r="C1125" t="s">
        <v>101</v>
      </c>
      <c r="D1125" t="s">
        <v>6</v>
      </c>
      <c r="E1125" s="50">
        <v>44482.911874999998</v>
      </c>
      <c r="F1125" t="s">
        <v>102</v>
      </c>
      <c r="G1125" t="s">
        <v>166</v>
      </c>
      <c r="H1125" s="51">
        <v>911000</v>
      </c>
      <c r="I1125" s="51">
        <v>134000</v>
      </c>
      <c r="J1125" t="s">
        <v>72</v>
      </c>
      <c r="K1125">
        <v>12.4</v>
      </c>
      <c r="L1125" t="s">
        <v>72</v>
      </c>
      <c r="M1125" s="51">
        <v>2010000</v>
      </c>
      <c r="N1125" s="51">
        <v>269000</v>
      </c>
      <c r="O1125">
        <v>0.5</v>
      </c>
      <c r="P1125">
        <v>12.4</v>
      </c>
      <c r="R1125">
        <v>0</v>
      </c>
      <c r="S1125">
        <v>0.27800000000000002</v>
      </c>
      <c r="T1125" t="s">
        <v>72</v>
      </c>
    </row>
    <row r="1126" spans="1:20" x14ac:dyDescent="0.25">
      <c r="A1126">
        <v>2</v>
      </c>
      <c r="B1126" t="s">
        <v>103</v>
      </c>
      <c r="C1126" t="s">
        <v>101</v>
      </c>
      <c r="D1126" t="s">
        <v>6</v>
      </c>
      <c r="E1126" s="50">
        <v>44482.933819444443</v>
      </c>
      <c r="F1126" t="s">
        <v>102</v>
      </c>
      <c r="G1126" t="s">
        <v>166</v>
      </c>
      <c r="H1126" s="51">
        <v>7400000</v>
      </c>
      <c r="I1126" s="51">
        <v>1110000</v>
      </c>
      <c r="J1126" t="s">
        <v>72</v>
      </c>
      <c r="K1126">
        <v>12.4</v>
      </c>
      <c r="L1126" t="s">
        <v>72</v>
      </c>
      <c r="M1126" s="51">
        <v>2040000</v>
      </c>
      <c r="N1126" s="51">
        <v>269000</v>
      </c>
      <c r="O1126">
        <v>0.5</v>
      </c>
      <c r="P1126">
        <v>12.4</v>
      </c>
      <c r="R1126">
        <v>0</v>
      </c>
      <c r="S1126">
        <v>2.37</v>
      </c>
      <c r="T1126" t="s">
        <v>72</v>
      </c>
    </row>
    <row r="1127" spans="1:20" x14ac:dyDescent="0.25">
      <c r="A1127">
        <v>3</v>
      </c>
      <c r="B1127" t="s">
        <v>104</v>
      </c>
      <c r="C1127" t="s">
        <v>101</v>
      </c>
      <c r="D1127" t="s">
        <v>6</v>
      </c>
      <c r="E1127" s="50">
        <v>44482.955625000002</v>
      </c>
      <c r="F1127" t="s">
        <v>102</v>
      </c>
      <c r="G1127" t="s">
        <v>166</v>
      </c>
      <c r="H1127" s="51">
        <v>7250000</v>
      </c>
      <c r="I1127" s="51">
        <v>1110000</v>
      </c>
      <c r="J1127" t="s">
        <v>72</v>
      </c>
      <c r="K1127">
        <v>12.4</v>
      </c>
      <c r="L1127" t="s">
        <v>72</v>
      </c>
      <c r="M1127" s="51">
        <v>2050000</v>
      </c>
      <c r="N1127" s="51">
        <v>271000</v>
      </c>
      <c r="O1127">
        <v>0.5</v>
      </c>
      <c r="P1127">
        <v>12.4</v>
      </c>
      <c r="R1127">
        <v>0</v>
      </c>
      <c r="S1127">
        <v>2.3199999999999998</v>
      </c>
      <c r="T1127" t="s">
        <v>72</v>
      </c>
    </row>
    <row r="1128" spans="1:20" x14ac:dyDescent="0.25">
      <c r="A1128">
        <v>4</v>
      </c>
      <c r="B1128" t="s">
        <v>105</v>
      </c>
      <c r="C1128" t="s">
        <v>101</v>
      </c>
      <c r="D1128" t="s">
        <v>6</v>
      </c>
      <c r="E1128" s="50">
        <v>44482.977418981478</v>
      </c>
      <c r="F1128" t="s">
        <v>102</v>
      </c>
      <c r="G1128" t="s">
        <v>166</v>
      </c>
      <c r="H1128" s="51">
        <v>6900000</v>
      </c>
      <c r="I1128" s="51">
        <v>1020000</v>
      </c>
      <c r="J1128" t="s">
        <v>72</v>
      </c>
      <c r="K1128">
        <v>12.4</v>
      </c>
      <c r="L1128" t="s">
        <v>72</v>
      </c>
      <c r="M1128" s="51">
        <v>2010000</v>
      </c>
      <c r="N1128" s="51">
        <v>268000</v>
      </c>
      <c r="O1128">
        <v>0.5</v>
      </c>
      <c r="P1128">
        <v>12.4</v>
      </c>
      <c r="R1128">
        <v>0</v>
      </c>
      <c r="S1128">
        <v>2.2400000000000002</v>
      </c>
      <c r="T1128" t="s">
        <v>72</v>
      </c>
    </row>
    <row r="1129" spans="1:20" x14ac:dyDescent="0.25">
      <c r="A1129">
        <v>5</v>
      </c>
      <c r="B1129" t="s">
        <v>106</v>
      </c>
      <c r="C1129" t="s">
        <v>101</v>
      </c>
      <c r="D1129" t="s">
        <v>6</v>
      </c>
      <c r="E1129" s="50">
        <v>44482.999224537038</v>
      </c>
      <c r="F1129" t="s">
        <v>102</v>
      </c>
      <c r="G1129" t="s">
        <v>166</v>
      </c>
      <c r="H1129" s="51">
        <v>6770000</v>
      </c>
      <c r="I1129" s="51">
        <v>982000</v>
      </c>
      <c r="J1129" t="s">
        <v>72</v>
      </c>
      <c r="K1129">
        <v>12.4</v>
      </c>
      <c r="L1129" t="s">
        <v>72</v>
      </c>
      <c r="M1129" s="51">
        <v>2010000</v>
      </c>
      <c r="N1129" s="51">
        <v>264000</v>
      </c>
      <c r="O1129">
        <v>0.5</v>
      </c>
      <c r="P1129">
        <v>12.4</v>
      </c>
      <c r="R1129">
        <v>0</v>
      </c>
      <c r="S1129">
        <v>2.2000000000000002</v>
      </c>
      <c r="T1129" t="s">
        <v>72</v>
      </c>
    </row>
    <row r="1130" spans="1:20" x14ac:dyDescent="0.25">
      <c r="A1130">
        <v>6</v>
      </c>
      <c r="B1130" t="s">
        <v>107</v>
      </c>
      <c r="C1130" t="s">
        <v>101</v>
      </c>
      <c r="D1130" t="s">
        <v>6</v>
      </c>
      <c r="E1130" s="50">
        <v>44483.086597222224</v>
      </c>
      <c r="F1130" t="s">
        <v>102</v>
      </c>
      <c r="G1130" t="s">
        <v>166</v>
      </c>
      <c r="H1130" s="51">
        <v>6510000</v>
      </c>
      <c r="I1130" s="51">
        <v>956000</v>
      </c>
      <c r="J1130" t="s">
        <v>72</v>
      </c>
      <c r="K1130">
        <v>12.4</v>
      </c>
      <c r="L1130" t="s">
        <v>72</v>
      </c>
      <c r="M1130" s="51">
        <v>2020000</v>
      </c>
      <c r="N1130" s="51">
        <v>264000</v>
      </c>
      <c r="O1130">
        <v>0.5</v>
      </c>
      <c r="P1130">
        <v>12.4</v>
      </c>
      <c r="R1130">
        <v>0</v>
      </c>
      <c r="S1130">
        <v>2.1</v>
      </c>
      <c r="T1130" t="s">
        <v>72</v>
      </c>
    </row>
    <row r="1131" spans="1:20" x14ac:dyDescent="0.25">
      <c r="A1131">
        <v>7</v>
      </c>
      <c r="B1131" t="s">
        <v>108</v>
      </c>
      <c r="C1131" t="s">
        <v>101</v>
      </c>
      <c r="D1131" t="s">
        <v>6</v>
      </c>
      <c r="E1131" s="50">
        <v>44483.108541666668</v>
      </c>
      <c r="F1131" t="s">
        <v>102</v>
      </c>
      <c r="G1131" t="s">
        <v>166</v>
      </c>
      <c r="H1131" s="51">
        <v>6190000</v>
      </c>
      <c r="I1131" s="51">
        <v>887000</v>
      </c>
      <c r="J1131" t="s">
        <v>72</v>
      </c>
      <c r="K1131">
        <v>12.4</v>
      </c>
      <c r="L1131" t="s">
        <v>72</v>
      </c>
      <c r="M1131" s="51">
        <v>2010000</v>
      </c>
      <c r="N1131" s="51">
        <v>261000</v>
      </c>
      <c r="O1131">
        <v>0.5</v>
      </c>
      <c r="P1131">
        <v>12.4</v>
      </c>
      <c r="R1131">
        <v>0</v>
      </c>
      <c r="S1131">
        <v>2.0099999999999998</v>
      </c>
      <c r="T1131" t="s">
        <v>72</v>
      </c>
    </row>
    <row r="1132" spans="1:20" x14ac:dyDescent="0.25">
      <c r="A1132">
        <v>8</v>
      </c>
      <c r="B1132" t="s">
        <v>109</v>
      </c>
      <c r="C1132" t="s">
        <v>101</v>
      </c>
      <c r="D1132" t="s">
        <v>6</v>
      </c>
      <c r="E1132" s="50">
        <v>44483.130347222221</v>
      </c>
      <c r="F1132" t="s">
        <v>102</v>
      </c>
      <c r="G1132" t="s">
        <v>166</v>
      </c>
      <c r="H1132" s="51">
        <v>5940000</v>
      </c>
      <c r="I1132" s="51">
        <v>895000</v>
      </c>
      <c r="J1132" t="s">
        <v>72</v>
      </c>
      <c r="K1132">
        <v>12.4</v>
      </c>
      <c r="L1132" t="s">
        <v>72</v>
      </c>
      <c r="M1132" s="51">
        <v>2020000</v>
      </c>
      <c r="N1132" s="51">
        <v>263000</v>
      </c>
      <c r="O1132">
        <v>0.5</v>
      </c>
      <c r="P1132">
        <v>12.4</v>
      </c>
      <c r="R1132">
        <v>0</v>
      </c>
      <c r="S1132">
        <v>1.92</v>
      </c>
      <c r="T1132" t="s">
        <v>72</v>
      </c>
    </row>
    <row r="1133" spans="1:20" x14ac:dyDescent="0.25">
      <c r="A1133">
        <v>9</v>
      </c>
      <c r="B1133" t="s">
        <v>110</v>
      </c>
      <c r="C1133" t="s">
        <v>101</v>
      </c>
      <c r="D1133" t="s">
        <v>6</v>
      </c>
      <c r="E1133" s="50">
        <v>44483.15215277778</v>
      </c>
      <c r="F1133" t="s">
        <v>102</v>
      </c>
      <c r="G1133" t="s">
        <v>166</v>
      </c>
      <c r="H1133" s="51">
        <v>5320000</v>
      </c>
      <c r="I1133" s="51">
        <v>791000</v>
      </c>
      <c r="J1133" t="s">
        <v>72</v>
      </c>
      <c r="K1133">
        <v>12.4</v>
      </c>
      <c r="L1133" t="s">
        <v>72</v>
      </c>
      <c r="M1133" s="51">
        <v>1990000</v>
      </c>
      <c r="N1133" s="51">
        <v>259000</v>
      </c>
      <c r="O1133">
        <v>0.5</v>
      </c>
      <c r="P1133">
        <v>12.4</v>
      </c>
      <c r="R1133">
        <v>0</v>
      </c>
      <c r="S1133">
        <v>1.74</v>
      </c>
      <c r="T1133" t="s">
        <v>72</v>
      </c>
    </row>
    <row r="1134" spans="1:20" x14ac:dyDescent="0.25">
      <c r="A1134">
        <v>10</v>
      </c>
      <c r="B1134" t="s">
        <v>111</v>
      </c>
      <c r="C1134" t="s">
        <v>101</v>
      </c>
      <c r="D1134" t="s">
        <v>6</v>
      </c>
      <c r="E1134" s="50">
        <v>44483.173958333333</v>
      </c>
      <c r="F1134" t="s">
        <v>102</v>
      </c>
      <c r="G1134" t="s">
        <v>166</v>
      </c>
      <c r="H1134" s="51">
        <v>469</v>
      </c>
      <c r="I1134" s="51">
        <v>289</v>
      </c>
      <c r="J1134" t="s">
        <v>72</v>
      </c>
      <c r="K1134">
        <v>12.4</v>
      </c>
      <c r="L1134" t="s">
        <v>72</v>
      </c>
      <c r="M1134" s="51">
        <v>2120000</v>
      </c>
      <c r="N1134" s="51">
        <v>268000</v>
      </c>
      <c r="O1134">
        <v>0.5</v>
      </c>
      <c r="P1134">
        <v>12.4</v>
      </c>
      <c r="R1134">
        <v>1</v>
      </c>
      <c r="S1134" t="s">
        <v>44</v>
      </c>
      <c r="T1134" t="s">
        <v>72</v>
      </c>
    </row>
    <row r="1135" spans="1:20" x14ac:dyDescent="0.25">
      <c r="A1135">
        <v>11</v>
      </c>
      <c r="B1135" t="s">
        <v>112</v>
      </c>
      <c r="C1135" t="s">
        <v>101</v>
      </c>
      <c r="D1135" t="s">
        <v>6</v>
      </c>
      <c r="E1135" s="50">
        <v>44483.195763888885</v>
      </c>
      <c r="F1135" t="s">
        <v>102</v>
      </c>
      <c r="G1135" t="s">
        <v>166</v>
      </c>
      <c r="H1135" s="51">
        <v>6780000</v>
      </c>
      <c r="I1135" s="51">
        <v>961000</v>
      </c>
      <c r="J1135" t="s">
        <v>72</v>
      </c>
      <c r="K1135">
        <v>12.4</v>
      </c>
      <c r="L1135" t="s">
        <v>72</v>
      </c>
      <c r="M1135" s="51">
        <v>2120000</v>
      </c>
      <c r="N1135" s="51">
        <v>273000</v>
      </c>
      <c r="O1135">
        <v>0.5</v>
      </c>
      <c r="P1135">
        <v>12.4</v>
      </c>
      <c r="R1135">
        <v>0</v>
      </c>
      <c r="S1135">
        <v>2.09</v>
      </c>
      <c r="T1135" t="s">
        <v>72</v>
      </c>
    </row>
    <row r="1136" spans="1:20" x14ac:dyDescent="0.25">
      <c r="A1136">
        <v>12</v>
      </c>
      <c r="B1136" t="s">
        <v>113</v>
      </c>
      <c r="C1136" t="s">
        <v>101</v>
      </c>
      <c r="D1136" t="s">
        <v>6</v>
      </c>
      <c r="E1136" s="50">
        <v>44483.217557870368</v>
      </c>
      <c r="F1136" t="s">
        <v>102</v>
      </c>
      <c r="G1136" t="s">
        <v>166</v>
      </c>
      <c r="H1136" s="51">
        <v>6190000</v>
      </c>
      <c r="I1136" s="51">
        <v>886000</v>
      </c>
      <c r="J1136" t="s">
        <v>72</v>
      </c>
      <c r="K1136">
        <v>12.4</v>
      </c>
      <c r="L1136" t="s">
        <v>72</v>
      </c>
      <c r="M1136" s="51">
        <v>2070000</v>
      </c>
      <c r="N1136" s="51">
        <v>264000</v>
      </c>
      <c r="O1136">
        <v>0.5</v>
      </c>
      <c r="P1136">
        <v>12.4</v>
      </c>
      <c r="R1136">
        <v>0</v>
      </c>
      <c r="S1136">
        <v>1.95</v>
      </c>
      <c r="T1136" t="s">
        <v>72</v>
      </c>
    </row>
    <row r="1137" spans="1:20" x14ac:dyDescent="0.25">
      <c r="A1137">
        <v>13</v>
      </c>
      <c r="B1137" t="s">
        <v>114</v>
      </c>
      <c r="C1137" t="s">
        <v>101</v>
      </c>
      <c r="D1137" t="s">
        <v>6</v>
      </c>
      <c r="E1137" s="50">
        <v>44483.239363425928</v>
      </c>
      <c r="F1137" t="s">
        <v>102</v>
      </c>
      <c r="G1137" t="s">
        <v>166</v>
      </c>
      <c r="H1137" s="51">
        <v>5870000</v>
      </c>
      <c r="I1137" s="51">
        <v>840000</v>
      </c>
      <c r="J1137" t="s">
        <v>72</v>
      </c>
      <c r="K1137">
        <v>12.4</v>
      </c>
      <c r="L1137" t="s">
        <v>72</v>
      </c>
      <c r="M1137" s="51">
        <v>2130000</v>
      </c>
      <c r="N1137" s="51">
        <v>273000</v>
      </c>
      <c r="O1137">
        <v>0.5</v>
      </c>
      <c r="P1137">
        <v>12.4</v>
      </c>
      <c r="R1137">
        <v>0</v>
      </c>
      <c r="S1137">
        <v>1.8</v>
      </c>
      <c r="T1137" t="s">
        <v>72</v>
      </c>
    </row>
    <row r="1138" spans="1:20" x14ac:dyDescent="0.25">
      <c r="A1138">
        <v>14</v>
      </c>
      <c r="B1138" t="s">
        <v>115</v>
      </c>
      <c r="C1138" t="s">
        <v>101</v>
      </c>
      <c r="D1138" t="s">
        <v>6</v>
      </c>
      <c r="E1138" s="50">
        <v>44483.26116898148</v>
      </c>
      <c r="F1138" t="s">
        <v>102</v>
      </c>
      <c r="G1138" t="s">
        <v>166</v>
      </c>
      <c r="H1138" s="51">
        <v>5390000</v>
      </c>
      <c r="I1138" s="51">
        <v>772000</v>
      </c>
      <c r="J1138" t="s">
        <v>72</v>
      </c>
      <c r="K1138">
        <v>12.4</v>
      </c>
      <c r="L1138" t="s">
        <v>72</v>
      </c>
      <c r="M1138" s="51">
        <v>2140000</v>
      </c>
      <c r="N1138" s="51">
        <v>274000</v>
      </c>
      <c r="O1138">
        <v>0.5</v>
      </c>
      <c r="P1138">
        <v>12.4</v>
      </c>
      <c r="R1138">
        <v>0</v>
      </c>
      <c r="S1138">
        <v>1.64</v>
      </c>
      <c r="T1138" t="s">
        <v>72</v>
      </c>
    </row>
    <row r="1139" spans="1:20" x14ac:dyDescent="0.25">
      <c r="A1139">
        <v>15</v>
      </c>
      <c r="B1139" t="s">
        <v>116</v>
      </c>
      <c r="C1139" t="s">
        <v>101</v>
      </c>
      <c r="D1139" t="s">
        <v>6</v>
      </c>
      <c r="E1139" s="50">
        <v>44483.28297453704</v>
      </c>
      <c r="F1139" t="s">
        <v>102</v>
      </c>
      <c r="G1139" t="s">
        <v>166</v>
      </c>
      <c r="H1139" s="51">
        <v>4890000</v>
      </c>
      <c r="I1139" s="51">
        <v>702000</v>
      </c>
      <c r="J1139" t="s">
        <v>72</v>
      </c>
      <c r="K1139">
        <v>12.4</v>
      </c>
      <c r="L1139" t="s">
        <v>72</v>
      </c>
      <c r="M1139" s="51">
        <v>2120000</v>
      </c>
      <c r="N1139" s="51">
        <v>269000</v>
      </c>
      <c r="O1139">
        <v>0.5</v>
      </c>
      <c r="P1139">
        <v>12.4</v>
      </c>
      <c r="R1139">
        <v>0</v>
      </c>
      <c r="S1139">
        <v>1.5</v>
      </c>
      <c r="T1139" t="s">
        <v>72</v>
      </c>
    </row>
    <row r="1140" spans="1:20" x14ac:dyDescent="0.25">
      <c r="A1140">
        <v>16</v>
      </c>
      <c r="B1140" t="s">
        <v>117</v>
      </c>
      <c r="C1140" t="s">
        <v>101</v>
      </c>
      <c r="D1140" t="s">
        <v>6</v>
      </c>
      <c r="E1140" s="50">
        <v>44483.304780092592</v>
      </c>
      <c r="F1140" t="s">
        <v>102</v>
      </c>
      <c r="G1140" t="s">
        <v>166</v>
      </c>
      <c r="H1140" s="51">
        <v>4210000</v>
      </c>
      <c r="I1140" s="51">
        <v>584000</v>
      </c>
      <c r="J1140" t="s">
        <v>72</v>
      </c>
      <c r="K1140">
        <v>12.4</v>
      </c>
      <c r="L1140" t="s">
        <v>72</v>
      </c>
      <c r="M1140" s="51">
        <v>2120000</v>
      </c>
      <c r="N1140" s="51">
        <v>264000</v>
      </c>
      <c r="O1140">
        <v>0.5</v>
      </c>
      <c r="P1140">
        <v>12.4</v>
      </c>
      <c r="R1140">
        <v>0</v>
      </c>
      <c r="S1140">
        <v>1.29</v>
      </c>
      <c r="T1140" t="s">
        <v>72</v>
      </c>
    </row>
    <row r="1141" spans="1:20" x14ac:dyDescent="0.25">
      <c r="A1141">
        <v>17</v>
      </c>
      <c r="B1141" t="s">
        <v>118</v>
      </c>
      <c r="C1141" t="s">
        <v>101</v>
      </c>
      <c r="D1141" t="s">
        <v>6</v>
      </c>
      <c r="E1141" s="50">
        <v>44483.326585648145</v>
      </c>
      <c r="F1141" t="s">
        <v>102</v>
      </c>
      <c r="G1141" t="s">
        <v>166</v>
      </c>
      <c r="H1141" s="51">
        <v>3670000</v>
      </c>
      <c r="I1141" s="51">
        <v>507000</v>
      </c>
      <c r="J1141" t="s">
        <v>72</v>
      </c>
      <c r="K1141">
        <v>12.4</v>
      </c>
      <c r="L1141" t="s">
        <v>72</v>
      </c>
      <c r="M1141" s="51">
        <v>2110000</v>
      </c>
      <c r="N1141" s="51">
        <v>261000</v>
      </c>
      <c r="O1141">
        <v>0.5</v>
      </c>
      <c r="P1141">
        <v>12.4</v>
      </c>
      <c r="R1141">
        <v>0</v>
      </c>
      <c r="S1141">
        <v>1.1299999999999999</v>
      </c>
      <c r="T1141" t="s">
        <v>72</v>
      </c>
    </row>
    <row r="1142" spans="1:20" x14ac:dyDescent="0.25">
      <c r="A1142">
        <v>18</v>
      </c>
      <c r="B1142" t="s">
        <v>119</v>
      </c>
      <c r="C1142" t="s">
        <v>101</v>
      </c>
      <c r="D1142" t="s">
        <v>6</v>
      </c>
      <c r="E1142" s="50">
        <v>44483.348391203705</v>
      </c>
      <c r="F1142" t="s">
        <v>102</v>
      </c>
      <c r="G1142" t="s">
        <v>166</v>
      </c>
      <c r="H1142" s="51">
        <v>2880000</v>
      </c>
      <c r="I1142" s="51">
        <v>406000</v>
      </c>
      <c r="J1142" t="s">
        <v>72</v>
      </c>
      <c r="K1142">
        <v>12.4</v>
      </c>
      <c r="L1142" t="s">
        <v>72</v>
      </c>
      <c r="M1142" s="51">
        <v>2110000</v>
      </c>
      <c r="N1142" s="51">
        <v>262000</v>
      </c>
      <c r="O1142">
        <v>0.5</v>
      </c>
      <c r="P1142">
        <v>12.4</v>
      </c>
      <c r="R1142">
        <v>0</v>
      </c>
      <c r="S1142">
        <v>0.879</v>
      </c>
      <c r="T1142" t="s">
        <v>72</v>
      </c>
    </row>
    <row r="1143" spans="1:20" x14ac:dyDescent="0.25">
      <c r="A1143">
        <v>19</v>
      </c>
      <c r="B1143" t="s">
        <v>120</v>
      </c>
      <c r="C1143" t="s">
        <v>101</v>
      </c>
      <c r="D1143" t="s">
        <v>6</v>
      </c>
      <c r="E1143" s="50">
        <v>44483.370196759257</v>
      </c>
      <c r="F1143" t="s">
        <v>102</v>
      </c>
      <c r="G1143" t="s">
        <v>166</v>
      </c>
      <c r="H1143" s="51">
        <v>15200000</v>
      </c>
      <c r="I1143" s="51">
        <v>2180000</v>
      </c>
      <c r="J1143" t="s">
        <v>72</v>
      </c>
      <c r="K1143">
        <v>12.4</v>
      </c>
      <c r="L1143" t="s">
        <v>72</v>
      </c>
      <c r="M1143" s="51">
        <v>1930000</v>
      </c>
      <c r="N1143" s="51">
        <v>246000</v>
      </c>
      <c r="O1143">
        <v>0.5</v>
      </c>
      <c r="P1143">
        <v>12.4</v>
      </c>
      <c r="R1143">
        <v>0</v>
      </c>
      <c r="S1143">
        <v>5.17</v>
      </c>
      <c r="T1143" t="s">
        <v>72</v>
      </c>
    </row>
    <row r="1144" spans="1:20" x14ac:dyDescent="0.25">
      <c r="A1144">
        <v>20</v>
      </c>
      <c r="B1144" t="s">
        <v>121</v>
      </c>
      <c r="C1144" t="s">
        <v>101</v>
      </c>
      <c r="D1144" t="s">
        <v>6</v>
      </c>
      <c r="E1144" s="50">
        <v>44483.392002314817</v>
      </c>
      <c r="F1144" t="s">
        <v>102</v>
      </c>
      <c r="G1144" t="s">
        <v>166</v>
      </c>
      <c r="H1144" s="51">
        <v>20900000</v>
      </c>
      <c r="I1144" s="51">
        <v>3040000</v>
      </c>
      <c r="J1144" t="s">
        <v>72</v>
      </c>
      <c r="K1144">
        <v>12.4</v>
      </c>
      <c r="L1144" t="s">
        <v>72</v>
      </c>
      <c r="M1144" s="51">
        <v>1910000</v>
      </c>
      <c r="N1144" s="51">
        <v>244000</v>
      </c>
      <c r="O1144">
        <v>0.5</v>
      </c>
      <c r="P1144">
        <v>12.4</v>
      </c>
      <c r="R1144">
        <v>0</v>
      </c>
      <c r="S1144">
        <v>7.22</v>
      </c>
      <c r="T1144" t="s">
        <v>72</v>
      </c>
    </row>
    <row r="1145" spans="1:20" x14ac:dyDescent="0.25">
      <c r="A1145">
        <v>21</v>
      </c>
      <c r="B1145" t="s">
        <v>122</v>
      </c>
      <c r="C1145" t="s">
        <v>101</v>
      </c>
      <c r="D1145" t="s">
        <v>6</v>
      </c>
      <c r="E1145" s="50">
        <v>44483.65384259259</v>
      </c>
      <c r="F1145" t="s">
        <v>102</v>
      </c>
      <c r="G1145" t="s">
        <v>166</v>
      </c>
      <c r="H1145" s="51">
        <v>20100000</v>
      </c>
      <c r="I1145" s="51">
        <v>2880000</v>
      </c>
      <c r="J1145" t="s">
        <v>72</v>
      </c>
      <c r="K1145">
        <v>12.4</v>
      </c>
      <c r="L1145" t="s">
        <v>72</v>
      </c>
      <c r="M1145" s="51">
        <v>1870000</v>
      </c>
      <c r="N1145" s="51">
        <v>241000</v>
      </c>
      <c r="O1145">
        <v>0.5</v>
      </c>
      <c r="P1145">
        <v>12.4</v>
      </c>
      <c r="R1145">
        <v>0</v>
      </c>
      <c r="S1145">
        <v>7.06</v>
      </c>
      <c r="T1145" t="s">
        <v>72</v>
      </c>
    </row>
    <row r="1146" spans="1:20" x14ac:dyDescent="0.25">
      <c r="A1146">
        <v>22</v>
      </c>
      <c r="B1146" t="s">
        <v>123</v>
      </c>
      <c r="C1146" t="s">
        <v>101</v>
      </c>
      <c r="D1146" t="s">
        <v>6</v>
      </c>
      <c r="E1146" s="50">
        <v>44483.675787037035</v>
      </c>
      <c r="F1146" t="s">
        <v>102</v>
      </c>
      <c r="G1146" t="s">
        <v>166</v>
      </c>
      <c r="H1146" s="51">
        <v>20100000</v>
      </c>
      <c r="I1146" s="51">
        <v>2920000</v>
      </c>
      <c r="J1146" t="s">
        <v>72</v>
      </c>
      <c r="K1146">
        <v>12.4</v>
      </c>
      <c r="L1146" t="s">
        <v>72</v>
      </c>
      <c r="M1146" s="51">
        <v>1920000</v>
      </c>
      <c r="N1146" s="51">
        <v>248000</v>
      </c>
      <c r="O1146">
        <v>0.5</v>
      </c>
      <c r="P1146">
        <v>12.3</v>
      </c>
      <c r="R1146">
        <v>0</v>
      </c>
      <c r="S1146">
        <v>6.89</v>
      </c>
      <c r="T1146" t="s">
        <v>72</v>
      </c>
    </row>
    <row r="1147" spans="1:20" x14ac:dyDescent="0.25">
      <c r="A1147">
        <v>23</v>
      </c>
      <c r="B1147" t="s">
        <v>124</v>
      </c>
      <c r="C1147" t="s">
        <v>101</v>
      </c>
      <c r="D1147" t="s">
        <v>6</v>
      </c>
      <c r="E1147" s="50">
        <v>44483.697592592594</v>
      </c>
      <c r="F1147" t="s">
        <v>102</v>
      </c>
      <c r="G1147" t="s">
        <v>166</v>
      </c>
      <c r="H1147" s="51">
        <v>19000000</v>
      </c>
      <c r="I1147" s="51">
        <v>2710000</v>
      </c>
      <c r="J1147" t="s">
        <v>72</v>
      </c>
      <c r="K1147">
        <v>12.4</v>
      </c>
      <c r="L1147" t="s">
        <v>72</v>
      </c>
      <c r="M1147" s="51">
        <v>1940000</v>
      </c>
      <c r="N1147" s="51">
        <v>248000</v>
      </c>
      <c r="O1147">
        <v>0.5</v>
      </c>
      <c r="P1147">
        <v>12.3</v>
      </c>
      <c r="R1147">
        <v>0</v>
      </c>
      <c r="S1147">
        <v>6.44</v>
      </c>
      <c r="T1147" t="s">
        <v>72</v>
      </c>
    </row>
    <row r="1148" spans="1:20" x14ac:dyDescent="0.25">
      <c r="A1148">
        <v>24</v>
      </c>
      <c r="B1148" t="s">
        <v>125</v>
      </c>
      <c r="C1148" t="s">
        <v>101</v>
      </c>
      <c r="D1148" t="s">
        <v>6</v>
      </c>
      <c r="E1148" s="50">
        <v>44483.719398148147</v>
      </c>
      <c r="F1148" t="s">
        <v>102</v>
      </c>
      <c r="G1148" t="s">
        <v>166</v>
      </c>
      <c r="H1148" s="51">
        <v>18600000</v>
      </c>
      <c r="I1148" s="51">
        <v>2790000</v>
      </c>
      <c r="J1148" t="s">
        <v>72</v>
      </c>
      <c r="K1148">
        <v>12.4</v>
      </c>
      <c r="L1148" t="s">
        <v>72</v>
      </c>
      <c r="M1148" s="51">
        <v>1930000</v>
      </c>
      <c r="N1148" s="51">
        <v>253000</v>
      </c>
      <c r="O1148">
        <v>0.5</v>
      </c>
      <c r="P1148">
        <v>12.4</v>
      </c>
      <c r="R1148">
        <v>0</v>
      </c>
      <c r="S1148">
        <v>6.34</v>
      </c>
      <c r="T1148" t="s">
        <v>72</v>
      </c>
    </row>
    <row r="1149" spans="1:20" x14ac:dyDescent="0.25">
      <c r="A1149">
        <v>25</v>
      </c>
      <c r="B1149" t="s">
        <v>126</v>
      </c>
      <c r="C1149" t="s">
        <v>101</v>
      </c>
      <c r="D1149" t="s">
        <v>6</v>
      </c>
      <c r="E1149" s="50">
        <v>44483.741203703707</v>
      </c>
      <c r="F1149" t="s">
        <v>102</v>
      </c>
      <c r="G1149" t="s">
        <v>166</v>
      </c>
      <c r="H1149" s="51">
        <v>17000000</v>
      </c>
      <c r="I1149" s="51">
        <v>2500000</v>
      </c>
      <c r="J1149" t="s">
        <v>72</v>
      </c>
      <c r="K1149">
        <v>12.4</v>
      </c>
      <c r="L1149" t="s">
        <v>72</v>
      </c>
      <c r="M1149" s="51">
        <v>1910000</v>
      </c>
      <c r="N1149" s="51">
        <v>250000</v>
      </c>
      <c r="O1149">
        <v>0.5</v>
      </c>
      <c r="P1149">
        <v>12.3</v>
      </c>
      <c r="R1149">
        <v>0</v>
      </c>
      <c r="S1149">
        <v>5.85</v>
      </c>
      <c r="T1149" t="s">
        <v>72</v>
      </c>
    </row>
    <row r="1150" spans="1:20" x14ac:dyDescent="0.25">
      <c r="A1150">
        <v>26</v>
      </c>
      <c r="B1150" t="s">
        <v>127</v>
      </c>
      <c r="C1150" t="s">
        <v>101</v>
      </c>
      <c r="D1150" t="s">
        <v>6</v>
      </c>
      <c r="E1150" s="50">
        <v>44483.763009259259</v>
      </c>
      <c r="F1150" t="s">
        <v>102</v>
      </c>
      <c r="G1150" t="s">
        <v>166</v>
      </c>
      <c r="H1150" s="51">
        <v>14100000</v>
      </c>
      <c r="I1150" s="51">
        <v>2080000</v>
      </c>
      <c r="J1150" t="s">
        <v>72</v>
      </c>
      <c r="K1150">
        <v>12.3</v>
      </c>
      <c r="L1150" t="s">
        <v>72</v>
      </c>
      <c r="M1150" s="51">
        <v>1720000</v>
      </c>
      <c r="N1150" s="51">
        <v>225000</v>
      </c>
      <c r="O1150">
        <v>0.5</v>
      </c>
      <c r="P1150">
        <v>12.3</v>
      </c>
      <c r="R1150">
        <v>0</v>
      </c>
      <c r="S1150">
        <v>5.38</v>
      </c>
      <c r="T1150" t="s">
        <v>72</v>
      </c>
    </row>
    <row r="1151" spans="1:20" x14ac:dyDescent="0.25">
      <c r="A1151">
        <v>27</v>
      </c>
      <c r="B1151" t="s">
        <v>128</v>
      </c>
      <c r="C1151" t="s">
        <v>101</v>
      </c>
      <c r="D1151" t="s">
        <v>6</v>
      </c>
      <c r="E1151" s="50">
        <v>44483.784814814811</v>
      </c>
      <c r="F1151" t="s">
        <v>102</v>
      </c>
      <c r="G1151" t="s">
        <v>166</v>
      </c>
      <c r="H1151" s="51">
        <v>12000000</v>
      </c>
      <c r="I1151" s="51">
        <v>1800000</v>
      </c>
      <c r="J1151" t="s">
        <v>72</v>
      </c>
      <c r="K1151">
        <v>12.3</v>
      </c>
      <c r="L1151" t="s">
        <v>72</v>
      </c>
      <c r="M1151" s="51">
        <v>1700000</v>
      </c>
      <c r="N1151" s="51">
        <v>222000</v>
      </c>
      <c r="O1151">
        <v>0.5</v>
      </c>
      <c r="P1151">
        <v>12.3</v>
      </c>
      <c r="R1151">
        <v>0</v>
      </c>
      <c r="S1151">
        <v>4.6399999999999997</v>
      </c>
      <c r="T1151" t="s">
        <v>72</v>
      </c>
    </row>
    <row r="1152" spans="1:20" x14ac:dyDescent="0.25">
      <c r="A1152">
        <v>28</v>
      </c>
      <c r="B1152" t="s">
        <v>129</v>
      </c>
      <c r="C1152" t="s">
        <v>101</v>
      </c>
      <c r="D1152" t="s">
        <v>6</v>
      </c>
      <c r="E1152" s="50">
        <v>44483.806620370371</v>
      </c>
      <c r="F1152" t="s">
        <v>102</v>
      </c>
      <c r="G1152" t="s">
        <v>166</v>
      </c>
      <c r="H1152" s="51">
        <v>6650000</v>
      </c>
      <c r="I1152" s="51">
        <v>996000</v>
      </c>
      <c r="J1152" t="s">
        <v>72</v>
      </c>
      <c r="K1152">
        <v>12.3</v>
      </c>
      <c r="L1152" t="s">
        <v>72</v>
      </c>
      <c r="M1152" s="51">
        <v>1810000</v>
      </c>
      <c r="N1152" s="51">
        <v>236000</v>
      </c>
      <c r="O1152">
        <v>0.5</v>
      </c>
      <c r="P1152">
        <v>12.3</v>
      </c>
      <c r="R1152">
        <v>0</v>
      </c>
      <c r="S1152">
        <v>2.4</v>
      </c>
      <c r="T1152" t="s">
        <v>72</v>
      </c>
    </row>
    <row r="1153" spans="1:20" x14ac:dyDescent="0.25">
      <c r="A1153">
        <v>29</v>
      </c>
      <c r="B1153" t="s">
        <v>130</v>
      </c>
      <c r="C1153" t="s">
        <v>101</v>
      </c>
      <c r="D1153" t="s">
        <v>6</v>
      </c>
      <c r="E1153" s="50">
        <v>44483.8284375</v>
      </c>
      <c r="F1153" t="s">
        <v>102</v>
      </c>
      <c r="G1153" t="s">
        <v>166</v>
      </c>
      <c r="H1153" s="51">
        <v>5880000</v>
      </c>
      <c r="I1153" s="51">
        <v>868000</v>
      </c>
      <c r="J1153" t="s">
        <v>72</v>
      </c>
      <c r="K1153">
        <v>12.3</v>
      </c>
      <c r="L1153" t="s">
        <v>72</v>
      </c>
      <c r="M1153" s="51">
        <v>1860000</v>
      </c>
      <c r="N1153" s="51">
        <v>242000</v>
      </c>
      <c r="O1153">
        <v>0.5</v>
      </c>
      <c r="P1153">
        <v>12.3</v>
      </c>
      <c r="R1153">
        <v>0</v>
      </c>
      <c r="S1153">
        <v>2.0699999999999998</v>
      </c>
      <c r="T1153" t="s">
        <v>72</v>
      </c>
    </row>
    <row r="1154" spans="1:20" x14ac:dyDescent="0.25">
      <c r="A1154">
        <v>30</v>
      </c>
      <c r="B1154" t="s">
        <v>131</v>
      </c>
      <c r="C1154" t="s">
        <v>101</v>
      </c>
      <c r="D1154" t="s">
        <v>6</v>
      </c>
      <c r="E1154" s="50">
        <v>44483.850243055553</v>
      </c>
      <c r="F1154" t="s">
        <v>102</v>
      </c>
      <c r="G1154" t="s">
        <v>166</v>
      </c>
      <c r="H1154" s="51">
        <v>5210000</v>
      </c>
      <c r="I1154" s="51">
        <v>778000</v>
      </c>
      <c r="J1154" t="s">
        <v>72</v>
      </c>
      <c r="K1154">
        <v>12.3</v>
      </c>
      <c r="L1154" t="s">
        <v>72</v>
      </c>
      <c r="M1154" s="51">
        <v>1810000</v>
      </c>
      <c r="N1154" s="51">
        <v>234000</v>
      </c>
      <c r="O1154">
        <v>0.5</v>
      </c>
      <c r="P1154">
        <v>12.3</v>
      </c>
      <c r="R1154">
        <v>0</v>
      </c>
      <c r="S1154">
        <v>1.88</v>
      </c>
      <c r="T1154" t="s">
        <v>72</v>
      </c>
    </row>
    <row r="1155" spans="1:20" x14ac:dyDescent="0.25">
      <c r="A1155">
        <v>31</v>
      </c>
      <c r="B1155" t="s">
        <v>132</v>
      </c>
      <c r="C1155" t="s">
        <v>101</v>
      </c>
      <c r="D1155" t="s">
        <v>6</v>
      </c>
      <c r="E1155" s="50">
        <v>44483.872048611112</v>
      </c>
      <c r="F1155" t="s">
        <v>102</v>
      </c>
      <c r="G1155" t="s">
        <v>166</v>
      </c>
      <c r="H1155" s="51">
        <v>4190000</v>
      </c>
      <c r="I1155" s="51">
        <v>626000</v>
      </c>
      <c r="J1155" t="s">
        <v>72</v>
      </c>
      <c r="K1155">
        <v>12.3</v>
      </c>
      <c r="L1155" t="s">
        <v>72</v>
      </c>
      <c r="M1155" s="51">
        <v>1910000</v>
      </c>
      <c r="N1155" s="51">
        <v>248000</v>
      </c>
      <c r="O1155">
        <v>0.5</v>
      </c>
      <c r="P1155">
        <v>12.3</v>
      </c>
      <c r="R1155">
        <v>0</v>
      </c>
      <c r="S1155">
        <v>1.43</v>
      </c>
      <c r="T1155" t="s">
        <v>72</v>
      </c>
    </row>
    <row r="1156" spans="1:20" x14ac:dyDescent="0.25">
      <c r="A1156">
        <v>32</v>
      </c>
      <c r="B1156" t="s">
        <v>133</v>
      </c>
      <c r="C1156" t="s">
        <v>101</v>
      </c>
      <c r="D1156" t="s">
        <v>6</v>
      </c>
      <c r="E1156" s="50">
        <v>44483.893854166665</v>
      </c>
      <c r="F1156" t="s">
        <v>102</v>
      </c>
      <c r="G1156" t="s">
        <v>166</v>
      </c>
      <c r="H1156" s="51">
        <v>3450000</v>
      </c>
      <c r="I1156" s="51">
        <v>509000</v>
      </c>
      <c r="J1156" t="s">
        <v>72</v>
      </c>
      <c r="K1156">
        <v>12.3</v>
      </c>
      <c r="L1156" t="s">
        <v>72</v>
      </c>
      <c r="M1156" s="51">
        <v>1570000</v>
      </c>
      <c r="N1156" s="51">
        <v>203000</v>
      </c>
      <c r="O1156">
        <v>0.5</v>
      </c>
      <c r="P1156">
        <v>12.3</v>
      </c>
      <c r="R1156">
        <v>0</v>
      </c>
      <c r="S1156">
        <v>1.43</v>
      </c>
      <c r="T1156" t="s">
        <v>72</v>
      </c>
    </row>
    <row r="1157" spans="1:20" x14ac:dyDescent="0.25">
      <c r="A1157">
        <v>33</v>
      </c>
      <c r="B1157" t="s">
        <v>134</v>
      </c>
      <c r="C1157" t="s">
        <v>101</v>
      </c>
      <c r="D1157" t="s">
        <v>6</v>
      </c>
      <c r="E1157" s="50">
        <v>44483.915659722225</v>
      </c>
      <c r="F1157" t="s">
        <v>102</v>
      </c>
      <c r="G1157" t="s">
        <v>166</v>
      </c>
      <c r="H1157" s="51">
        <v>2470000</v>
      </c>
      <c r="I1157" s="51">
        <v>363000</v>
      </c>
      <c r="J1157" t="s">
        <v>72</v>
      </c>
      <c r="K1157">
        <v>12.3</v>
      </c>
      <c r="L1157" t="s">
        <v>72</v>
      </c>
      <c r="M1157" s="51">
        <v>1830000</v>
      </c>
      <c r="N1157" s="51">
        <v>239000</v>
      </c>
      <c r="O1157">
        <v>0.5</v>
      </c>
      <c r="P1157">
        <v>12.3</v>
      </c>
      <c r="R1157">
        <v>0</v>
      </c>
      <c r="S1157">
        <v>0.871</v>
      </c>
      <c r="T1157" t="s">
        <v>72</v>
      </c>
    </row>
    <row r="1158" spans="1:20" x14ac:dyDescent="0.25">
      <c r="A1158">
        <v>34</v>
      </c>
      <c r="B1158" t="s">
        <v>135</v>
      </c>
      <c r="C1158" t="s">
        <v>101</v>
      </c>
      <c r="D1158" t="s">
        <v>6</v>
      </c>
      <c r="E1158" s="50">
        <v>44483.937465277777</v>
      </c>
      <c r="F1158" t="s">
        <v>102</v>
      </c>
      <c r="G1158" t="s">
        <v>166</v>
      </c>
      <c r="H1158" s="51">
        <v>1820000</v>
      </c>
      <c r="I1158" s="51">
        <v>259000</v>
      </c>
      <c r="J1158" t="s">
        <v>72</v>
      </c>
      <c r="K1158">
        <v>12.3</v>
      </c>
      <c r="L1158" t="s">
        <v>72</v>
      </c>
      <c r="M1158" s="51">
        <v>1870000</v>
      </c>
      <c r="N1158" s="51">
        <v>243000</v>
      </c>
      <c r="O1158">
        <v>0.5</v>
      </c>
      <c r="P1158">
        <v>12.3</v>
      </c>
      <c r="R1158">
        <v>0</v>
      </c>
      <c r="S1158">
        <v>0.625</v>
      </c>
      <c r="T1158" t="s">
        <v>72</v>
      </c>
    </row>
    <row r="1159" spans="1:20" x14ac:dyDescent="0.25">
      <c r="A1159">
        <v>35</v>
      </c>
      <c r="B1159" t="s">
        <v>136</v>
      </c>
      <c r="C1159" t="s">
        <v>101</v>
      </c>
      <c r="D1159" t="s">
        <v>6</v>
      </c>
      <c r="E1159" s="50">
        <v>44483.959282407406</v>
      </c>
      <c r="F1159" t="s">
        <v>102</v>
      </c>
      <c r="G1159" t="s">
        <v>166</v>
      </c>
      <c r="H1159" s="51">
        <v>1000000</v>
      </c>
      <c r="I1159" s="51">
        <v>147000</v>
      </c>
      <c r="J1159" t="s">
        <v>72</v>
      </c>
      <c r="K1159">
        <v>12.3</v>
      </c>
      <c r="L1159" t="s">
        <v>72</v>
      </c>
      <c r="M1159" s="51">
        <v>1860000</v>
      </c>
      <c r="N1159" s="51">
        <v>245000</v>
      </c>
      <c r="O1159">
        <v>0.5</v>
      </c>
      <c r="P1159">
        <v>12.3</v>
      </c>
      <c r="R1159">
        <v>0</v>
      </c>
      <c r="S1159">
        <v>0.33400000000000002</v>
      </c>
      <c r="T1159" t="s">
        <v>72</v>
      </c>
    </row>
    <row r="1160" spans="1:20" x14ac:dyDescent="0.25">
      <c r="A1160">
        <v>36</v>
      </c>
      <c r="B1160" t="s">
        <v>137</v>
      </c>
      <c r="C1160" t="s">
        <v>101</v>
      </c>
      <c r="D1160" t="s">
        <v>6</v>
      </c>
      <c r="E1160" s="50">
        <v>44484.046689814815</v>
      </c>
      <c r="F1160" t="s">
        <v>102</v>
      </c>
      <c r="G1160" t="s">
        <v>166</v>
      </c>
      <c r="H1160" s="51">
        <v>6100000</v>
      </c>
      <c r="I1160" s="51">
        <v>863000</v>
      </c>
      <c r="J1160" t="s">
        <v>72</v>
      </c>
      <c r="K1160">
        <v>12.3</v>
      </c>
      <c r="L1160" t="s">
        <v>72</v>
      </c>
      <c r="M1160" s="51">
        <v>1870000</v>
      </c>
      <c r="N1160" s="51">
        <v>233000</v>
      </c>
      <c r="O1160">
        <v>0.5</v>
      </c>
      <c r="P1160">
        <v>12.3</v>
      </c>
      <c r="R1160">
        <v>0</v>
      </c>
      <c r="S1160">
        <v>2.13</v>
      </c>
      <c r="T1160" t="s">
        <v>72</v>
      </c>
    </row>
    <row r="1161" spans="1:20" x14ac:dyDescent="0.25">
      <c r="A1161">
        <v>37</v>
      </c>
      <c r="B1161" t="s">
        <v>138</v>
      </c>
      <c r="C1161" t="s">
        <v>101</v>
      </c>
      <c r="D1161" t="s">
        <v>6</v>
      </c>
      <c r="E1161" s="50">
        <v>44484.068645833337</v>
      </c>
      <c r="F1161" t="s">
        <v>102</v>
      </c>
      <c r="G1161" t="s">
        <v>166</v>
      </c>
      <c r="H1161" s="51">
        <v>1910000</v>
      </c>
      <c r="I1161" s="51">
        <v>265000</v>
      </c>
      <c r="J1161" t="s">
        <v>72</v>
      </c>
      <c r="K1161">
        <v>12.3</v>
      </c>
      <c r="L1161" t="s">
        <v>72</v>
      </c>
      <c r="M1161" s="51">
        <v>1880000</v>
      </c>
      <c r="N1161" s="51">
        <v>237000</v>
      </c>
      <c r="O1161">
        <v>0.5</v>
      </c>
      <c r="P1161">
        <v>12.3</v>
      </c>
      <c r="R1161">
        <v>0</v>
      </c>
      <c r="S1161">
        <v>0.65200000000000002</v>
      </c>
      <c r="T1161" t="s">
        <v>72</v>
      </c>
    </row>
    <row r="1162" spans="1:20" x14ac:dyDescent="0.25">
      <c r="A1162">
        <v>38</v>
      </c>
      <c r="B1162" t="s">
        <v>139</v>
      </c>
      <c r="C1162" t="s">
        <v>101</v>
      </c>
      <c r="D1162" t="s">
        <v>6</v>
      </c>
      <c r="E1162" s="50">
        <v>44484.090439814812</v>
      </c>
      <c r="F1162" t="s">
        <v>102</v>
      </c>
      <c r="G1162" t="s">
        <v>166</v>
      </c>
      <c r="H1162" s="51">
        <v>609000</v>
      </c>
      <c r="I1162" s="51">
        <v>81600</v>
      </c>
      <c r="J1162" t="s">
        <v>72</v>
      </c>
      <c r="K1162">
        <v>12.3</v>
      </c>
      <c r="L1162" t="s">
        <v>72</v>
      </c>
      <c r="M1162" s="51">
        <v>1860000</v>
      </c>
      <c r="N1162" s="51">
        <v>235000</v>
      </c>
      <c r="O1162">
        <v>0.5</v>
      </c>
      <c r="P1162">
        <v>12.3</v>
      </c>
      <c r="R1162">
        <v>0</v>
      </c>
      <c r="S1162">
        <v>0.19600000000000001</v>
      </c>
      <c r="T1162" t="s">
        <v>72</v>
      </c>
    </row>
    <row r="1163" spans="1:20" x14ac:dyDescent="0.25">
      <c r="A1163">
        <v>39</v>
      </c>
      <c r="B1163" t="s">
        <v>140</v>
      </c>
      <c r="C1163" t="s">
        <v>101</v>
      </c>
      <c r="D1163" t="s">
        <v>6</v>
      </c>
      <c r="E1163" s="50">
        <v>44484.112256944441</v>
      </c>
      <c r="F1163" t="s">
        <v>102</v>
      </c>
      <c r="G1163" t="s">
        <v>166</v>
      </c>
      <c r="H1163" s="51">
        <v>153000</v>
      </c>
      <c r="I1163" s="51">
        <v>10300</v>
      </c>
      <c r="J1163" t="s">
        <v>72</v>
      </c>
      <c r="K1163">
        <v>12.3</v>
      </c>
      <c r="L1163" t="s">
        <v>72</v>
      </c>
      <c r="M1163" s="51">
        <v>1860000</v>
      </c>
      <c r="N1163" s="51">
        <v>236000</v>
      </c>
      <c r="O1163">
        <v>0.5</v>
      </c>
      <c r="P1163">
        <v>12.3</v>
      </c>
      <c r="R1163">
        <v>0</v>
      </c>
      <c r="S1163">
        <v>3.4000000000000002E-2</v>
      </c>
      <c r="T1163" t="s">
        <v>72</v>
      </c>
    </row>
    <row r="1164" spans="1:20" x14ac:dyDescent="0.25">
      <c r="A1164">
        <v>40</v>
      </c>
      <c r="B1164" t="s">
        <v>141</v>
      </c>
      <c r="C1164" t="s">
        <v>101</v>
      </c>
      <c r="D1164" t="s">
        <v>6</v>
      </c>
      <c r="E1164" s="50">
        <v>44484.134062500001</v>
      </c>
      <c r="F1164" t="s">
        <v>102</v>
      </c>
      <c r="G1164" t="s">
        <v>166</v>
      </c>
      <c r="H1164" s="51">
        <v>55500</v>
      </c>
      <c r="I1164" s="51">
        <v>2580</v>
      </c>
      <c r="J1164" t="s">
        <v>72</v>
      </c>
      <c r="K1164">
        <v>12.4</v>
      </c>
      <c r="L1164" t="s">
        <v>72</v>
      </c>
      <c r="M1164" s="51">
        <v>1870000</v>
      </c>
      <c r="N1164" s="51">
        <v>237000</v>
      </c>
      <c r="O1164">
        <v>0.5</v>
      </c>
      <c r="P1164">
        <v>12.3</v>
      </c>
      <c r="R1164">
        <v>0</v>
      </c>
      <c r="S1164" t="s">
        <v>44</v>
      </c>
      <c r="T1164" t="s">
        <v>72</v>
      </c>
    </row>
    <row r="1165" spans="1:20" x14ac:dyDescent="0.25">
      <c r="A1165">
        <v>41</v>
      </c>
      <c r="B1165" t="s">
        <v>142</v>
      </c>
      <c r="C1165" t="s">
        <v>101</v>
      </c>
      <c r="D1165" t="s">
        <v>6</v>
      </c>
      <c r="E1165" s="50">
        <v>44484.155868055554</v>
      </c>
      <c r="F1165" t="s">
        <v>102</v>
      </c>
      <c r="G1165" t="s">
        <v>166</v>
      </c>
      <c r="H1165" s="51">
        <v>31300</v>
      </c>
      <c r="I1165" s="51">
        <v>1800</v>
      </c>
      <c r="J1165" t="s">
        <v>72</v>
      </c>
      <c r="K1165">
        <v>12.3</v>
      </c>
      <c r="L1165" t="s">
        <v>72</v>
      </c>
      <c r="M1165" s="51">
        <v>1880000</v>
      </c>
      <c r="N1165" s="51">
        <v>238000</v>
      </c>
      <c r="O1165">
        <v>0.5</v>
      </c>
      <c r="P1165">
        <v>12.3</v>
      </c>
      <c r="R1165">
        <v>0</v>
      </c>
      <c r="S1165" t="s">
        <v>44</v>
      </c>
      <c r="T1165" t="s">
        <v>72</v>
      </c>
    </row>
    <row r="1166" spans="1:20" x14ac:dyDescent="0.25">
      <c r="A1166">
        <v>42</v>
      </c>
      <c r="B1166" t="s">
        <v>143</v>
      </c>
      <c r="C1166" t="s">
        <v>101</v>
      </c>
      <c r="D1166" t="s">
        <v>6</v>
      </c>
      <c r="E1166" s="50">
        <v>44484.177673611113</v>
      </c>
      <c r="F1166" t="s">
        <v>102</v>
      </c>
      <c r="G1166" t="s">
        <v>166</v>
      </c>
      <c r="H1166" s="51">
        <v>349</v>
      </c>
      <c r="I1166" s="51">
        <v>239</v>
      </c>
      <c r="J1166" t="s">
        <v>72</v>
      </c>
      <c r="K1166">
        <v>12.4</v>
      </c>
      <c r="L1166" t="s">
        <v>72</v>
      </c>
      <c r="M1166" s="51">
        <v>1890000</v>
      </c>
      <c r="N1166" s="51">
        <v>237000</v>
      </c>
      <c r="O1166">
        <v>0.5</v>
      </c>
      <c r="P1166">
        <v>12.3</v>
      </c>
      <c r="R1166">
        <v>1</v>
      </c>
      <c r="S1166" t="s">
        <v>44</v>
      </c>
      <c r="T1166" t="s">
        <v>72</v>
      </c>
    </row>
    <row r="1167" spans="1:20" x14ac:dyDescent="0.25">
      <c r="A1167">
        <v>43</v>
      </c>
      <c r="B1167" t="s">
        <v>144</v>
      </c>
      <c r="C1167" t="s">
        <v>101</v>
      </c>
      <c r="D1167" t="s">
        <v>6</v>
      </c>
      <c r="E1167" s="50">
        <v>44484.199490740742</v>
      </c>
      <c r="F1167" t="s">
        <v>102</v>
      </c>
      <c r="G1167" t="s">
        <v>166</v>
      </c>
      <c r="H1167" s="51">
        <v>245</v>
      </c>
      <c r="I1167" s="51">
        <v>307</v>
      </c>
      <c r="J1167" t="s">
        <v>72</v>
      </c>
      <c r="K1167">
        <v>12.3</v>
      </c>
      <c r="L1167" t="s">
        <v>72</v>
      </c>
      <c r="M1167" s="51">
        <v>1940000</v>
      </c>
      <c r="N1167" s="51">
        <v>247000</v>
      </c>
      <c r="O1167">
        <v>0.5</v>
      </c>
      <c r="P1167">
        <v>12.3</v>
      </c>
      <c r="R1167">
        <v>1</v>
      </c>
      <c r="S1167" t="s">
        <v>44</v>
      </c>
      <c r="T1167" t="s">
        <v>72</v>
      </c>
    </row>
    <row r="1168" spans="1:20" x14ac:dyDescent="0.25">
      <c r="A1168">
        <v>44</v>
      </c>
      <c r="B1168" t="s">
        <v>145</v>
      </c>
      <c r="C1168" t="s">
        <v>101</v>
      </c>
      <c r="D1168" t="s">
        <v>6</v>
      </c>
      <c r="E1168" s="50">
        <v>44484.221296296295</v>
      </c>
      <c r="F1168" t="s">
        <v>102</v>
      </c>
      <c r="G1168" t="s">
        <v>166</v>
      </c>
      <c r="H1168" s="51">
        <v>18800000</v>
      </c>
      <c r="I1168" s="51">
        <v>2740000</v>
      </c>
      <c r="J1168" t="s">
        <v>72</v>
      </c>
      <c r="K1168">
        <v>12.3</v>
      </c>
      <c r="L1168" t="s">
        <v>72</v>
      </c>
      <c r="M1168" s="51">
        <v>1740000</v>
      </c>
      <c r="N1168" s="51">
        <v>224000</v>
      </c>
      <c r="O1168">
        <v>0.5</v>
      </c>
      <c r="P1168">
        <v>12.3</v>
      </c>
      <c r="R1168">
        <v>0</v>
      </c>
      <c r="S1168">
        <v>7.12</v>
      </c>
      <c r="T1168" t="s">
        <v>72</v>
      </c>
    </row>
    <row r="1169" spans="1:20" x14ac:dyDescent="0.25">
      <c r="A1169">
        <v>45</v>
      </c>
      <c r="B1169" t="s">
        <v>146</v>
      </c>
      <c r="C1169" t="s">
        <v>101</v>
      </c>
      <c r="D1169" t="s">
        <v>6</v>
      </c>
      <c r="E1169" s="50">
        <v>44484.243101851855</v>
      </c>
      <c r="F1169" t="s">
        <v>102</v>
      </c>
      <c r="G1169" t="s">
        <v>166</v>
      </c>
      <c r="H1169" s="51">
        <v>17800000</v>
      </c>
      <c r="I1169" s="51">
        <v>2530000</v>
      </c>
      <c r="J1169" t="s">
        <v>72</v>
      </c>
      <c r="K1169">
        <v>12.3</v>
      </c>
      <c r="L1169" t="s">
        <v>72</v>
      </c>
      <c r="M1169" s="51">
        <v>1720000</v>
      </c>
      <c r="N1169" s="51">
        <v>226000</v>
      </c>
      <c r="O1169">
        <v>0.5</v>
      </c>
      <c r="P1169">
        <v>12.3</v>
      </c>
      <c r="R1169">
        <v>0</v>
      </c>
      <c r="S1169">
        <v>6.79</v>
      </c>
      <c r="T1169" t="s">
        <v>72</v>
      </c>
    </row>
    <row r="1170" spans="1:20" x14ac:dyDescent="0.25">
      <c r="A1170">
        <v>46</v>
      </c>
      <c r="B1170" t="s">
        <v>147</v>
      </c>
      <c r="C1170" t="s">
        <v>101</v>
      </c>
      <c r="D1170" t="s">
        <v>6</v>
      </c>
      <c r="E1170" s="50">
        <v>44484.264907407407</v>
      </c>
      <c r="F1170" t="s">
        <v>102</v>
      </c>
      <c r="G1170" t="s">
        <v>166</v>
      </c>
      <c r="H1170" s="51">
        <v>17300000</v>
      </c>
      <c r="I1170" s="51">
        <v>2520000</v>
      </c>
      <c r="J1170" t="s">
        <v>72</v>
      </c>
      <c r="K1170">
        <v>12.3</v>
      </c>
      <c r="L1170" t="s">
        <v>72</v>
      </c>
      <c r="M1170" s="51">
        <v>1700000</v>
      </c>
      <c r="N1170" s="51">
        <v>219000</v>
      </c>
      <c r="O1170">
        <v>0.5</v>
      </c>
      <c r="P1170">
        <v>12.3</v>
      </c>
      <c r="R1170">
        <v>0</v>
      </c>
      <c r="S1170">
        <v>6.67</v>
      </c>
      <c r="T1170" t="s">
        <v>72</v>
      </c>
    </row>
    <row r="1171" spans="1:20" x14ac:dyDescent="0.25">
      <c r="A1171">
        <v>47</v>
      </c>
      <c r="B1171" t="s">
        <v>148</v>
      </c>
      <c r="C1171" t="s">
        <v>101</v>
      </c>
      <c r="D1171" t="s">
        <v>6</v>
      </c>
      <c r="E1171" s="50">
        <v>44484.286712962959</v>
      </c>
      <c r="F1171" t="s">
        <v>102</v>
      </c>
      <c r="G1171" t="s">
        <v>166</v>
      </c>
      <c r="H1171" s="51">
        <v>16100000</v>
      </c>
      <c r="I1171" s="51">
        <v>2340000</v>
      </c>
      <c r="J1171" t="s">
        <v>72</v>
      </c>
      <c r="K1171">
        <v>12.3</v>
      </c>
      <c r="L1171" t="s">
        <v>72</v>
      </c>
      <c r="M1171" s="51">
        <v>1750000</v>
      </c>
      <c r="N1171" s="51">
        <v>227000</v>
      </c>
      <c r="O1171">
        <v>0.5</v>
      </c>
      <c r="P1171">
        <v>12.3</v>
      </c>
      <c r="R1171">
        <v>0</v>
      </c>
      <c r="S1171">
        <v>6.06</v>
      </c>
      <c r="T1171" t="s">
        <v>72</v>
      </c>
    </row>
    <row r="1172" spans="1:20" x14ac:dyDescent="0.25">
      <c r="A1172">
        <v>48</v>
      </c>
      <c r="B1172" t="s">
        <v>149</v>
      </c>
      <c r="C1172" t="s">
        <v>101</v>
      </c>
      <c r="D1172" t="s">
        <v>6</v>
      </c>
      <c r="E1172" s="50">
        <v>44484.308530092596</v>
      </c>
      <c r="F1172" t="s">
        <v>102</v>
      </c>
      <c r="G1172" t="s">
        <v>166</v>
      </c>
      <c r="H1172" s="51">
        <v>14700000</v>
      </c>
      <c r="I1172" s="51">
        <v>2170000</v>
      </c>
      <c r="J1172" t="s">
        <v>72</v>
      </c>
      <c r="K1172">
        <v>12.3</v>
      </c>
      <c r="L1172" t="s">
        <v>72</v>
      </c>
      <c r="M1172" s="51">
        <v>1750000</v>
      </c>
      <c r="N1172" s="51">
        <v>223000</v>
      </c>
      <c r="O1172">
        <v>0.5</v>
      </c>
      <c r="P1172">
        <v>12.3</v>
      </c>
      <c r="R1172">
        <v>0</v>
      </c>
      <c r="S1172">
        <v>5.52</v>
      </c>
      <c r="T1172" t="s">
        <v>72</v>
      </c>
    </row>
    <row r="1173" spans="1:20" x14ac:dyDescent="0.25">
      <c r="A1173">
        <v>49</v>
      </c>
      <c r="B1173" t="s">
        <v>150</v>
      </c>
      <c r="C1173" t="s">
        <v>101</v>
      </c>
      <c r="D1173" t="s">
        <v>6</v>
      </c>
      <c r="E1173" s="50">
        <v>44484.330335648148</v>
      </c>
      <c r="F1173" t="s">
        <v>102</v>
      </c>
      <c r="G1173" t="s">
        <v>166</v>
      </c>
      <c r="H1173" s="51">
        <v>13300000</v>
      </c>
      <c r="I1173" s="51">
        <v>1990000</v>
      </c>
      <c r="J1173" t="s">
        <v>72</v>
      </c>
      <c r="K1173">
        <v>12.3</v>
      </c>
      <c r="L1173" t="s">
        <v>72</v>
      </c>
      <c r="M1173" s="51">
        <v>1740000</v>
      </c>
      <c r="N1173" s="51">
        <v>226000</v>
      </c>
      <c r="O1173">
        <v>0.5</v>
      </c>
      <c r="P1173">
        <v>12.3</v>
      </c>
      <c r="R1173">
        <v>0</v>
      </c>
      <c r="S1173">
        <v>5.0199999999999996</v>
      </c>
      <c r="T1173" t="s">
        <v>72</v>
      </c>
    </row>
    <row r="1174" spans="1:20" x14ac:dyDescent="0.25">
      <c r="A1174">
        <v>50</v>
      </c>
      <c r="B1174" t="s">
        <v>151</v>
      </c>
      <c r="C1174" t="s">
        <v>101</v>
      </c>
      <c r="D1174" t="s">
        <v>6</v>
      </c>
      <c r="E1174" s="50">
        <v>44484.352152777778</v>
      </c>
      <c r="F1174" t="s">
        <v>102</v>
      </c>
      <c r="G1174" t="s">
        <v>166</v>
      </c>
      <c r="H1174" s="51">
        <v>11700000</v>
      </c>
      <c r="I1174" s="51">
        <v>1690000</v>
      </c>
      <c r="J1174" t="s">
        <v>72</v>
      </c>
      <c r="K1174">
        <v>12.3</v>
      </c>
      <c r="L1174" t="s">
        <v>72</v>
      </c>
      <c r="M1174" s="51">
        <v>1760000</v>
      </c>
      <c r="N1174" s="51">
        <v>227000</v>
      </c>
      <c r="O1174">
        <v>0.5</v>
      </c>
      <c r="P1174">
        <v>12.3</v>
      </c>
      <c r="R1174">
        <v>0</v>
      </c>
      <c r="S1174">
        <v>4.38</v>
      </c>
      <c r="T1174" t="s">
        <v>72</v>
      </c>
    </row>
    <row r="1175" spans="1:20" x14ac:dyDescent="0.25">
      <c r="A1175">
        <v>51</v>
      </c>
      <c r="B1175" t="s">
        <v>152</v>
      </c>
      <c r="C1175" t="s">
        <v>101</v>
      </c>
      <c r="D1175" t="s">
        <v>6</v>
      </c>
      <c r="E1175" s="50">
        <v>44484.373969907407</v>
      </c>
      <c r="F1175" t="s">
        <v>102</v>
      </c>
      <c r="G1175" t="s">
        <v>166</v>
      </c>
      <c r="H1175" s="51">
        <v>9310000</v>
      </c>
      <c r="I1175" s="51">
        <v>1390000</v>
      </c>
      <c r="J1175" t="s">
        <v>72</v>
      </c>
      <c r="K1175">
        <v>12.3</v>
      </c>
      <c r="L1175" t="s">
        <v>72</v>
      </c>
      <c r="M1175" s="51">
        <v>1810000</v>
      </c>
      <c r="N1175" s="51">
        <v>233000</v>
      </c>
      <c r="O1175">
        <v>0.5</v>
      </c>
      <c r="P1175">
        <v>12.3</v>
      </c>
      <c r="R1175">
        <v>0</v>
      </c>
      <c r="S1175">
        <v>3.37</v>
      </c>
      <c r="T1175" t="s">
        <v>72</v>
      </c>
    </row>
    <row r="1178" spans="1:20" x14ac:dyDescent="0.25">
      <c r="B1178" t="s">
        <v>49</v>
      </c>
      <c r="C1178" t="s">
        <v>50</v>
      </c>
      <c r="D1178" t="s">
        <v>51</v>
      </c>
      <c r="E1178" t="s">
        <v>52</v>
      </c>
      <c r="F1178" t="s">
        <v>53</v>
      </c>
      <c r="G1178" t="s">
        <v>54</v>
      </c>
      <c r="H1178" t="s">
        <v>55</v>
      </c>
      <c r="I1178" t="s">
        <v>56</v>
      </c>
      <c r="J1178" t="s">
        <v>57</v>
      </c>
      <c r="K1178" t="s">
        <v>58</v>
      </c>
      <c r="L1178" t="s">
        <v>59</v>
      </c>
      <c r="M1178" t="s">
        <v>60</v>
      </c>
      <c r="N1178" t="s">
        <v>61</v>
      </c>
      <c r="O1178" t="s">
        <v>62</v>
      </c>
      <c r="P1178" t="s">
        <v>63</v>
      </c>
      <c r="Q1178" t="s">
        <v>64</v>
      </c>
      <c r="R1178" t="s">
        <v>65</v>
      </c>
      <c r="S1178" t="s">
        <v>66</v>
      </c>
      <c r="T1178" t="s">
        <v>67</v>
      </c>
    </row>
    <row r="1179" spans="1:20" x14ac:dyDescent="0.25">
      <c r="A1179">
        <v>1</v>
      </c>
      <c r="B1179" t="s">
        <v>79</v>
      </c>
      <c r="C1179" t="s">
        <v>69</v>
      </c>
      <c r="D1179" t="s">
        <v>6</v>
      </c>
      <c r="E1179" s="50">
        <v>44483.435763888891</v>
      </c>
      <c r="F1179" t="s">
        <v>80</v>
      </c>
      <c r="G1179" t="s">
        <v>167</v>
      </c>
      <c r="H1179" s="51">
        <v>19000</v>
      </c>
      <c r="I1179" s="51">
        <v>1320</v>
      </c>
      <c r="J1179">
        <v>0.01</v>
      </c>
      <c r="K1179">
        <v>6.04</v>
      </c>
      <c r="L1179" t="s">
        <v>72</v>
      </c>
      <c r="M1179" t="s">
        <v>72</v>
      </c>
      <c r="N1179" t="s">
        <v>72</v>
      </c>
      <c r="O1179" t="s">
        <v>72</v>
      </c>
      <c r="P1179" t="s">
        <v>72</v>
      </c>
      <c r="Q1179">
        <v>1</v>
      </c>
      <c r="R1179">
        <v>0</v>
      </c>
      <c r="S1179">
        <v>1.0800000000000001E-2</v>
      </c>
      <c r="T1179">
        <v>108</v>
      </c>
    </row>
    <row r="1180" spans="1:20" x14ac:dyDescent="0.25">
      <c r="A1180">
        <v>2</v>
      </c>
      <c r="B1180" t="s">
        <v>81</v>
      </c>
      <c r="C1180" t="s">
        <v>69</v>
      </c>
      <c r="D1180" t="s">
        <v>6</v>
      </c>
      <c r="E1180" s="50">
        <v>44483.457557870373</v>
      </c>
      <c r="F1180" t="s">
        <v>80</v>
      </c>
      <c r="G1180" t="s">
        <v>167</v>
      </c>
      <c r="H1180" s="51">
        <v>74800</v>
      </c>
      <c r="I1180" s="51">
        <v>6230</v>
      </c>
      <c r="J1180">
        <v>0.05</v>
      </c>
      <c r="K1180">
        <v>6.03</v>
      </c>
      <c r="L1180" t="s">
        <v>72</v>
      </c>
      <c r="M1180" t="s">
        <v>72</v>
      </c>
      <c r="N1180" t="s">
        <v>72</v>
      </c>
      <c r="O1180" t="s">
        <v>72</v>
      </c>
      <c r="P1180" t="s">
        <v>72</v>
      </c>
      <c r="Q1180">
        <v>1</v>
      </c>
      <c r="R1180">
        <v>0</v>
      </c>
      <c r="S1180">
        <v>4.9000000000000002E-2</v>
      </c>
      <c r="T1180">
        <v>98</v>
      </c>
    </row>
    <row r="1181" spans="1:20" x14ac:dyDescent="0.25">
      <c r="A1181">
        <v>3</v>
      </c>
      <c r="B1181" t="s">
        <v>82</v>
      </c>
      <c r="C1181" t="s">
        <v>69</v>
      </c>
      <c r="D1181" t="s">
        <v>6</v>
      </c>
      <c r="E1181" s="50">
        <v>44483.479363425926</v>
      </c>
      <c r="F1181" t="s">
        <v>80</v>
      </c>
      <c r="G1181" t="s">
        <v>167</v>
      </c>
      <c r="H1181" s="51">
        <v>144000</v>
      </c>
      <c r="I1181" s="51">
        <v>12300</v>
      </c>
      <c r="J1181">
        <v>0.1</v>
      </c>
      <c r="K1181">
        <v>6.02</v>
      </c>
      <c r="L1181" t="s">
        <v>72</v>
      </c>
      <c r="M1181" t="s">
        <v>72</v>
      </c>
      <c r="N1181" t="s">
        <v>72</v>
      </c>
      <c r="O1181" t="s">
        <v>72</v>
      </c>
      <c r="P1181" t="s">
        <v>72</v>
      </c>
      <c r="Q1181">
        <v>1</v>
      </c>
      <c r="R1181">
        <v>0</v>
      </c>
      <c r="S1181">
        <v>9.6600000000000005E-2</v>
      </c>
      <c r="T1181">
        <v>96.6</v>
      </c>
    </row>
    <row r="1182" spans="1:20" x14ac:dyDescent="0.25">
      <c r="A1182">
        <v>4</v>
      </c>
      <c r="B1182" t="s">
        <v>83</v>
      </c>
      <c r="C1182" t="s">
        <v>69</v>
      </c>
      <c r="D1182" t="s">
        <v>6</v>
      </c>
      <c r="E1182" s="50">
        <v>44483.501157407409</v>
      </c>
      <c r="F1182" t="s">
        <v>80</v>
      </c>
      <c r="G1182" t="s">
        <v>167</v>
      </c>
      <c r="H1182" s="51">
        <v>720000</v>
      </c>
      <c r="I1182" s="51">
        <v>61900</v>
      </c>
      <c r="J1182">
        <v>0.5</v>
      </c>
      <c r="K1182">
        <v>6.03</v>
      </c>
      <c r="L1182" t="s">
        <v>72</v>
      </c>
      <c r="M1182" t="s">
        <v>72</v>
      </c>
      <c r="N1182" t="s">
        <v>72</v>
      </c>
      <c r="O1182" t="s">
        <v>72</v>
      </c>
      <c r="P1182" t="s">
        <v>72</v>
      </c>
      <c r="Q1182">
        <v>1</v>
      </c>
      <c r="R1182">
        <v>0</v>
      </c>
      <c r="S1182">
        <v>0.49</v>
      </c>
      <c r="T1182">
        <v>98.1</v>
      </c>
    </row>
    <row r="1183" spans="1:20" x14ac:dyDescent="0.25">
      <c r="A1183">
        <v>5</v>
      </c>
      <c r="B1183" t="s">
        <v>84</v>
      </c>
      <c r="C1183" t="s">
        <v>69</v>
      </c>
      <c r="D1183" t="s">
        <v>6</v>
      </c>
      <c r="E1183" s="50">
        <v>44483.522962962961</v>
      </c>
      <c r="F1183" t="s">
        <v>80</v>
      </c>
      <c r="G1183" t="s">
        <v>167</v>
      </c>
      <c r="H1183" s="51">
        <v>1460000</v>
      </c>
      <c r="I1183" s="51">
        <v>126000</v>
      </c>
      <c r="J1183">
        <v>1</v>
      </c>
      <c r="K1183">
        <v>6.03</v>
      </c>
      <c r="L1183" t="s">
        <v>72</v>
      </c>
      <c r="M1183" t="s">
        <v>72</v>
      </c>
      <c r="N1183" t="s">
        <v>72</v>
      </c>
      <c r="O1183" t="s">
        <v>72</v>
      </c>
      <c r="P1183" t="s">
        <v>72</v>
      </c>
      <c r="Q1183">
        <v>1</v>
      </c>
      <c r="R1183">
        <v>0</v>
      </c>
      <c r="S1183">
        <v>0.996</v>
      </c>
      <c r="T1183">
        <v>99.6</v>
      </c>
    </row>
    <row r="1184" spans="1:20" x14ac:dyDescent="0.25">
      <c r="A1184">
        <v>6</v>
      </c>
      <c r="B1184" t="s">
        <v>85</v>
      </c>
      <c r="C1184" t="s">
        <v>69</v>
      </c>
      <c r="D1184" t="s">
        <v>6</v>
      </c>
      <c r="E1184" s="50">
        <v>44483.54478009259</v>
      </c>
      <c r="F1184" t="s">
        <v>80</v>
      </c>
      <c r="G1184" t="s">
        <v>167</v>
      </c>
      <c r="H1184" s="51">
        <v>2920000</v>
      </c>
      <c r="I1184" s="51">
        <v>252000</v>
      </c>
      <c r="J1184">
        <v>2</v>
      </c>
      <c r="K1184">
        <v>6.03</v>
      </c>
      <c r="L1184" t="s">
        <v>72</v>
      </c>
      <c r="M1184" t="s">
        <v>72</v>
      </c>
      <c r="N1184" t="s">
        <v>72</v>
      </c>
      <c r="O1184" t="s">
        <v>72</v>
      </c>
      <c r="P1184" t="s">
        <v>72</v>
      </c>
      <c r="Q1184">
        <v>1</v>
      </c>
      <c r="R1184">
        <v>0</v>
      </c>
      <c r="S1184">
        <v>2</v>
      </c>
      <c r="T1184">
        <v>99.8</v>
      </c>
    </row>
    <row r="1185" spans="1:20" x14ac:dyDescent="0.25">
      <c r="A1185">
        <v>7</v>
      </c>
      <c r="B1185" t="s">
        <v>86</v>
      </c>
      <c r="C1185" t="s">
        <v>69</v>
      </c>
      <c r="D1185" t="s">
        <v>6</v>
      </c>
      <c r="E1185" s="50">
        <v>44483.56658564815</v>
      </c>
      <c r="F1185" t="s">
        <v>80</v>
      </c>
      <c r="G1185" t="s">
        <v>167</v>
      </c>
      <c r="H1185" s="51">
        <v>7160000</v>
      </c>
      <c r="I1185" s="51">
        <v>623000</v>
      </c>
      <c r="J1185">
        <v>5</v>
      </c>
      <c r="K1185">
        <v>6.03</v>
      </c>
      <c r="L1185" t="s">
        <v>72</v>
      </c>
      <c r="M1185" t="s">
        <v>72</v>
      </c>
      <c r="N1185" t="s">
        <v>72</v>
      </c>
      <c r="O1185" t="s">
        <v>72</v>
      </c>
      <c r="P1185" t="s">
        <v>72</v>
      </c>
      <c r="Q1185">
        <v>1</v>
      </c>
      <c r="R1185">
        <v>0</v>
      </c>
      <c r="S1185">
        <v>4.9000000000000004</v>
      </c>
      <c r="T1185">
        <v>98</v>
      </c>
    </row>
    <row r="1186" spans="1:20" x14ac:dyDescent="0.25">
      <c r="A1186">
        <v>8</v>
      </c>
      <c r="B1186" t="s">
        <v>87</v>
      </c>
      <c r="C1186" t="s">
        <v>69</v>
      </c>
      <c r="D1186" t="s">
        <v>6</v>
      </c>
      <c r="E1186" s="50">
        <v>44484.417731481481</v>
      </c>
      <c r="F1186" t="s">
        <v>80</v>
      </c>
      <c r="G1186" t="s">
        <v>167</v>
      </c>
      <c r="H1186" s="51">
        <v>19000</v>
      </c>
      <c r="I1186" s="51">
        <v>1320</v>
      </c>
      <c r="J1186">
        <v>0.01</v>
      </c>
      <c r="K1186">
        <v>6.04</v>
      </c>
      <c r="L1186" t="s">
        <v>72</v>
      </c>
      <c r="M1186" t="s">
        <v>72</v>
      </c>
      <c r="N1186" t="s">
        <v>72</v>
      </c>
      <c r="O1186" t="s">
        <v>72</v>
      </c>
      <c r="P1186" t="s">
        <v>72</v>
      </c>
      <c r="Q1186">
        <v>1</v>
      </c>
      <c r="R1186">
        <v>0</v>
      </c>
      <c r="S1186">
        <v>1.09E-2</v>
      </c>
      <c r="T1186">
        <v>109</v>
      </c>
    </row>
    <row r="1187" spans="1:20" x14ac:dyDescent="0.25">
      <c r="A1187">
        <v>9</v>
      </c>
      <c r="B1187" t="s">
        <v>88</v>
      </c>
      <c r="C1187" t="s">
        <v>69</v>
      </c>
      <c r="D1187" t="s">
        <v>6</v>
      </c>
      <c r="E1187" s="50">
        <v>44484.43953703704</v>
      </c>
      <c r="F1187" t="s">
        <v>80</v>
      </c>
      <c r="G1187" t="s">
        <v>167</v>
      </c>
      <c r="H1187" s="51">
        <v>77200</v>
      </c>
      <c r="I1187" s="51">
        <v>6540</v>
      </c>
      <c r="J1187">
        <v>0.05</v>
      </c>
      <c r="K1187">
        <v>6.04</v>
      </c>
      <c r="L1187" t="s">
        <v>72</v>
      </c>
      <c r="M1187" t="s">
        <v>72</v>
      </c>
      <c r="N1187" t="s">
        <v>72</v>
      </c>
      <c r="O1187" t="s">
        <v>72</v>
      </c>
      <c r="P1187" t="s">
        <v>72</v>
      </c>
      <c r="Q1187">
        <v>1</v>
      </c>
      <c r="R1187">
        <v>0</v>
      </c>
      <c r="S1187">
        <v>5.0700000000000002E-2</v>
      </c>
      <c r="T1187">
        <v>101</v>
      </c>
    </row>
    <row r="1188" spans="1:20" x14ac:dyDescent="0.25">
      <c r="A1188">
        <v>10</v>
      </c>
      <c r="B1188" t="s">
        <v>89</v>
      </c>
      <c r="C1188" t="s">
        <v>69</v>
      </c>
      <c r="D1188" t="s">
        <v>6</v>
      </c>
      <c r="E1188" s="50">
        <v>44484.461342592593</v>
      </c>
      <c r="F1188" t="s">
        <v>80</v>
      </c>
      <c r="G1188" t="s">
        <v>167</v>
      </c>
      <c r="H1188" s="51">
        <v>150000</v>
      </c>
      <c r="I1188" s="51">
        <v>12700</v>
      </c>
      <c r="J1188">
        <v>0.1</v>
      </c>
      <c r="K1188">
        <v>6.04</v>
      </c>
      <c r="L1188" t="s">
        <v>72</v>
      </c>
      <c r="M1188" t="s">
        <v>72</v>
      </c>
      <c r="N1188" t="s">
        <v>72</v>
      </c>
      <c r="O1188" t="s">
        <v>72</v>
      </c>
      <c r="P1188" t="s">
        <v>72</v>
      </c>
      <c r="Q1188">
        <v>1</v>
      </c>
      <c r="R1188">
        <v>0</v>
      </c>
      <c r="S1188">
        <v>0.1</v>
      </c>
      <c r="T1188">
        <v>100</v>
      </c>
    </row>
    <row r="1189" spans="1:20" x14ac:dyDescent="0.25">
      <c r="A1189">
        <v>11</v>
      </c>
      <c r="B1189" t="s">
        <v>90</v>
      </c>
      <c r="C1189" t="s">
        <v>69</v>
      </c>
      <c r="D1189" t="s">
        <v>6</v>
      </c>
      <c r="E1189" s="50">
        <v>44484.483148148145</v>
      </c>
      <c r="F1189" t="s">
        <v>80</v>
      </c>
      <c r="G1189" t="s">
        <v>167</v>
      </c>
      <c r="H1189" s="51">
        <v>737000</v>
      </c>
      <c r="I1189" s="51">
        <v>63900</v>
      </c>
      <c r="J1189">
        <v>0.5</v>
      </c>
      <c r="K1189">
        <v>6.04</v>
      </c>
      <c r="L1189" t="s">
        <v>72</v>
      </c>
      <c r="M1189" t="s">
        <v>72</v>
      </c>
      <c r="N1189" t="s">
        <v>72</v>
      </c>
      <c r="O1189" t="s">
        <v>72</v>
      </c>
      <c r="P1189" t="s">
        <v>72</v>
      </c>
      <c r="Q1189">
        <v>1</v>
      </c>
      <c r="R1189">
        <v>0</v>
      </c>
      <c r="S1189">
        <v>0.502</v>
      </c>
      <c r="T1189">
        <v>100</v>
      </c>
    </row>
    <row r="1190" spans="1:20" x14ac:dyDescent="0.25">
      <c r="A1190">
        <v>12</v>
      </c>
      <c r="B1190" t="s">
        <v>91</v>
      </c>
      <c r="C1190" t="s">
        <v>69</v>
      </c>
      <c r="D1190" t="s">
        <v>6</v>
      </c>
      <c r="E1190" s="50">
        <v>44484.504953703705</v>
      </c>
      <c r="F1190" t="s">
        <v>80</v>
      </c>
      <c r="G1190" t="s">
        <v>167</v>
      </c>
      <c r="H1190" s="51">
        <v>1470000</v>
      </c>
      <c r="I1190" s="51">
        <v>128000</v>
      </c>
      <c r="J1190">
        <v>1</v>
      </c>
      <c r="K1190">
        <v>6.03</v>
      </c>
      <c r="L1190" t="s">
        <v>72</v>
      </c>
      <c r="M1190" t="s">
        <v>72</v>
      </c>
      <c r="N1190" t="s">
        <v>72</v>
      </c>
      <c r="O1190" t="s">
        <v>72</v>
      </c>
      <c r="P1190" t="s">
        <v>72</v>
      </c>
      <c r="Q1190">
        <v>1</v>
      </c>
      <c r="R1190">
        <v>0</v>
      </c>
      <c r="S1190">
        <v>1</v>
      </c>
      <c r="T1190">
        <v>100</v>
      </c>
    </row>
    <row r="1191" spans="1:20" x14ac:dyDescent="0.25">
      <c r="A1191">
        <v>13</v>
      </c>
      <c r="B1191" t="s">
        <v>92</v>
      </c>
      <c r="C1191" t="s">
        <v>69</v>
      </c>
      <c r="D1191" t="s">
        <v>6</v>
      </c>
      <c r="E1191" s="50">
        <v>44484.526759259257</v>
      </c>
      <c r="F1191" t="s">
        <v>80</v>
      </c>
      <c r="G1191" t="s">
        <v>167</v>
      </c>
      <c r="H1191" s="51">
        <v>2990000</v>
      </c>
      <c r="I1191" s="51">
        <v>258000</v>
      </c>
      <c r="J1191">
        <v>2</v>
      </c>
      <c r="K1191">
        <v>6.04</v>
      </c>
      <c r="L1191" t="s">
        <v>72</v>
      </c>
      <c r="M1191" t="s">
        <v>72</v>
      </c>
      <c r="N1191" t="s">
        <v>72</v>
      </c>
      <c r="O1191" t="s">
        <v>72</v>
      </c>
      <c r="P1191" t="s">
        <v>72</v>
      </c>
      <c r="Q1191">
        <v>1</v>
      </c>
      <c r="R1191">
        <v>0</v>
      </c>
      <c r="S1191">
        <v>2.04</v>
      </c>
      <c r="T1191">
        <v>102</v>
      </c>
    </row>
    <row r="1192" spans="1:20" x14ac:dyDescent="0.25">
      <c r="A1192">
        <v>14</v>
      </c>
      <c r="B1192" t="s">
        <v>93</v>
      </c>
      <c r="C1192" t="s">
        <v>69</v>
      </c>
      <c r="D1192" t="s">
        <v>6</v>
      </c>
      <c r="E1192" s="50">
        <v>44484.548576388886</v>
      </c>
      <c r="F1192" t="s">
        <v>80</v>
      </c>
      <c r="G1192" t="s">
        <v>167</v>
      </c>
      <c r="H1192" s="51">
        <v>7350000</v>
      </c>
      <c r="I1192" s="51">
        <v>641000</v>
      </c>
      <c r="J1192">
        <v>5</v>
      </c>
      <c r="K1192">
        <v>6.04</v>
      </c>
      <c r="L1192" t="s">
        <v>72</v>
      </c>
      <c r="M1192" t="s">
        <v>72</v>
      </c>
      <c r="N1192" t="s">
        <v>72</v>
      </c>
      <c r="O1192" t="s">
        <v>72</v>
      </c>
      <c r="P1192" t="s">
        <v>72</v>
      </c>
      <c r="Q1192">
        <v>1</v>
      </c>
      <c r="R1192">
        <v>0</v>
      </c>
      <c r="S1192">
        <v>5.03</v>
      </c>
      <c r="T1192">
        <v>101</v>
      </c>
    </row>
    <row r="1193" spans="1:20" x14ac:dyDescent="0.25">
      <c r="A1193">
        <v>15</v>
      </c>
      <c r="B1193" t="s">
        <v>68</v>
      </c>
      <c r="C1193" t="s">
        <v>69</v>
      </c>
      <c r="D1193" t="s">
        <v>6</v>
      </c>
      <c r="E1193" s="50">
        <v>44482.453692129631</v>
      </c>
      <c r="F1193" t="s">
        <v>70</v>
      </c>
      <c r="G1193" t="s">
        <v>167</v>
      </c>
      <c r="H1193" s="51">
        <v>15300</v>
      </c>
      <c r="I1193" s="51">
        <v>1430</v>
      </c>
      <c r="J1193">
        <v>0.01</v>
      </c>
      <c r="K1193">
        <v>6.03</v>
      </c>
      <c r="L1193" t="s">
        <v>72</v>
      </c>
      <c r="M1193" t="s">
        <v>72</v>
      </c>
      <c r="N1193" t="s">
        <v>72</v>
      </c>
      <c r="O1193" t="s">
        <v>72</v>
      </c>
      <c r="P1193" t="s">
        <v>72</v>
      </c>
      <c r="Q1193">
        <v>1</v>
      </c>
      <c r="R1193">
        <v>0</v>
      </c>
      <c r="S1193">
        <v>8.2900000000000005E-3</v>
      </c>
      <c r="T1193">
        <v>82.9</v>
      </c>
    </row>
    <row r="1194" spans="1:20" x14ac:dyDescent="0.25">
      <c r="A1194">
        <v>16</v>
      </c>
      <c r="B1194" t="s">
        <v>73</v>
      </c>
      <c r="C1194" t="s">
        <v>69</v>
      </c>
      <c r="D1194" t="s">
        <v>6</v>
      </c>
      <c r="E1194" s="50">
        <v>44482.475474537037</v>
      </c>
      <c r="F1194" t="s">
        <v>70</v>
      </c>
      <c r="G1194" t="s">
        <v>167</v>
      </c>
      <c r="H1194" s="51">
        <v>75900</v>
      </c>
      <c r="I1194" s="51">
        <v>6420</v>
      </c>
      <c r="J1194">
        <v>0.05</v>
      </c>
      <c r="K1194">
        <v>6.03</v>
      </c>
      <c r="L1194" t="s">
        <v>72</v>
      </c>
      <c r="M1194" t="s">
        <v>72</v>
      </c>
      <c r="N1194" t="s">
        <v>72</v>
      </c>
      <c r="O1194" t="s">
        <v>72</v>
      </c>
      <c r="P1194" t="s">
        <v>72</v>
      </c>
      <c r="Q1194">
        <v>1</v>
      </c>
      <c r="R1194">
        <v>0</v>
      </c>
      <c r="S1194">
        <v>4.9799999999999997E-2</v>
      </c>
      <c r="T1194">
        <v>99.5</v>
      </c>
    </row>
    <row r="1195" spans="1:20" x14ac:dyDescent="0.25">
      <c r="A1195">
        <v>17</v>
      </c>
      <c r="B1195" t="s">
        <v>74</v>
      </c>
      <c r="C1195" t="s">
        <v>69</v>
      </c>
      <c r="D1195" t="s">
        <v>6</v>
      </c>
      <c r="E1195" s="50">
        <v>44482.497256944444</v>
      </c>
      <c r="F1195" t="s">
        <v>70</v>
      </c>
      <c r="G1195" t="s">
        <v>167</v>
      </c>
      <c r="H1195" s="51">
        <v>153000</v>
      </c>
      <c r="I1195" s="51">
        <v>13300</v>
      </c>
      <c r="J1195">
        <v>0.1</v>
      </c>
      <c r="K1195">
        <v>6.03</v>
      </c>
      <c r="L1195" t="s">
        <v>72</v>
      </c>
      <c r="M1195" t="s">
        <v>72</v>
      </c>
      <c r="N1195" t="s">
        <v>72</v>
      </c>
      <c r="O1195" t="s">
        <v>72</v>
      </c>
      <c r="P1195" t="s">
        <v>72</v>
      </c>
      <c r="Q1195">
        <v>1</v>
      </c>
      <c r="R1195">
        <v>0</v>
      </c>
      <c r="S1195">
        <v>0.10299999999999999</v>
      </c>
      <c r="T1195">
        <v>103</v>
      </c>
    </row>
    <row r="1196" spans="1:20" x14ac:dyDescent="0.25">
      <c r="A1196">
        <v>18</v>
      </c>
      <c r="B1196" t="s">
        <v>75</v>
      </c>
      <c r="C1196" t="s">
        <v>69</v>
      </c>
      <c r="D1196" t="s">
        <v>6</v>
      </c>
      <c r="E1196" s="50">
        <v>44482.519050925926</v>
      </c>
      <c r="F1196" t="s">
        <v>70</v>
      </c>
      <c r="G1196" t="s">
        <v>167</v>
      </c>
      <c r="H1196" s="51">
        <v>738000</v>
      </c>
      <c r="I1196" s="51">
        <v>65400</v>
      </c>
      <c r="J1196">
        <v>0.5</v>
      </c>
      <c r="K1196">
        <v>6.03</v>
      </c>
      <c r="L1196" t="s">
        <v>72</v>
      </c>
      <c r="M1196" t="s">
        <v>72</v>
      </c>
      <c r="N1196" t="s">
        <v>72</v>
      </c>
      <c r="O1196" t="s">
        <v>72</v>
      </c>
      <c r="P1196" t="s">
        <v>72</v>
      </c>
      <c r="Q1196">
        <v>1</v>
      </c>
      <c r="R1196">
        <v>0</v>
      </c>
      <c r="S1196">
        <v>0.503</v>
      </c>
      <c r="T1196">
        <v>101</v>
      </c>
    </row>
    <row r="1197" spans="1:20" x14ac:dyDescent="0.25">
      <c r="A1197">
        <v>19</v>
      </c>
      <c r="B1197" t="s">
        <v>76</v>
      </c>
      <c r="C1197" t="s">
        <v>69</v>
      </c>
      <c r="D1197" t="s">
        <v>6</v>
      </c>
      <c r="E1197" s="50">
        <v>44482.540879629632</v>
      </c>
      <c r="F1197" t="s">
        <v>70</v>
      </c>
      <c r="G1197" t="s">
        <v>167</v>
      </c>
      <c r="H1197" s="51">
        <v>1480000</v>
      </c>
      <c r="I1197" s="51">
        <v>131000</v>
      </c>
      <c r="J1197">
        <v>1</v>
      </c>
      <c r="K1197">
        <v>6.03</v>
      </c>
      <c r="L1197" t="s">
        <v>72</v>
      </c>
      <c r="M1197" t="s">
        <v>72</v>
      </c>
      <c r="N1197" t="s">
        <v>72</v>
      </c>
      <c r="O1197" t="s">
        <v>72</v>
      </c>
      <c r="P1197" t="s">
        <v>72</v>
      </c>
      <c r="Q1197">
        <v>1</v>
      </c>
      <c r="R1197">
        <v>0</v>
      </c>
      <c r="S1197">
        <v>1.01</v>
      </c>
      <c r="T1197">
        <v>101</v>
      </c>
    </row>
    <row r="1198" spans="1:20" x14ac:dyDescent="0.25">
      <c r="A1198">
        <v>20</v>
      </c>
      <c r="B1198" t="s">
        <v>77</v>
      </c>
      <c r="C1198" t="s">
        <v>69</v>
      </c>
      <c r="D1198" t="s">
        <v>6</v>
      </c>
      <c r="E1198" s="50">
        <v>44482.562696759262</v>
      </c>
      <c r="F1198" t="s">
        <v>70</v>
      </c>
      <c r="G1198" t="s">
        <v>167</v>
      </c>
      <c r="H1198" s="51">
        <v>2970000</v>
      </c>
      <c r="I1198" s="51">
        <v>266000</v>
      </c>
      <c r="J1198">
        <v>2</v>
      </c>
      <c r="K1198">
        <v>6.03</v>
      </c>
      <c r="L1198" t="s">
        <v>72</v>
      </c>
      <c r="M1198" t="s">
        <v>72</v>
      </c>
      <c r="N1198" t="s">
        <v>72</v>
      </c>
      <c r="O1198" t="s">
        <v>72</v>
      </c>
      <c r="P1198" t="s">
        <v>72</v>
      </c>
      <c r="Q1198">
        <v>1</v>
      </c>
      <c r="R1198">
        <v>0</v>
      </c>
      <c r="S1198">
        <v>2.0299999999999998</v>
      </c>
      <c r="T1198">
        <v>101</v>
      </c>
    </row>
    <row r="1199" spans="1:20" x14ac:dyDescent="0.25">
      <c r="A1199">
        <v>21</v>
      </c>
      <c r="B1199" t="s">
        <v>78</v>
      </c>
      <c r="C1199" t="s">
        <v>69</v>
      </c>
      <c r="D1199" t="s">
        <v>6</v>
      </c>
      <c r="E1199" s="50">
        <v>44482.584467592591</v>
      </c>
      <c r="F1199" t="s">
        <v>70</v>
      </c>
      <c r="G1199" t="s">
        <v>167</v>
      </c>
      <c r="H1199" s="51">
        <v>7310000</v>
      </c>
      <c r="I1199" s="51">
        <v>653000</v>
      </c>
      <c r="J1199">
        <v>5</v>
      </c>
      <c r="K1199">
        <v>6.03</v>
      </c>
      <c r="L1199" t="s">
        <v>72</v>
      </c>
      <c r="M1199" t="s">
        <v>72</v>
      </c>
      <c r="N1199" t="s">
        <v>72</v>
      </c>
      <c r="O1199" t="s">
        <v>72</v>
      </c>
      <c r="P1199" t="s">
        <v>72</v>
      </c>
      <c r="Q1199">
        <v>1</v>
      </c>
      <c r="R1199">
        <v>0</v>
      </c>
      <c r="S1199">
        <v>5</v>
      </c>
      <c r="T1199">
        <v>100</v>
      </c>
    </row>
    <row r="1201" spans="1:20" x14ac:dyDescent="0.25">
      <c r="B1201" t="s">
        <v>49</v>
      </c>
      <c r="C1201" t="s">
        <v>50</v>
      </c>
      <c r="D1201" t="s">
        <v>51</v>
      </c>
      <c r="E1201" t="s">
        <v>52</v>
      </c>
      <c r="F1201" t="s">
        <v>53</v>
      </c>
      <c r="G1201" t="s">
        <v>54</v>
      </c>
      <c r="H1201" t="s">
        <v>55</v>
      </c>
      <c r="I1201" t="s">
        <v>56</v>
      </c>
      <c r="J1201" t="s">
        <v>57</v>
      </c>
      <c r="K1201" t="s">
        <v>58</v>
      </c>
      <c r="L1201" t="s">
        <v>59</v>
      </c>
      <c r="M1201" t="s">
        <v>60</v>
      </c>
      <c r="N1201" t="s">
        <v>61</v>
      </c>
      <c r="O1201" t="s">
        <v>62</v>
      </c>
      <c r="P1201" t="s">
        <v>63</v>
      </c>
      <c r="Q1201" t="s">
        <v>64</v>
      </c>
      <c r="R1201" t="s">
        <v>65</v>
      </c>
      <c r="S1201" t="s">
        <v>66</v>
      </c>
      <c r="T1201" t="s">
        <v>67</v>
      </c>
    </row>
    <row r="1202" spans="1:20" x14ac:dyDescent="0.25">
      <c r="A1202">
        <v>1</v>
      </c>
      <c r="B1202" t="s">
        <v>94</v>
      </c>
      <c r="C1202" t="s">
        <v>95</v>
      </c>
      <c r="D1202" t="s">
        <v>6</v>
      </c>
      <c r="E1202" s="50">
        <v>44482.628101851849</v>
      </c>
      <c r="F1202" t="s">
        <v>70</v>
      </c>
      <c r="G1202" t="s">
        <v>167</v>
      </c>
      <c r="H1202" s="51">
        <v>1490000</v>
      </c>
      <c r="I1202" s="51">
        <v>134000</v>
      </c>
      <c r="J1202">
        <v>1</v>
      </c>
      <c r="K1202">
        <v>6.03</v>
      </c>
      <c r="L1202" t="s">
        <v>72</v>
      </c>
      <c r="M1202" t="s">
        <v>72</v>
      </c>
      <c r="N1202" t="s">
        <v>72</v>
      </c>
      <c r="O1202" t="s">
        <v>72</v>
      </c>
      <c r="P1202" t="s">
        <v>72</v>
      </c>
      <c r="Q1202">
        <v>1</v>
      </c>
      <c r="R1202">
        <v>0</v>
      </c>
      <c r="S1202">
        <v>1.02</v>
      </c>
      <c r="T1202">
        <v>102</v>
      </c>
    </row>
    <row r="1203" spans="1:20" x14ac:dyDescent="0.25">
      <c r="A1203">
        <v>2</v>
      </c>
      <c r="B1203" t="s">
        <v>96</v>
      </c>
      <c r="C1203" t="s">
        <v>95</v>
      </c>
      <c r="D1203" t="s">
        <v>6</v>
      </c>
      <c r="E1203" s="50">
        <v>44483.042974537035</v>
      </c>
      <c r="F1203" t="s">
        <v>80</v>
      </c>
      <c r="G1203" t="s">
        <v>167</v>
      </c>
      <c r="H1203" s="51">
        <v>1550000</v>
      </c>
      <c r="I1203" s="51">
        <v>138000</v>
      </c>
      <c r="J1203">
        <v>1</v>
      </c>
      <c r="K1203">
        <v>6.03</v>
      </c>
      <c r="L1203" t="s">
        <v>72</v>
      </c>
      <c r="M1203" t="s">
        <v>72</v>
      </c>
      <c r="N1203" t="s">
        <v>72</v>
      </c>
      <c r="O1203" t="s">
        <v>72</v>
      </c>
      <c r="P1203" t="s">
        <v>72</v>
      </c>
      <c r="Q1203">
        <v>1</v>
      </c>
      <c r="R1203">
        <v>0</v>
      </c>
      <c r="S1203">
        <v>1.06</v>
      </c>
      <c r="T1203">
        <v>106</v>
      </c>
    </row>
    <row r="1204" spans="1:20" x14ac:dyDescent="0.25">
      <c r="A1204">
        <v>3</v>
      </c>
      <c r="B1204" t="s">
        <v>97</v>
      </c>
      <c r="C1204" t="s">
        <v>95</v>
      </c>
      <c r="D1204" t="s">
        <v>6</v>
      </c>
      <c r="E1204" s="50">
        <v>44483.610196759262</v>
      </c>
      <c r="F1204" t="s">
        <v>80</v>
      </c>
      <c r="G1204" t="s">
        <v>167</v>
      </c>
      <c r="H1204" s="51">
        <v>1460000</v>
      </c>
      <c r="I1204" s="51">
        <v>127000</v>
      </c>
      <c r="J1204">
        <v>1</v>
      </c>
      <c r="K1204">
        <v>6.03</v>
      </c>
      <c r="L1204" t="s">
        <v>72</v>
      </c>
      <c r="M1204" t="s">
        <v>72</v>
      </c>
      <c r="N1204" t="s">
        <v>72</v>
      </c>
      <c r="O1204" t="s">
        <v>72</v>
      </c>
      <c r="P1204" t="s">
        <v>72</v>
      </c>
      <c r="Q1204">
        <v>1</v>
      </c>
      <c r="R1204">
        <v>0</v>
      </c>
      <c r="S1204">
        <v>0.999</v>
      </c>
      <c r="T1204">
        <v>99.9</v>
      </c>
    </row>
    <row r="1205" spans="1:20" x14ac:dyDescent="0.25">
      <c r="A1205">
        <v>4</v>
      </c>
      <c r="B1205" t="s">
        <v>98</v>
      </c>
      <c r="C1205" t="s">
        <v>95</v>
      </c>
      <c r="D1205" t="s">
        <v>6</v>
      </c>
      <c r="E1205" s="50">
        <v>44484.003067129626</v>
      </c>
      <c r="F1205" t="s">
        <v>80</v>
      </c>
      <c r="G1205" t="s">
        <v>167</v>
      </c>
      <c r="H1205" s="51">
        <v>1450000</v>
      </c>
      <c r="I1205" s="51">
        <v>128000</v>
      </c>
      <c r="J1205">
        <v>1</v>
      </c>
      <c r="K1205">
        <v>6.04</v>
      </c>
      <c r="L1205" t="s">
        <v>72</v>
      </c>
      <c r="M1205" t="s">
        <v>72</v>
      </c>
      <c r="N1205" t="s">
        <v>72</v>
      </c>
      <c r="O1205" t="s">
        <v>72</v>
      </c>
      <c r="P1205" t="s">
        <v>72</v>
      </c>
      <c r="Q1205">
        <v>1</v>
      </c>
      <c r="R1205">
        <v>0</v>
      </c>
      <c r="S1205">
        <v>0.99199999999999999</v>
      </c>
      <c r="T1205">
        <v>99.2</v>
      </c>
    </row>
    <row r="1206" spans="1:20" x14ac:dyDescent="0.25">
      <c r="A1206">
        <v>5</v>
      </c>
      <c r="B1206" t="s">
        <v>99</v>
      </c>
      <c r="C1206" t="s">
        <v>95</v>
      </c>
      <c r="D1206" t="s">
        <v>6</v>
      </c>
      <c r="E1206" s="50">
        <v>44484.592187499999</v>
      </c>
      <c r="F1206" t="s">
        <v>80</v>
      </c>
      <c r="G1206" t="s">
        <v>167</v>
      </c>
      <c r="H1206" s="51">
        <v>1480000</v>
      </c>
      <c r="I1206" s="51">
        <v>129000</v>
      </c>
      <c r="J1206">
        <v>1</v>
      </c>
      <c r="K1206">
        <v>6.04</v>
      </c>
      <c r="L1206" t="s">
        <v>72</v>
      </c>
      <c r="M1206" t="s">
        <v>72</v>
      </c>
      <c r="N1206" t="s">
        <v>72</v>
      </c>
      <c r="O1206" t="s">
        <v>72</v>
      </c>
      <c r="P1206" t="s">
        <v>72</v>
      </c>
      <c r="Q1206">
        <v>1</v>
      </c>
      <c r="R1206">
        <v>0</v>
      </c>
      <c r="S1206">
        <v>1.01</v>
      </c>
      <c r="T1206">
        <v>101</v>
      </c>
    </row>
    <row r="1208" spans="1:20" x14ac:dyDescent="0.25">
      <c r="B1208" t="s">
        <v>49</v>
      </c>
      <c r="C1208" t="s">
        <v>50</v>
      </c>
      <c r="D1208" t="s">
        <v>51</v>
      </c>
      <c r="E1208" t="s">
        <v>52</v>
      </c>
      <c r="F1208" t="s">
        <v>53</v>
      </c>
      <c r="G1208" t="s">
        <v>54</v>
      </c>
      <c r="H1208" t="s">
        <v>55</v>
      </c>
      <c r="I1208" t="s">
        <v>56</v>
      </c>
      <c r="J1208" t="s">
        <v>57</v>
      </c>
      <c r="K1208" t="s">
        <v>58</v>
      </c>
      <c r="L1208" t="s">
        <v>59</v>
      </c>
      <c r="M1208" t="s">
        <v>60</v>
      </c>
      <c r="N1208" t="s">
        <v>61</v>
      </c>
      <c r="O1208" t="s">
        <v>62</v>
      </c>
      <c r="P1208" t="s">
        <v>63</v>
      </c>
      <c r="Q1208" t="s">
        <v>64</v>
      </c>
      <c r="R1208" t="s">
        <v>65</v>
      </c>
      <c r="S1208" t="s">
        <v>66</v>
      </c>
      <c r="T1208" t="s">
        <v>67</v>
      </c>
    </row>
    <row r="1209" spans="1:20" x14ac:dyDescent="0.25">
      <c r="A1209">
        <v>1</v>
      </c>
      <c r="B1209" t="s">
        <v>100</v>
      </c>
      <c r="C1209" t="s">
        <v>101</v>
      </c>
      <c r="D1209" t="s">
        <v>6</v>
      </c>
      <c r="E1209" s="50">
        <v>44482.911874999998</v>
      </c>
      <c r="F1209" t="s">
        <v>102</v>
      </c>
      <c r="G1209" t="s">
        <v>167</v>
      </c>
      <c r="H1209" s="51">
        <v>6220</v>
      </c>
      <c r="I1209" s="51">
        <v>336</v>
      </c>
      <c r="J1209" t="s">
        <v>72</v>
      </c>
      <c r="K1209">
        <v>5.99</v>
      </c>
      <c r="L1209" t="s">
        <v>72</v>
      </c>
      <c r="M1209" t="s">
        <v>72</v>
      </c>
      <c r="N1209" t="s">
        <v>72</v>
      </c>
      <c r="O1209" t="s">
        <v>72</v>
      </c>
      <c r="P1209" t="s">
        <v>72</v>
      </c>
      <c r="R1209">
        <v>0</v>
      </c>
      <c r="S1209">
        <v>2.0799999999999998E-3</v>
      </c>
      <c r="T1209" t="s">
        <v>72</v>
      </c>
    </row>
    <row r="1210" spans="1:20" x14ac:dyDescent="0.25">
      <c r="A1210">
        <v>2</v>
      </c>
      <c r="B1210" t="s">
        <v>103</v>
      </c>
      <c r="C1210" t="s">
        <v>101</v>
      </c>
      <c r="D1210" t="s">
        <v>6</v>
      </c>
      <c r="E1210" s="50">
        <v>44482.933819444443</v>
      </c>
      <c r="F1210" t="s">
        <v>102</v>
      </c>
      <c r="G1210" t="s">
        <v>167</v>
      </c>
      <c r="H1210" s="51">
        <v>3010000</v>
      </c>
      <c r="I1210" s="51">
        <v>168000</v>
      </c>
      <c r="J1210" t="s">
        <v>72</v>
      </c>
      <c r="K1210">
        <v>5.97</v>
      </c>
      <c r="L1210" t="s">
        <v>72</v>
      </c>
      <c r="M1210" t="s">
        <v>72</v>
      </c>
      <c r="N1210" t="s">
        <v>72</v>
      </c>
      <c r="O1210" t="s">
        <v>72</v>
      </c>
      <c r="P1210" t="s">
        <v>72</v>
      </c>
      <c r="R1210">
        <v>0</v>
      </c>
      <c r="S1210">
        <v>2.06</v>
      </c>
      <c r="T1210" t="s">
        <v>72</v>
      </c>
    </row>
    <row r="1211" spans="1:20" x14ac:dyDescent="0.25">
      <c r="A1211">
        <v>3</v>
      </c>
      <c r="B1211" t="s">
        <v>104</v>
      </c>
      <c r="C1211" t="s">
        <v>101</v>
      </c>
      <c r="D1211" t="s">
        <v>6</v>
      </c>
      <c r="E1211" s="50">
        <v>44482.955625000002</v>
      </c>
      <c r="F1211" t="s">
        <v>102</v>
      </c>
      <c r="G1211" t="s">
        <v>167</v>
      </c>
      <c r="H1211" s="51">
        <v>2890000</v>
      </c>
      <c r="I1211" s="51">
        <v>160000</v>
      </c>
      <c r="J1211" t="s">
        <v>72</v>
      </c>
      <c r="K1211">
        <v>5.98</v>
      </c>
      <c r="L1211" t="s">
        <v>72</v>
      </c>
      <c r="M1211" t="s">
        <v>72</v>
      </c>
      <c r="N1211" t="s">
        <v>72</v>
      </c>
      <c r="O1211" t="s">
        <v>72</v>
      </c>
      <c r="P1211" t="s">
        <v>72</v>
      </c>
      <c r="R1211">
        <v>0</v>
      </c>
      <c r="S1211">
        <v>1.97</v>
      </c>
      <c r="T1211" t="s">
        <v>72</v>
      </c>
    </row>
    <row r="1212" spans="1:20" x14ac:dyDescent="0.25">
      <c r="A1212">
        <v>4</v>
      </c>
      <c r="B1212" t="s">
        <v>105</v>
      </c>
      <c r="C1212" t="s">
        <v>101</v>
      </c>
      <c r="D1212" t="s">
        <v>6</v>
      </c>
      <c r="E1212" s="50">
        <v>44482.977418981478</v>
      </c>
      <c r="F1212" t="s">
        <v>102</v>
      </c>
      <c r="G1212" t="s">
        <v>167</v>
      </c>
      <c r="H1212" s="51">
        <v>2900000</v>
      </c>
      <c r="I1212" s="51">
        <v>165000</v>
      </c>
      <c r="J1212" t="s">
        <v>72</v>
      </c>
      <c r="K1212">
        <v>5.96</v>
      </c>
      <c r="L1212" t="s">
        <v>72</v>
      </c>
      <c r="M1212" t="s">
        <v>72</v>
      </c>
      <c r="N1212" t="s">
        <v>72</v>
      </c>
      <c r="O1212" t="s">
        <v>72</v>
      </c>
      <c r="P1212" t="s">
        <v>72</v>
      </c>
      <c r="R1212">
        <v>0</v>
      </c>
      <c r="S1212">
        <v>1.98</v>
      </c>
      <c r="T1212" t="s">
        <v>72</v>
      </c>
    </row>
    <row r="1213" spans="1:20" x14ac:dyDescent="0.25">
      <c r="A1213">
        <v>5</v>
      </c>
      <c r="B1213" t="s">
        <v>106</v>
      </c>
      <c r="C1213" t="s">
        <v>101</v>
      </c>
      <c r="D1213" t="s">
        <v>6</v>
      </c>
      <c r="E1213" s="50">
        <v>44482.999224537038</v>
      </c>
      <c r="F1213" t="s">
        <v>102</v>
      </c>
      <c r="G1213" t="s">
        <v>167</v>
      </c>
      <c r="H1213" s="51">
        <v>2780000</v>
      </c>
      <c r="I1213" s="51">
        <v>158000</v>
      </c>
      <c r="J1213" t="s">
        <v>72</v>
      </c>
      <c r="K1213">
        <v>5.97</v>
      </c>
      <c r="L1213" t="s">
        <v>72</v>
      </c>
      <c r="M1213" t="s">
        <v>72</v>
      </c>
      <c r="N1213" t="s">
        <v>72</v>
      </c>
      <c r="O1213" t="s">
        <v>72</v>
      </c>
      <c r="P1213" t="s">
        <v>72</v>
      </c>
      <c r="R1213">
        <v>0</v>
      </c>
      <c r="S1213">
        <v>1.9</v>
      </c>
      <c r="T1213" t="s">
        <v>72</v>
      </c>
    </row>
    <row r="1214" spans="1:20" x14ac:dyDescent="0.25">
      <c r="A1214">
        <v>6</v>
      </c>
      <c r="B1214" t="s">
        <v>107</v>
      </c>
      <c r="C1214" t="s">
        <v>101</v>
      </c>
      <c r="D1214" t="s">
        <v>6</v>
      </c>
      <c r="E1214" s="50">
        <v>44483.086597222224</v>
      </c>
      <c r="F1214" t="s">
        <v>102</v>
      </c>
      <c r="G1214" t="s">
        <v>167</v>
      </c>
      <c r="H1214" s="51">
        <v>2710000</v>
      </c>
      <c r="I1214" s="51">
        <v>152000</v>
      </c>
      <c r="J1214" t="s">
        <v>72</v>
      </c>
      <c r="K1214">
        <v>5.95</v>
      </c>
      <c r="L1214" t="s">
        <v>72</v>
      </c>
      <c r="M1214" t="s">
        <v>72</v>
      </c>
      <c r="N1214" t="s">
        <v>72</v>
      </c>
      <c r="O1214" t="s">
        <v>72</v>
      </c>
      <c r="P1214" t="s">
        <v>72</v>
      </c>
      <c r="R1214">
        <v>0</v>
      </c>
      <c r="S1214">
        <v>1.86</v>
      </c>
      <c r="T1214" t="s">
        <v>72</v>
      </c>
    </row>
    <row r="1215" spans="1:20" x14ac:dyDescent="0.25">
      <c r="A1215">
        <v>7</v>
      </c>
      <c r="B1215" t="s">
        <v>108</v>
      </c>
      <c r="C1215" t="s">
        <v>101</v>
      </c>
      <c r="D1215" t="s">
        <v>6</v>
      </c>
      <c r="E1215" s="50">
        <v>44483.108541666668</v>
      </c>
      <c r="F1215" t="s">
        <v>102</v>
      </c>
      <c r="G1215" t="s">
        <v>167</v>
      </c>
      <c r="H1215" s="51">
        <v>2650000</v>
      </c>
      <c r="I1215" s="51">
        <v>152000</v>
      </c>
      <c r="J1215" t="s">
        <v>72</v>
      </c>
      <c r="K1215">
        <v>5.97</v>
      </c>
      <c r="L1215" t="s">
        <v>72</v>
      </c>
      <c r="M1215" t="s">
        <v>72</v>
      </c>
      <c r="N1215" t="s">
        <v>72</v>
      </c>
      <c r="O1215" t="s">
        <v>72</v>
      </c>
      <c r="P1215" t="s">
        <v>72</v>
      </c>
      <c r="R1215">
        <v>0</v>
      </c>
      <c r="S1215">
        <v>1.81</v>
      </c>
      <c r="T1215" t="s">
        <v>72</v>
      </c>
    </row>
    <row r="1216" spans="1:20" x14ac:dyDescent="0.25">
      <c r="A1216">
        <v>8</v>
      </c>
      <c r="B1216" t="s">
        <v>109</v>
      </c>
      <c r="C1216" t="s">
        <v>101</v>
      </c>
      <c r="D1216" t="s">
        <v>6</v>
      </c>
      <c r="E1216" s="50">
        <v>44483.130347222221</v>
      </c>
      <c r="F1216" t="s">
        <v>102</v>
      </c>
      <c r="G1216" t="s">
        <v>167</v>
      </c>
      <c r="H1216" s="51">
        <v>2620000</v>
      </c>
      <c r="I1216" s="51">
        <v>147000</v>
      </c>
      <c r="J1216" t="s">
        <v>72</v>
      </c>
      <c r="K1216">
        <v>5.96</v>
      </c>
      <c r="L1216" t="s">
        <v>72</v>
      </c>
      <c r="M1216" t="s">
        <v>72</v>
      </c>
      <c r="N1216" t="s">
        <v>72</v>
      </c>
      <c r="O1216" t="s">
        <v>72</v>
      </c>
      <c r="P1216" t="s">
        <v>72</v>
      </c>
      <c r="R1216">
        <v>0</v>
      </c>
      <c r="S1216">
        <v>1.79</v>
      </c>
      <c r="T1216" t="s">
        <v>72</v>
      </c>
    </row>
    <row r="1217" spans="1:20" x14ac:dyDescent="0.25">
      <c r="A1217">
        <v>9</v>
      </c>
      <c r="B1217" t="s">
        <v>110</v>
      </c>
      <c r="C1217" t="s">
        <v>101</v>
      </c>
      <c r="D1217" t="s">
        <v>6</v>
      </c>
      <c r="E1217" s="50">
        <v>44483.15215277778</v>
      </c>
      <c r="F1217" t="s">
        <v>102</v>
      </c>
      <c r="G1217" t="s">
        <v>167</v>
      </c>
      <c r="H1217" s="51">
        <v>2550000</v>
      </c>
      <c r="I1217" s="51">
        <v>143000</v>
      </c>
      <c r="J1217" t="s">
        <v>72</v>
      </c>
      <c r="K1217">
        <v>5.96</v>
      </c>
      <c r="L1217" t="s">
        <v>72</v>
      </c>
      <c r="M1217" t="s">
        <v>72</v>
      </c>
      <c r="N1217" t="s">
        <v>72</v>
      </c>
      <c r="O1217" t="s">
        <v>72</v>
      </c>
      <c r="P1217" t="s">
        <v>72</v>
      </c>
      <c r="R1217">
        <v>0</v>
      </c>
      <c r="S1217">
        <v>1.74</v>
      </c>
      <c r="T1217" t="s">
        <v>72</v>
      </c>
    </row>
    <row r="1218" spans="1:20" x14ac:dyDescent="0.25">
      <c r="A1218">
        <v>10</v>
      </c>
      <c r="B1218" t="s">
        <v>111</v>
      </c>
      <c r="C1218" t="s">
        <v>101</v>
      </c>
      <c r="D1218" t="s">
        <v>6</v>
      </c>
      <c r="E1218" s="50">
        <v>44483.173958333333</v>
      </c>
      <c r="F1218" t="s">
        <v>102</v>
      </c>
      <c r="G1218" t="s">
        <v>167</v>
      </c>
      <c r="H1218" s="51">
        <v>3140</v>
      </c>
      <c r="I1218" s="51">
        <v>108</v>
      </c>
      <c r="J1218" t="s">
        <v>72</v>
      </c>
      <c r="K1218">
        <v>6.06</v>
      </c>
      <c r="L1218" t="s">
        <v>72</v>
      </c>
      <c r="M1218" t="s">
        <v>72</v>
      </c>
      <c r="N1218" t="s">
        <v>72</v>
      </c>
      <c r="O1218" t="s">
        <v>72</v>
      </c>
      <c r="P1218" t="s">
        <v>72</v>
      </c>
      <c r="R1218">
        <v>0</v>
      </c>
      <c r="S1218" t="s">
        <v>44</v>
      </c>
      <c r="T1218" t="s">
        <v>72</v>
      </c>
    </row>
    <row r="1219" spans="1:20" x14ac:dyDescent="0.25">
      <c r="A1219">
        <v>11</v>
      </c>
      <c r="B1219" t="s">
        <v>112</v>
      </c>
      <c r="C1219" t="s">
        <v>101</v>
      </c>
      <c r="D1219" t="s">
        <v>6</v>
      </c>
      <c r="E1219" s="50">
        <v>44483.195763888885</v>
      </c>
      <c r="F1219" t="s">
        <v>102</v>
      </c>
      <c r="G1219" t="s">
        <v>167</v>
      </c>
      <c r="H1219" s="51">
        <v>3140000</v>
      </c>
      <c r="I1219" s="51">
        <v>277000</v>
      </c>
      <c r="J1219" t="s">
        <v>72</v>
      </c>
      <c r="K1219">
        <v>6.03</v>
      </c>
      <c r="L1219" t="s">
        <v>72</v>
      </c>
      <c r="M1219" t="s">
        <v>72</v>
      </c>
      <c r="N1219" t="s">
        <v>72</v>
      </c>
      <c r="O1219" t="s">
        <v>72</v>
      </c>
      <c r="P1219" t="s">
        <v>72</v>
      </c>
      <c r="R1219">
        <v>0</v>
      </c>
      <c r="S1219">
        <v>2.15</v>
      </c>
      <c r="T1219" t="s">
        <v>72</v>
      </c>
    </row>
    <row r="1220" spans="1:20" x14ac:dyDescent="0.25">
      <c r="A1220">
        <v>12</v>
      </c>
      <c r="B1220" t="s">
        <v>113</v>
      </c>
      <c r="C1220" t="s">
        <v>101</v>
      </c>
      <c r="D1220" t="s">
        <v>6</v>
      </c>
      <c r="E1220" s="50">
        <v>44483.217557870368</v>
      </c>
      <c r="F1220" t="s">
        <v>102</v>
      </c>
      <c r="G1220" t="s">
        <v>167</v>
      </c>
      <c r="H1220" s="51">
        <v>2920000</v>
      </c>
      <c r="I1220" s="51">
        <v>249000</v>
      </c>
      <c r="J1220" t="s">
        <v>72</v>
      </c>
      <c r="K1220">
        <v>6.03</v>
      </c>
      <c r="L1220" t="s">
        <v>72</v>
      </c>
      <c r="M1220" t="s">
        <v>72</v>
      </c>
      <c r="N1220" t="s">
        <v>72</v>
      </c>
      <c r="O1220" t="s">
        <v>72</v>
      </c>
      <c r="P1220" t="s">
        <v>72</v>
      </c>
      <c r="R1220">
        <v>0</v>
      </c>
      <c r="S1220">
        <v>1.99</v>
      </c>
      <c r="T1220" t="s">
        <v>72</v>
      </c>
    </row>
    <row r="1221" spans="1:20" x14ac:dyDescent="0.25">
      <c r="A1221">
        <v>13</v>
      </c>
      <c r="B1221" t="s">
        <v>114</v>
      </c>
      <c r="C1221" t="s">
        <v>101</v>
      </c>
      <c r="D1221" t="s">
        <v>6</v>
      </c>
      <c r="E1221" s="50">
        <v>44483.239363425928</v>
      </c>
      <c r="F1221" t="s">
        <v>102</v>
      </c>
      <c r="G1221" t="s">
        <v>167</v>
      </c>
      <c r="H1221" s="51">
        <v>2850000</v>
      </c>
      <c r="I1221" s="51">
        <v>249000</v>
      </c>
      <c r="J1221" t="s">
        <v>72</v>
      </c>
      <c r="K1221">
        <v>6.03</v>
      </c>
      <c r="L1221" t="s">
        <v>72</v>
      </c>
      <c r="M1221" t="s">
        <v>72</v>
      </c>
      <c r="N1221" t="s">
        <v>72</v>
      </c>
      <c r="O1221" t="s">
        <v>72</v>
      </c>
      <c r="P1221" t="s">
        <v>72</v>
      </c>
      <c r="R1221">
        <v>0</v>
      </c>
      <c r="S1221">
        <v>1.95</v>
      </c>
      <c r="T1221" t="s">
        <v>72</v>
      </c>
    </row>
    <row r="1222" spans="1:20" x14ac:dyDescent="0.25">
      <c r="A1222">
        <v>14</v>
      </c>
      <c r="B1222" t="s">
        <v>115</v>
      </c>
      <c r="C1222" t="s">
        <v>101</v>
      </c>
      <c r="D1222" t="s">
        <v>6</v>
      </c>
      <c r="E1222" s="50">
        <v>44483.26116898148</v>
      </c>
      <c r="F1222" t="s">
        <v>102</v>
      </c>
      <c r="G1222" t="s">
        <v>167</v>
      </c>
      <c r="H1222" s="51">
        <v>2670000</v>
      </c>
      <c r="I1222" s="51">
        <v>233000</v>
      </c>
      <c r="J1222" t="s">
        <v>72</v>
      </c>
      <c r="K1222">
        <v>6.03</v>
      </c>
      <c r="L1222" t="s">
        <v>72</v>
      </c>
      <c r="M1222" t="s">
        <v>72</v>
      </c>
      <c r="N1222" t="s">
        <v>72</v>
      </c>
      <c r="O1222" t="s">
        <v>72</v>
      </c>
      <c r="P1222" t="s">
        <v>72</v>
      </c>
      <c r="R1222">
        <v>0</v>
      </c>
      <c r="S1222">
        <v>1.83</v>
      </c>
      <c r="T1222" t="s">
        <v>72</v>
      </c>
    </row>
    <row r="1223" spans="1:20" x14ac:dyDescent="0.25">
      <c r="A1223">
        <v>15</v>
      </c>
      <c r="B1223" t="s">
        <v>116</v>
      </c>
      <c r="C1223" t="s">
        <v>101</v>
      </c>
      <c r="D1223" t="s">
        <v>6</v>
      </c>
      <c r="E1223" s="50">
        <v>44483.28297453704</v>
      </c>
      <c r="F1223" t="s">
        <v>102</v>
      </c>
      <c r="G1223" t="s">
        <v>167</v>
      </c>
      <c r="H1223" s="51">
        <v>2540000</v>
      </c>
      <c r="I1223" s="51">
        <v>224000</v>
      </c>
      <c r="J1223" t="s">
        <v>72</v>
      </c>
      <c r="K1223">
        <v>6.03</v>
      </c>
      <c r="L1223" t="s">
        <v>72</v>
      </c>
      <c r="M1223" t="s">
        <v>72</v>
      </c>
      <c r="N1223" t="s">
        <v>72</v>
      </c>
      <c r="O1223" t="s">
        <v>72</v>
      </c>
      <c r="P1223" t="s">
        <v>72</v>
      </c>
      <c r="R1223">
        <v>0</v>
      </c>
      <c r="S1223">
        <v>1.74</v>
      </c>
      <c r="T1223" t="s">
        <v>72</v>
      </c>
    </row>
    <row r="1224" spans="1:20" x14ac:dyDescent="0.25">
      <c r="A1224">
        <v>16</v>
      </c>
      <c r="B1224" t="s">
        <v>117</v>
      </c>
      <c r="C1224" t="s">
        <v>101</v>
      </c>
      <c r="D1224" t="s">
        <v>6</v>
      </c>
      <c r="E1224" s="50">
        <v>44483.304780092592</v>
      </c>
      <c r="F1224" t="s">
        <v>102</v>
      </c>
      <c r="G1224" t="s">
        <v>167</v>
      </c>
      <c r="H1224" s="51">
        <v>2310000</v>
      </c>
      <c r="I1224" s="51">
        <v>195000</v>
      </c>
      <c r="J1224" t="s">
        <v>72</v>
      </c>
      <c r="K1224">
        <v>6.03</v>
      </c>
      <c r="L1224" t="s">
        <v>72</v>
      </c>
      <c r="M1224" t="s">
        <v>72</v>
      </c>
      <c r="N1224" t="s">
        <v>72</v>
      </c>
      <c r="O1224" t="s">
        <v>72</v>
      </c>
      <c r="P1224" t="s">
        <v>72</v>
      </c>
      <c r="R1224">
        <v>0</v>
      </c>
      <c r="S1224">
        <v>1.58</v>
      </c>
      <c r="T1224" t="s">
        <v>72</v>
      </c>
    </row>
    <row r="1225" spans="1:20" x14ac:dyDescent="0.25">
      <c r="A1225">
        <v>17</v>
      </c>
      <c r="B1225" t="s">
        <v>118</v>
      </c>
      <c r="C1225" t="s">
        <v>101</v>
      </c>
      <c r="D1225" t="s">
        <v>6</v>
      </c>
      <c r="E1225" s="50">
        <v>44483.326585648145</v>
      </c>
      <c r="F1225" t="s">
        <v>102</v>
      </c>
      <c r="G1225" t="s">
        <v>167</v>
      </c>
      <c r="H1225" s="51">
        <v>2170000</v>
      </c>
      <c r="I1225" s="51">
        <v>184000</v>
      </c>
      <c r="J1225" t="s">
        <v>72</v>
      </c>
      <c r="K1225">
        <v>6.04</v>
      </c>
      <c r="L1225" t="s">
        <v>72</v>
      </c>
      <c r="M1225" t="s">
        <v>72</v>
      </c>
      <c r="N1225" t="s">
        <v>72</v>
      </c>
      <c r="O1225" t="s">
        <v>72</v>
      </c>
      <c r="P1225" t="s">
        <v>72</v>
      </c>
      <c r="R1225">
        <v>0</v>
      </c>
      <c r="S1225">
        <v>1.48</v>
      </c>
      <c r="T1225" t="s">
        <v>72</v>
      </c>
    </row>
    <row r="1226" spans="1:20" x14ac:dyDescent="0.25">
      <c r="A1226">
        <v>18</v>
      </c>
      <c r="B1226" t="s">
        <v>119</v>
      </c>
      <c r="C1226" t="s">
        <v>101</v>
      </c>
      <c r="D1226" t="s">
        <v>6</v>
      </c>
      <c r="E1226" s="50">
        <v>44483.348391203705</v>
      </c>
      <c r="F1226" t="s">
        <v>102</v>
      </c>
      <c r="G1226" t="s">
        <v>167</v>
      </c>
      <c r="H1226" s="51">
        <v>1840000</v>
      </c>
      <c r="I1226" s="51">
        <v>157000</v>
      </c>
      <c r="J1226" t="s">
        <v>72</v>
      </c>
      <c r="K1226">
        <v>6.03</v>
      </c>
      <c r="L1226" t="s">
        <v>72</v>
      </c>
      <c r="M1226" t="s">
        <v>72</v>
      </c>
      <c r="N1226" t="s">
        <v>72</v>
      </c>
      <c r="O1226" t="s">
        <v>72</v>
      </c>
      <c r="P1226" t="s">
        <v>72</v>
      </c>
      <c r="R1226">
        <v>0</v>
      </c>
      <c r="S1226">
        <v>1.25</v>
      </c>
      <c r="T1226" t="s">
        <v>72</v>
      </c>
    </row>
    <row r="1227" spans="1:20" x14ac:dyDescent="0.25">
      <c r="A1227">
        <v>19</v>
      </c>
      <c r="B1227" t="s">
        <v>120</v>
      </c>
      <c r="C1227" t="s">
        <v>101</v>
      </c>
      <c r="D1227" t="s">
        <v>6</v>
      </c>
      <c r="E1227" s="50">
        <v>44483.370196759257</v>
      </c>
      <c r="F1227" t="s">
        <v>102</v>
      </c>
      <c r="G1227" t="s">
        <v>167</v>
      </c>
      <c r="H1227" s="51">
        <v>62800</v>
      </c>
      <c r="I1227" s="51">
        <v>2700</v>
      </c>
      <c r="J1227" t="s">
        <v>72</v>
      </c>
      <c r="K1227">
        <v>5.94</v>
      </c>
      <c r="L1227" t="s">
        <v>72</v>
      </c>
      <c r="M1227" t="s">
        <v>72</v>
      </c>
      <c r="N1227" t="s">
        <v>72</v>
      </c>
      <c r="O1227" t="s">
        <v>72</v>
      </c>
      <c r="P1227" t="s">
        <v>72</v>
      </c>
      <c r="R1227">
        <v>0</v>
      </c>
      <c r="S1227">
        <v>4.0800000000000003E-2</v>
      </c>
      <c r="T1227" t="s">
        <v>72</v>
      </c>
    </row>
    <row r="1228" spans="1:20" x14ac:dyDescent="0.25">
      <c r="A1228">
        <v>20</v>
      </c>
      <c r="B1228" t="s">
        <v>121</v>
      </c>
      <c r="C1228" t="s">
        <v>101</v>
      </c>
      <c r="D1228" t="s">
        <v>6</v>
      </c>
      <c r="E1228" s="50">
        <v>44483.392002314817</v>
      </c>
      <c r="F1228" t="s">
        <v>102</v>
      </c>
      <c r="G1228" t="s">
        <v>167</v>
      </c>
      <c r="H1228" s="51">
        <v>2900000</v>
      </c>
      <c r="I1228" s="51">
        <v>155000</v>
      </c>
      <c r="J1228" t="s">
        <v>72</v>
      </c>
      <c r="K1228">
        <v>5.94</v>
      </c>
      <c r="L1228" t="s">
        <v>72</v>
      </c>
      <c r="M1228" t="s">
        <v>72</v>
      </c>
      <c r="N1228" t="s">
        <v>72</v>
      </c>
      <c r="O1228" t="s">
        <v>72</v>
      </c>
      <c r="P1228" t="s">
        <v>72</v>
      </c>
      <c r="R1228">
        <v>0</v>
      </c>
      <c r="S1228">
        <v>1.98</v>
      </c>
      <c r="T1228" t="s">
        <v>72</v>
      </c>
    </row>
    <row r="1229" spans="1:20" x14ac:dyDescent="0.25">
      <c r="A1229">
        <v>21</v>
      </c>
      <c r="B1229" t="s">
        <v>122</v>
      </c>
      <c r="C1229" t="s">
        <v>101</v>
      </c>
      <c r="D1229" t="s">
        <v>6</v>
      </c>
      <c r="E1229" s="50">
        <v>44483.65384259259</v>
      </c>
      <c r="F1229" t="s">
        <v>102</v>
      </c>
      <c r="G1229" t="s">
        <v>167</v>
      </c>
      <c r="H1229" s="51">
        <v>2730000</v>
      </c>
      <c r="I1229" s="51">
        <v>149000</v>
      </c>
      <c r="J1229" t="s">
        <v>72</v>
      </c>
      <c r="K1229">
        <v>5.94</v>
      </c>
      <c r="L1229" t="s">
        <v>72</v>
      </c>
      <c r="M1229" t="s">
        <v>72</v>
      </c>
      <c r="N1229" t="s">
        <v>72</v>
      </c>
      <c r="O1229" t="s">
        <v>72</v>
      </c>
      <c r="P1229" t="s">
        <v>72</v>
      </c>
      <c r="R1229">
        <v>0</v>
      </c>
      <c r="S1229">
        <v>1.87</v>
      </c>
      <c r="T1229" t="s">
        <v>72</v>
      </c>
    </row>
    <row r="1230" spans="1:20" x14ac:dyDescent="0.25">
      <c r="A1230">
        <v>22</v>
      </c>
      <c r="B1230" t="s">
        <v>123</v>
      </c>
      <c r="C1230" t="s">
        <v>101</v>
      </c>
      <c r="D1230" t="s">
        <v>6</v>
      </c>
      <c r="E1230" s="50">
        <v>44483.675787037035</v>
      </c>
      <c r="F1230" t="s">
        <v>102</v>
      </c>
      <c r="G1230" t="s">
        <v>167</v>
      </c>
      <c r="H1230" s="51">
        <v>2650000</v>
      </c>
      <c r="I1230" s="51">
        <v>143000</v>
      </c>
      <c r="J1230" t="s">
        <v>72</v>
      </c>
      <c r="K1230">
        <v>5.93</v>
      </c>
      <c r="L1230" t="s">
        <v>72</v>
      </c>
      <c r="M1230" t="s">
        <v>72</v>
      </c>
      <c r="N1230" t="s">
        <v>72</v>
      </c>
      <c r="O1230" t="s">
        <v>72</v>
      </c>
      <c r="P1230" t="s">
        <v>72</v>
      </c>
      <c r="R1230">
        <v>0</v>
      </c>
      <c r="S1230">
        <v>1.81</v>
      </c>
      <c r="T1230" t="s">
        <v>72</v>
      </c>
    </row>
    <row r="1231" spans="1:20" x14ac:dyDescent="0.25">
      <c r="A1231">
        <v>23</v>
      </c>
      <c r="B1231" t="s">
        <v>124</v>
      </c>
      <c r="C1231" t="s">
        <v>101</v>
      </c>
      <c r="D1231" t="s">
        <v>6</v>
      </c>
      <c r="E1231" s="50">
        <v>44483.697592592594</v>
      </c>
      <c r="F1231" t="s">
        <v>102</v>
      </c>
      <c r="G1231" t="s">
        <v>167</v>
      </c>
      <c r="H1231" s="51">
        <v>2640000</v>
      </c>
      <c r="I1231" s="51">
        <v>141000</v>
      </c>
      <c r="J1231" t="s">
        <v>72</v>
      </c>
      <c r="K1231">
        <v>5.94</v>
      </c>
      <c r="L1231" t="s">
        <v>72</v>
      </c>
      <c r="M1231" t="s">
        <v>72</v>
      </c>
      <c r="N1231" t="s">
        <v>72</v>
      </c>
      <c r="O1231" t="s">
        <v>72</v>
      </c>
      <c r="P1231" t="s">
        <v>72</v>
      </c>
      <c r="R1231">
        <v>0</v>
      </c>
      <c r="S1231">
        <v>1.8</v>
      </c>
      <c r="T1231" t="s">
        <v>72</v>
      </c>
    </row>
    <row r="1232" spans="1:20" x14ac:dyDescent="0.25">
      <c r="A1232">
        <v>24</v>
      </c>
      <c r="B1232" t="s">
        <v>125</v>
      </c>
      <c r="C1232" t="s">
        <v>101</v>
      </c>
      <c r="D1232" t="s">
        <v>6</v>
      </c>
      <c r="E1232" s="50">
        <v>44483.719398148147</v>
      </c>
      <c r="F1232" t="s">
        <v>102</v>
      </c>
      <c r="G1232" t="s">
        <v>167</v>
      </c>
      <c r="H1232" s="51">
        <v>2600000</v>
      </c>
      <c r="I1232" s="51">
        <v>139000</v>
      </c>
      <c r="J1232" t="s">
        <v>72</v>
      </c>
      <c r="K1232">
        <v>5.94</v>
      </c>
      <c r="L1232" t="s">
        <v>72</v>
      </c>
      <c r="M1232" t="s">
        <v>72</v>
      </c>
      <c r="N1232" t="s">
        <v>72</v>
      </c>
      <c r="O1232" t="s">
        <v>72</v>
      </c>
      <c r="P1232" t="s">
        <v>72</v>
      </c>
      <c r="R1232">
        <v>0</v>
      </c>
      <c r="S1232">
        <v>1.78</v>
      </c>
      <c r="T1232" t="s">
        <v>72</v>
      </c>
    </row>
    <row r="1233" spans="1:20" x14ac:dyDescent="0.25">
      <c r="A1233">
        <v>25</v>
      </c>
      <c r="B1233" t="s">
        <v>126</v>
      </c>
      <c r="C1233" t="s">
        <v>101</v>
      </c>
      <c r="D1233" t="s">
        <v>6</v>
      </c>
      <c r="E1233" s="50">
        <v>44483.741203703707</v>
      </c>
      <c r="F1233" t="s">
        <v>102</v>
      </c>
      <c r="G1233" t="s">
        <v>167</v>
      </c>
      <c r="H1233" s="51">
        <v>2470000</v>
      </c>
      <c r="I1233" s="51">
        <v>130000</v>
      </c>
      <c r="J1233" t="s">
        <v>72</v>
      </c>
      <c r="K1233">
        <v>5.93</v>
      </c>
      <c r="L1233" t="s">
        <v>72</v>
      </c>
      <c r="M1233" t="s">
        <v>72</v>
      </c>
      <c r="N1233" t="s">
        <v>72</v>
      </c>
      <c r="O1233" t="s">
        <v>72</v>
      </c>
      <c r="P1233" t="s">
        <v>72</v>
      </c>
      <c r="R1233">
        <v>0</v>
      </c>
      <c r="S1233">
        <v>1.69</v>
      </c>
      <c r="T1233" t="s">
        <v>72</v>
      </c>
    </row>
    <row r="1234" spans="1:20" x14ac:dyDescent="0.25">
      <c r="A1234">
        <v>26</v>
      </c>
      <c r="B1234" t="s">
        <v>127</v>
      </c>
      <c r="C1234" t="s">
        <v>101</v>
      </c>
      <c r="D1234" t="s">
        <v>6</v>
      </c>
      <c r="E1234" s="50">
        <v>44483.763009259259</v>
      </c>
      <c r="F1234" t="s">
        <v>102</v>
      </c>
      <c r="G1234" t="s">
        <v>167</v>
      </c>
      <c r="H1234" s="51">
        <v>2430000</v>
      </c>
      <c r="I1234" s="51">
        <v>130000</v>
      </c>
      <c r="J1234" t="s">
        <v>72</v>
      </c>
      <c r="K1234">
        <v>5.94</v>
      </c>
      <c r="L1234" t="s">
        <v>72</v>
      </c>
      <c r="M1234" t="s">
        <v>72</v>
      </c>
      <c r="N1234" t="s">
        <v>72</v>
      </c>
      <c r="O1234" t="s">
        <v>72</v>
      </c>
      <c r="P1234" t="s">
        <v>72</v>
      </c>
      <c r="R1234">
        <v>0</v>
      </c>
      <c r="S1234">
        <v>1.66</v>
      </c>
      <c r="T1234" t="s">
        <v>72</v>
      </c>
    </row>
    <row r="1235" spans="1:20" x14ac:dyDescent="0.25">
      <c r="A1235">
        <v>27</v>
      </c>
      <c r="B1235" t="s">
        <v>128</v>
      </c>
      <c r="C1235" t="s">
        <v>101</v>
      </c>
      <c r="D1235" t="s">
        <v>6</v>
      </c>
      <c r="E1235" s="50">
        <v>44483.784814814811</v>
      </c>
      <c r="F1235" t="s">
        <v>102</v>
      </c>
      <c r="G1235" t="s">
        <v>167</v>
      </c>
      <c r="H1235" s="51">
        <v>2250000</v>
      </c>
      <c r="I1235" s="51">
        <v>118000</v>
      </c>
      <c r="J1235" t="s">
        <v>72</v>
      </c>
      <c r="K1235">
        <v>5.94</v>
      </c>
      <c r="L1235" t="s">
        <v>72</v>
      </c>
      <c r="M1235" t="s">
        <v>72</v>
      </c>
      <c r="N1235" t="s">
        <v>72</v>
      </c>
      <c r="O1235" t="s">
        <v>72</v>
      </c>
      <c r="P1235" t="s">
        <v>72</v>
      </c>
      <c r="R1235">
        <v>0</v>
      </c>
      <c r="S1235">
        <v>1.54</v>
      </c>
      <c r="T1235" t="s">
        <v>72</v>
      </c>
    </row>
    <row r="1236" spans="1:20" x14ac:dyDescent="0.25">
      <c r="A1236">
        <v>28</v>
      </c>
      <c r="B1236" t="s">
        <v>129</v>
      </c>
      <c r="C1236" t="s">
        <v>101</v>
      </c>
      <c r="D1236" t="s">
        <v>6</v>
      </c>
      <c r="E1236" s="50">
        <v>44483.806620370371</v>
      </c>
      <c r="F1236" t="s">
        <v>102</v>
      </c>
      <c r="G1236" t="s">
        <v>167</v>
      </c>
      <c r="H1236" s="51">
        <v>2840000</v>
      </c>
      <c r="I1236" s="51">
        <v>160000</v>
      </c>
      <c r="J1236" t="s">
        <v>72</v>
      </c>
      <c r="K1236">
        <v>5.95</v>
      </c>
      <c r="L1236" t="s">
        <v>72</v>
      </c>
      <c r="M1236" t="s">
        <v>72</v>
      </c>
      <c r="N1236" t="s">
        <v>72</v>
      </c>
      <c r="O1236" t="s">
        <v>72</v>
      </c>
      <c r="P1236" t="s">
        <v>72</v>
      </c>
      <c r="R1236">
        <v>0</v>
      </c>
      <c r="S1236">
        <v>1.94</v>
      </c>
      <c r="T1236" t="s">
        <v>72</v>
      </c>
    </row>
    <row r="1237" spans="1:20" x14ac:dyDescent="0.25">
      <c r="A1237">
        <v>29</v>
      </c>
      <c r="B1237" t="s">
        <v>130</v>
      </c>
      <c r="C1237" t="s">
        <v>101</v>
      </c>
      <c r="D1237" t="s">
        <v>6</v>
      </c>
      <c r="E1237" s="50">
        <v>44483.8284375</v>
      </c>
      <c r="F1237" t="s">
        <v>102</v>
      </c>
      <c r="G1237" t="s">
        <v>167</v>
      </c>
      <c r="H1237" s="51">
        <v>2520000</v>
      </c>
      <c r="I1237" s="51">
        <v>140000</v>
      </c>
      <c r="J1237" t="s">
        <v>72</v>
      </c>
      <c r="K1237">
        <v>5.96</v>
      </c>
      <c r="L1237" t="s">
        <v>72</v>
      </c>
      <c r="M1237" t="s">
        <v>72</v>
      </c>
      <c r="N1237" t="s">
        <v>72</v>
      </c>
      <c r="O1237" t="s">
        <v>72</v>
      </c>
      <c r="P1237" t="s">
        <v>72</v>
      </c>
      <c r="R1237">
        <v>0</v>
      </c>
      <c r="S1237">
        <v>1.72</v>
      </c>
      <c r="T1237" t="s">
        <v>72</v>
      </c>
    </row>
    <row r="1238" spans="1:20" x14ac:dyDescent="0.25">
      <c r="A1238">
        <v>30</v>
      </c>
      <c r="B1238" t="s">
        <v>131</v>
      </c>
      <c r="C1238" t="s">
        <v>101</v>
      </c>
      <c r="D1238" t="s">
        <v>6</v>
      </c>
      <c r="E1238" s="50">
        <v>44483.850243055553</v>
      </c>
      <c r="F1238" t="s">
        <v>102</v>
      </c>
      <c r="G1238" t="s">
        <v>167</v>
      </c>
      <c r="H1238" s="51">
        <v>2270000</v>
      </c>
      <c r="I1238" s="51">
        <v>128000</v>
      </c>
      <c r="J1238" t="s">
        <v>72</v>
      </c>
      <c r="K1238">
        <v>5.96</v>
      </c>
      <c r="L1238" t="s">
        <v>72</v>
      </c>
      <c r="M1238" t="s">
        <v>72</v>
      </c>
      <c r="N1238" t="s">
        <v>72</v>
      </c>
      <c r="O1238" t="s">
        <v>72</v>
      </c>
      <c r="P1238" t="s">
        <v>72</v>
      </c>
      <c r="R1238">
        <v>0</v>
      </c>
      <c r="S1238">
        <v>1.55</v>
      </c>
      <c r="T1238" t="s">
        <v>72</v>
      </c>
    </row>
    <row r="1239" spans="1:20" x14ac:dyDescent="0.25">
      <c r="A1239">
        <v>31</v>
      </c>
      <c r="B1239" t="s">
        <v>132</v>
      </c>
      <c r="C1239" t="s">
        <v>101</v>
      </c>
      <c r="D1239" t="s">
        <v>6</v>
      </c>
      <c r="E1239" s="50">
        <v>44483.872048611112</v>
      </c>
      <c r="F1239" t="s">
        <v>102</v>
      </c>
      <c r="G1239" t="s">
        <v>167</v>
      </c>
      <c r="H1239" s="51">
        <v>1910000</v>
      </c>
      <c r="I1239" s="51">
        <v>109000</v>
      </c>
      <c r="J1239" t="s">
        <v>72</v>
      </c>
      <c r="K1239">
        <v>5.95</v>
      </c>
      <c r="L1239" t="s">
        <v>72</v>
      </c>
      <c r="M1239" t="s">
        <v>72</v>
      </c>
      <c r="N1239" t="s">
        <v>72</v>
      </c>
      <c r="O1239" t="s">
        <v>72</v>
      </c>
      <c r="P1239" t="s">
        <v>72</v>
      </c>
      <c r="R1239">
        <v>0</v>
      </c>
      <c r="S1239">
        <v>1.31</v>
      </c>
      <c r="T1239" t="s">
        <v>72</v>
      </c>
    </row>
    <row r="1240" spans="1:20" x14ac:dyDescent="0.25">
      <c r="A1240">
        <v>32</v>
      </c>
      <c r="B1240" t="s">
        <v>133</v>
      </c>
      <c r="C1240" t="s">
        <v>101</v>
      </c>
      <c r="D1240" t="s">
        <v>6</v>
      </c>
      <c r="E1240" s="50">
        <v>44483.893854166665</v>
      </c>
      <c r="F1240" t="s">
        <v>102</v>
      </c>
      <c r="G1240" t="s">
        <v>167</v>
      </c>
      <c r="H1240" s="51">
        <v>1620000</v>
      </c>
      <c r="I1240" s="51">
        <v>90500</v>
      </c>
      <c r="J1240" t="s">
        <v>72</v>
      </c>
      <c r="K1240">
        <v>5.96</v>
      </c>
      <c r="L1240" t="s">
        <v>72</v>
      </c>
      <c r="M1240" t="s">
        <v>72</v>
      </c>
      <c r="N1240" t="s">
        <v>72</v>
      </c>
      <c r="O1240" t="s">
        <v>72</v>
      </c>
      <c r="P1240" t="s">
        <v>72</v>
      </c>
      <c r="R1240">
        <v>0</v>
      </c>
      <c r="S1240">
        <v>1.1100000000000001</v>
      </c>
      <c r="T1240" t="s">
        <v>72</v>
      </c>
    </row>
    <row r="1241" spans="1:20" x14ac:dyDescent="0.25">
      <c r="A1241">
        <v>33</v>
      </c>
      <c r="B1241" t="s">
        <v>134</v>
      </c>
      <c r="C1241" t="s">
        <v>101</v>
      </c>
      <c r="D1241" t="s">
        <v>6</v>
      </c>
      <c r="E1241" s="50">
        <v>44483.915659722225</v>
      </c>
      <c r="F1241" t="s">
        <v>102</v>
      </c>
      <c r="G1241" t="s">
        <v>167</v>
      </c>
      <c r="H1241" s="51">
        <v>1270000</v>
      </c>
      <c r="I1241" s="51">
        <v>72300</v>
      </c>
      <c r="J1241" t="s">
        <v>72</v>
      </c>
      <c r="K1241">
        <v>5.94</v>
      </c>
      <c r="L1241" t="s">
        <v>72</v>
      </c>
      <c r="M1241" t="s">
        <v>72</v>
      </c>
      <c r="N1241" t="s">
        <v>72</v>
      </c>
      <c r="O1241" t="s">
        <v>72</v>
      </c>
      <c r="P1241" t="s">
        <v>72</v>
      </c>
      <c r="R1241">
        <v>0</v>
      </c>
      <c r="S1241">
        <v>0.86399999999999999</v>
      </c>
      <c r="T1241" t="s">
        <v>72</v>
      </c>
    </row>
    <row r="1242" spans="1:20" x14ac:dyDescent="0.25">
      <c r="A1242">
        <v>34</v>
      </c>
      <c r="B1242" t="s">
        <v>135</v>
      </c>
      <c r="C1242" t="s">
        <v>101</v>
      </c>
      <c r="D1242" t="s">
        <v>6</v>
      </c>
      <c r="E1242" s="50">
        <v>44483.937465277777</v>
      </c>
      <c r="F1242" t="s">
        <v>102</v>
      </c>
      <c r="G1242" t="s">
        <v>167</v>
      </c>
      <c r="H1242" s="51">
        <v>988000</v>
      </c>
      <c r="I1242" s="51">
        <v>57200</v>
      </c>
      <c r="J1242" t="s">
        <v>72</v>
      </c>
      <c r="K1242">
        <v>5.96</v>
      </c>
      <c r="L1242" t="s">
        <v>72</v>
      </c>
      <c r="M1242" t="s">
        <v>72</v>
      </c>
      <c r="N1242" t="s">
        <v>72</v>
      </c>
      <c r="O1242" t="s">
        <v>72</v>
      </c>
      <c r="P1242" t="s">
        <v>72</v>
      </c>
      <c r="R1242">
        <v>0</v>
      </c>
      <c r="S1242">
        <v>0.67400000000000004</v>
      </c>
      <c r="T1242" t="s">
        <v>72</v>
      </c>
    </row>
    <row r="1243" spans="1:20" x14ac:dyDescent="0.25">
      <c r="A1243">
        <v>35</v>
      </c>
      <c r="B1243" t="s">
        <v>136</v>
      </c>
      <c r="C1243" t="s">
        <v>101</v>
      </c>
      <c r="D1243" t="s">
        <v>6</v>
      </c>
      <c r="E1243" s="50">
        <v>44483.959282407406</v>
      </c>
      <c r="F1243" t="s">
        <v>102</v>
      </c>
      <c r="G1243" t="s">
        <v>167</v>
      </c>
      <c r="H1243" s="51">
        <v>606000</v>
      </c>
      <c r="I1243" s="51">
        <v>32700</v>
      </c>
      <c r="J1243" t="s">
        <v>72</v>
      </c>
      <c r="K1243">
        <v>5.93</v>
      </c>
      <c r="L1243" t="s">
        <v>72</v>
      </c>
      <c r="M1243" t="s">
        <v>72</v>
      </c>
      <c r="N1243" t="s">
        <v>72</v>
      </c>
      <c r="O1243" t="s">
        <v>72</v>
      </c>
      <c r="P1243" t="s">
        <v>72</v>
      </c>
      <c r="R1243">
        <v>0</v>
      </c>
      <c r="S1243">
        <v>0.41299999999999998</v>
      </c>
      <c r="T1243" t="s">
        <v>72</v>
      </c>
    </row>
    <row r="1244" spans="1:20" x14ac:dyDescent="0.25">
      <c r="A1244">
        <v>36</v>
      </c>
      <c r="B1244" t="s">
        <v>137</v>
      </c>
      <c r="C1244" t="s">
        <v>101</v>
      </c>
      <c r="D1244" t="s">
        <v>6</v>
      </c>
      <c r="E1244" s="50">
        <v>44484.046689814815</v>
      </c>
      <c r="F1244" t="s">
        <v>102</v>
      </c>
      <c r="G1244" t="s">
        <v>167</v>
      </c>
      <c r="H1244" s="51">
        <v>2990000</v>
      </c>
      <c r="I1244" s="51">
        <v>258000</v>
      </c>
      <c r="J1244" t="s">
        <v>72</v>
      </c>
      <c r="K1244">
        <v>6.04</v>
      </c>
      <c r="L1244" t="s">
        <v>72</v>
      </c>
      <c r="M1244" t="s">
        <v>72</v>
      </c>
      <c r="N1244" t="s">
        <v>72</v>
      </c>
      <c r="O1244" t="s">
        <v>72</v>
      </c>
      <c r="P1244" t="s">
        <v>72</v>
      </c>
      <c r="R1244">
        <v>0</v>
      </c>
      <c r="S1244">
        <v>2.04</v>
      </c>
      <c r="T1244" t="s">
        <v>72</v>
      </c>
    </row>
    <row r="1245" spans="1:20" x14ac:dyDescent="0.25">
      <c r="A1245">
        <v>37</v>
      </c>
      <c r="B1245" t="s">
        <v>138</v>
      </c>
      <c r="C1245" t="s">
        <v>101</v>
      </c>
      <c r="D1245" t="s">
        <v>6</v>
      </c>
      <c r="E1245" s="50">
        <v>44484.068645833337</v>
      </c>
      <c r="F1245" t="s">
        <v>102</v>
      </c>
      <c r="G1245" t="s">
        <v>167</v>
      </c>
      <c r="H1245" s="51">
        <v>924000</v>
      </c>
      <c r="I1245" s="51">
        <v>79500</v>
      </c>
      <c r="J1245" t="s">
        <v>72</v>
      </c>
      <c r="K1245">
        <v>6.03</v>
      </c>
      <c r="L1245" t="s">
        <v>72</v>
      </c>
      <c r="M1245" t="s">
        <v>72</v>
      </c>
      <c r="N1245" t="s">
        <v>72</v>
      </c>
      <c r="O1245" t="s">
        <v>72</v>
      </c>
      <c r="P1245" t="s">
        <v>72</v>
      </c>
      <c r="R1245">
        <v>0</v>
      </c>
      <c r="S1245">
        <v>0.63</v>
      </c>
      <c r="T1245" t="s">
        <v>72</v>
      </c>
    </row>
    <row r="1246" spans="1:20" x14ac:dyDescent="0.25">
      <c r="A1246">
        <v>38</v>
      </c>
      <c r="B1246" t="s">
        <v>139</v>
      </c>
      <c r="C1246" t="s">
        <v>101</v>
      </c>
      <c r="D1246" t="s">
        <v>6</v>
      </c>
      <c r="E1246" s="50">
        <v>44484.090439814812</v>
      </c>
      <c r="F1246" t="s">
        <v>102</v>
      </c>
      <c r="G1246" t="s">
        <v>167</v>
      </c>
      <c r="H1246" s="51">
        <v>291000</v>
      </c>
      <c r="I1246" s="51">
        <v>25300</v>
      </c>
      <c r="J1246" t="s">
        <v>72</v>
      </c>
      <c r="K1246">
        <v>6.04</v>
      </c>
      <c r="L1246" t="s">
        <v>72</v>
      </c>
      <c r="M1246" t="s">
        <v>72</v>
      </c>
      <c r="N1246" t="s">
        <v>72</v>
      </c>
      <c r="O1246" t="s">
        <v>72</v>
      </c>
      <c r="P1246" t="s">
        <v>72</v>
      </c>
      <c r="R1246">
        <v>0</v>
      </c>
      <c r="S1246">
        <v>0.19700000000000001</v>
      </c>
      <c r="T1246" t="s">
        <v>72</v>
      </c>
    </row>
    <row r="1247" spans="1:20" x14ac:dyDescent="0.25">
      <c r="A1247">
        <v>39</v>
      </c>
      <c r="B1247" t="s">
        <v>140</v>
      </c>
      <c r="C1247" t="s">
        <v>101</v>
      </c>
      <c r="D1247" t="s">
        <v>6</v>
      </c>
      <c r="E1247" s="50">
        <v>44484.112256944441</v>
      </c>
      <c r="F1247" t="s">
        <v>102</v>
      </c>
      <c r="G1247" t="s">
        <v>167</v>
      </c>
      <c r="H1247" s="51">
        <v>30600</v>
      </c>
      <c r="I1247" s="51">
        <v>2570</v>
      </c>
      <c r="J1247" t="s">
        <v>72</v>
      </c>
      <c r="K1247">
        <v>6.04</v>
      </c>
      <c r="L1247" t="s">
        <v>72</v>
      </c>
      <c r="M1247" t="s">
        <v>72</v>
      </c>
      <c r="N1247" t="s">
        <v>72</v>
      </c>
      <c r="O1247" t="s">
        <v>72</v>
      </c>
      <c r="P1247" t="s">
        <v>72</v>
      </c>
      <c r="R1247">
        <v>0</v>
      </c>
      <c r="S1247">
        <v>1.8800000000000001E-2</v>
      </c>
      <c r="T1247" t="s">
        <v>72</v>
      </c>
    </row>
    <row r="1248" spans="1:20" x14ac:dyDescent="0.25">
      <c r="A1248">
        <v>40</v>
      </c>
      <c r="B1248" t="s">
        <v>141</v>
      </c>
      <c r="C1248" t="s">
        <v>101</v>
      </c>
      <c r="D1248" t="s">
        <v>6</v>
      </c>
      <c r="E1248" s="50">
        <v>44484.134062500001</v>
      </c>
      <c r="F1248" t="s">
        <v>102</v>
      </c>
      <c r="G1248" t="s">
        <v>167</v>
      </c>
      <c r="H1248" s="51">
        <v>4400</v>
      </c>
      <c r="I1248" s="51">
        <v>343</v>
      </c>
      <c r="J1248" t="s">
        <v>72</v>
      </c>
      <c r="K1248">
        <v>6.01</v>
      </c>
      <c r="L1248" t="s">
        <v>72</v>
      </c>
      <c r="M1248" t="s">
        <v>72</v>
      </c>
      <c r="N1248" t="s">
        <v>72</v>
      </c>
      <c r="O1248" t="s">
        <v>72</v>
      </c>
      <c r="P1248" t="s">
        <v>72</v>
      </c>
      <c r="R1248">
        <v>0</v>
      </c>
      <c r="S1248">
        <v>8.3199999999999995E-4</v>
      </c>
      <c r="T1248" t="s">
        <v>72</v>
      </c>
    </row>
    <row r="1249" spans="1:20" x14ac:dyDescent="0.25">
      <c r="A1249">
        <v>41</v>
      </c>
      <c r="B1249" t="s">
        <v>142</v>
      </c>
      <c r="C1249" t="s">
        <v>101</v>
      </c>
      <c r="D1249" t="s">
        <v>6</v>
      </c>
      <c r="E1249" s="50">
        <v>44484.155868055554</v>
      </c>
      <c r="F1249" t="s">
        <v>102</v>
      </c>
      <c r="G1249" t="s">
        <v>167</v>
      </c>
      <c r="H1249" s="51">
        <v>2750</v>
      </c>
      <c r="I1249" s="51">
        <v>94.5</v>
      </c>
      <c r="J1249" t="s">
        <v>72</v>
      </c>
      <c r="K1249">
        <v>6.18</v>
      </c>
      <c r="L1249" t="s">
        <v>72</v>
      </c>
      <c r="M1249" t="s">
        <v>72</v>
      </c>
      <c r="N1249" t="s">
        <v>72</v>
      </c>
      <c r="O1249" t="s">
        <v>72</v>
      </c>
      <c r="P1249" t="s">
        <v>72</v>
      </c>
      <c r="R1249">
        <v>0</v>
      </c>
      <c r="S1249" t="s">
        <v>44</v>
      </c>
      <c r="T1249" t="s">
        <v>72</v>
      </c>
    </row>
    <row r="1250" spans="1:20" x14ac:dyDescent="0.25">
      <c r="A1250">
        <v>42</v>
      </c>
      <c r="B1250" t="s">
        <v>143</v>
      </c>
      <c r="C1250" t="s">
        <v>101</v>
      </c>
      <c r="D1250" t="s">
        <v>6</v>
      </c>
      <c r="E1250" s="50">
        <v>44484.177673611113</v>
      </c>
      <c r="F1250" t="s">
        <v>102</v>
      </c>
      <c r="G1250" t="s">
        <v>167</v>
      </c>
      <c r="H1250" s="51">
        <v>2540</v>
      </c>
      <c r="I1250" s="51">
        <v>85.7</v>
      </c>
      <c r="J1250" t="s">
        <v>72</v>
      </c>
      <c r="K1250">
        <v>6.05</v>
      </c>
      <c r="L1250" t="s">
        <v>72</v>
      </c>
      <c r="M1250" t="s">
        <v>72</v>
      </c>
      <c r="N1250" t="s">
        <v>72</v>
      </c>
      <c r="O1250" t="s">
        <v>72</v>
      </c>
      <c r="P1250" t="s">
        <v>72</v>
      </c>
      <c r="R1250">
        <v>0</v>
      </c>
      <c r="S1250" t="s">
        <v>44</v>
      </c>
      <c r="T1250" t="s">
        <v>72</v>
      </c>
    </row>
    <row r="1251" spans="1:20" x14ac:dyDescent="0.25">
      <c r="A1251">
        <v>43</v>
      </c>
      <c r="B1251" t="s">
        <v>144</v>
      </c>
      <c r="C1251" t="s">
        <v>101</v>
      </c>
      <c r="D1251" t="s">
        <v>6</v>
      </c>
      <c r="E1251" s="50">
        <v>44484.199490740742</v>
      </c>
      <c r="F1251" t="s">
        <v>102</v>
      </c>
      <c r="G1251" t="s">
        <v>167</v>
      </c>
      <c r="H1251" s="51">
        <v>2920</v>
      </c>
      <c r="I1251" s="51">
        <v>91.7</v>
      </c>
      <c r="J1251" t="s">
        <v>72</v>
      </c>
      <c r="K1251">
        <v>6.46</v>
      </c>
      <c r="L1251" t="s">
        <v>72</v>
      </c>
      <c r="M1251" t="s">
        <v>72</v>
      </c>
      <c r="N1251" t="s">
        <v>72</v>
      </c>
      <c r="O1251" t="s">
        <v>72</v>
      </c>
      <c r="P1251" t="s">
        <v>72</v>
      </c>
      <c r="R1251">
        <v>0</v>
      </c>
      <c r="S1251" t="s">
        <v>44</v>
      </c>
      <c r="T1251" t="s">
        <v>72</v>
      </c>
    </row>
    <row r="1252" spans="1:20" x14ac:dyDescent="0.25">
      <c r="A1252">
        <v>44</v>
      </c>
      <c r="B1252" t="s">
        <v>145</v>
      </c>
      <c r="C1252" t="s">
        <v>101</v>
      </c>
      <c r="D1252" t="s">
        <v>6</v>
      </c>
      <c r="E1252" s="50">
        <v>44484.221296296295</v>
      </c>
      <c r="F1252" t="s">
        <v>102</v>
      </c>
      <c r="G1252" t="s">
        <v>167</v>
      </c>
      <c r="H1252" s="51">
        <v>2830000</v>
      </c>
      <c r="I1252" s="51">
        <v>152000</v>
      </c>
      <c r="J1252" t="s">
        <v>72</v>
      </c>
      <c r="K1252">
        <v>5.97</v>
      </c>
      <c r="L1252" t="s">
        <v>72</v>
      </c>
      <c r="M1252" t="s">
        <v>72</v>
      </c>
      <c r="N1252" t="s">
        <v>72</v>
      </c>
      <c r="O1252" t="s">
        <v>72</v>
      </c>
      <c r="P1252" t="s">
        <v>72</v>
      </c>
      <c r="R1252">
        <v>0</v>
      </c>
      <c r="S1252">
        <v>1.93</v>
      </c>
      <c r="T1252" t="s">
        <v>72</v>
      </c>
    </row>
    <row r="1253" spans="1:20" x14ac:dyDescent="0.25">
      <c r="A1253">
        <v>45</v>
      </c>
      <c r="B1253" t="s">
        <v>146</v>
      </c>
      <c r="C1253" t="s">
        <v>101</v>
      </c>
      <c r="D1253" t="s">
        <v>6</v>
      </c>
      <c r="E1253" s="50">
        <v>44484.243101851855</v>
      </c>
      <c r="F1253" t="s">
        <v>102</v>
      </c>
      <c r="G1253" t="s">
        <v>167</v>
      </c>
      <c r="H1253" s="51">
        <v>2710000</v>
      </c>
      <c r="I1253" s="51">
        <v>145000</v>
      </c>
      <c r="J1253" t="s">
        <v>72</v>
      </c>
      <c r="K1253">
        <v>5.96</v>
      </c>
      <c r="L1253" t="s">
        <v>72</v>
      </c>
      <c r="M1253" t="s">
        <v>72</v>
      </c>
      <c r="N1253" t="s">
        <v>72</v>
      </c>
      <c r="O1253" t="s">
        <v>72</v>
      </c>
      <c r="P1253" t="s">
        <v>72</v>
      </c>
      <c r="R1253">
        <v>0</v>
      </c>
      <c r="S1253">
        <v>1.85</v>
      </c>
      <c r="T1253" t="s">
        <v>72</v>
      </c>
    </row>
    <row r="1254" spans="1:20" x14ac:dyDescent="0.25">
      <c r="A1254">
        <v>46</v>
      </c>
      <c r="B1254" t="s">
        <v>147</v>
      </c>
      <c r="C1254" t="s">
        <v>101</v>
      </c>
      <c r="D1254" t="s">
        <v>6</v>
      </c>
      <c r="E1254" s="50">
        <v>44484.264907407407</v>
      </c>
      <c r="F1254" t="s">
        <v>102</v>
      </c>
      <c r="G1254" t="s">
        <v>167</v>
      </c>
      <c r="H1254" s="51">
        <v>2580000</v>
      </c>
      <c r="I1254" s="51">
        <v>141000</v>
      </c>
      <c r="J1254" t="s">
        <v>72</v>
      </c>
      <c r="K1254">
        <v>5.96</v>
      </c>
      <c r="L1254" t="s">
        <v>72</v>
      </c>
      <c r="M1254" t="s">
        <v>72</v>
      </c>
      <c r="N1254" t="s">
        <v>72</v>
      </c>
      <c r="O1254" t="s">
        <v>72</v>
      </c>
      <c r="P1254" t="s">
        <v>72</v>
      </c>
      <c r="R1254">
        <v>0</v>
      </c>
      <c r="S1254">
        <v>1.76</v>
      </c>
      <c r="T1254" t="s">
        <v>72</v>
      </c>
    </row>
    <row r="1255" spans="1:20" x14ac:dyDescent="0.25">
      <c r="A1255">
        <v>47</v>
      </c>
      <c r="B1255" t="s">
        <v>148</v>
      </c>
      <c r="C1255" t="s">
        <v>101</v>
      </c>
      <c r="D1255" t="s">
        <v>6</v>
      </c>
      <c r="E1255" s="50">
        <v>44484.286712962959</v>
      </c>
      <c r="F1255" t="s">
        <v>102</v>
      </c>
      <c r="G1255" t="s">
        <v>167</v>
      </c>
      <c r="H1255" s="51">
        <v>2470000</v>
      </c>
      <c r="I1255" s="51">
        <v>134000</v>
      </c>
      <c r="J1255" t="s">
        <v>72</v>
      </c>
      <c r="K1255">
        <v>5.95</v>
      </c>
      <c r="L1255" t="s">
        <v>72</v>
      </c>
      <c r="M1255" t="s">
        <v>72</v>
      </c>
      <c r="N1255" t="s">
        <v>72</v>
      </c>
      <c r="O1255" t="s">
        <v>72</v>
      </c>
      <c r="P1255" t="s">
        <v>72</v>
      </c>
      <c r="R1255">
        <v>0</v>
      </c>
      <c r="S1255">
        <v>1.69</v>
      </c>
      <c r="T1255" t="s">
        <v>72</v>
      </c>
    </row>
    <row r="1256" spans="1:20" x14ac:dyDescent="0.25">
      <c r="A1256">
        <v>48</v>
      </c>
      <c r="B1256" t="s">
        <v>149</v>
      </c>
      <c r="C1256" t="s">
        <v>101</v>
      </c>
      <c r="D1256" t="s">
        <v>6</v>
      </c>
      <c r="E1256" s="50">
        <v>44484.308530092596</v>
      </c>
      <c r="F1256" t="s">
        <v>102</v>
      </c>
      <c r="G1256" t="s">
        <v>167</v>
      </c>
      <c r="H1256" s="51">
        <v>2290000</v>
      </c>
      <c r="I1256" s="51">
        <v>125000</v>
      </c>
      <c r="J1256" t="s">
        <v>72</v>
      </c>
      <c r="K1256">
        <v>5.93</v>
      </c>
      <c r="L1256" t="s">
        <v>72</v>
      </c>
      <c r="M1256" t="s">
        <v>72</v>
      </c>
      <c r="N1256" t="s">
        <v>72</v>
      </c>
      <c r="O1256" t="s">
        <v>72</v>
      </c>
      <c r="P1256" t="s">
        <v>72</v>
      </c>
      <c r="R1256">
        <v>0</v>
      </c>
      <c r="S1256">
        <v>1.56</v>
      </c>
      <c r="T1256" t="s">
        <v>72</v>
      </c>
    </row>
    <row r="1257" spans="1:20" x14ac:dyDescent="0.25">
      <c r="A1257">
        <v>49</v>
      </c>
      <c r="B1257" t="s">
        <v>150</v>
      </c>
      <c r="C1257" t="s">
        <v>101</v>
      </c>
      <c r="D1257" t="s">
        <v>6</v>
      </c>
      <c r="E1257" s="50">
        <v>44484.330335648148</v>
      </c>
      <c r="F1257" t="s">
        <v>102</v>
      </c>
      <c r="G1257" t="s">
        <v>167</v>
      </c>
      <c r="H1257" s="51">
        <v>2050000</v>
      </c>
      <c r="I1257" s="51">
        <v>111000</v>
      </c>
      <c r="J1257" t="s">
        <v>72</v>
      </c>
      <c r="K1257">
        <v>5.93</v>
      </c>
      <c r="L1257" t="s">
        <v>72</v>
      </c>
      <c r="M1257" t="s">
        <v>72</v>
      </c>
      <c r="N1257" t="s">
        <v>72</v>
      </c>
      <c r="O1257" t="s">
        <v>72</v>
      </c>
      <c r="P1257" t="s">
        <v>72</v>
      </c>
      <c r="R1257">
        <v>0</v>
      </c>
      <c r="S1257">
        <v>1.4</v>
      </c>
      <c r="T1257" t="s">
        <v>72</v>
      </c>
    </row>
    <row r="1258" spans="1:20" x14ac:dyDescent="0.25">
      <c r="A1258">
        <v>50</v>
      </c>
      <c r="B1258" t="s">
        <v>151</v>
      </c>
      <c r="C1258" t="s">
        <v>101</v>
      </c>
      <c r="D1258" t="s">
        <v>6</v>
      </c>
      <c r="E1258" s="50">
        <v>44484.352152777778</v>
      </c>
      <c r="F1258" t="s">
        <v>102</v>
      </c>
      <c r="G1258" t="s">
        <v>167</v>
      </c>
      <c r="H1258" s="51">
        <v>1900000</v>
      </c>
      <c r="I1258" s="51">
        <v>102000</v>
      </c>
      <c r="J1258" t="s">
        <v>72</v>
      </c>
      <c r="K1258">
        <v>5.94</v>
      </c>
      <c r="L1258" t="s">
        <v>72</v>
      </c>
      <c r="M1258" t="s">
        <v>72</v>
      </c>
      <c r="N1258" t="s">
        <v>72</v>
      </c>
      <c r="O1258" t="s">
        <v>72</v>
      </c>
      <c r="P1258" t="s">
        <v>72</v>
      </c>
      <c r="R1258">
        <v>0</v>
      </c>
      <c r="S1258">
        <v>1.3</v>
      </c>
      <c r="T1258" t="s">
        <v>72</v>
      </c>
    </row>
    <row r="1259" spans="1:20" x14ac:dyDescent="0.25">
      <c r="A1259">
        <v>51</v>
      </c>
      <c r="B1259" t="s">
        <v>152</v>
      </c>
      <c r="C1259" t="s">
        <v>101</v>
      </c>
      <c r="D1259" t="s">
        <v>6</v>
      </c>
      <c r="E1259" s="50">
        <v>44484.373969907407</v>
      </c>
      <c r="F1259" t="s">
        <v>102</v>
      </c>
      <c r="G1259" t="s">
        <v>167</v>
      </c>
      <c r="H1259" s="51">
        <v>1540000</v>
      </c>
      <c r="I1259" s="51">
        <v>87400</v>
      </c>
      <c r="J1259" t="s">
        <v>72</v>
      </c>
      <c r="K1259">
        <v>5.94</v>
      </c>
      <c r="L1259" t="s">
        <v>72</v>
      </c>
      <c r="M1259" t="s">
        <v>72</v>
      </c>
      <c r="N1259" t="s">
        <v>72</v>
      </c>
      <c r="O1259" t="s">
        <v>72</v>
      </c>
      <c r="P1259" t="s">
        <v>72</v>
      </c>
      <c r="R1259">
        <v>0</v>
      </c>
      <c r="S1259">
        <v>1.05</v>
      </c>
      <c r="T1259" t="s">
        <v>72</v>
      </c>
    </row>
    <row r="1262" spans="1:20" x14ac:dyDescent="0.25">
      <c r="B1262" t="s">
        <v>49</v>
      </c>
      <c r="C1262" t="s">
        <v>50</v>
      </c>
      <c r="D1262" t="s">
        <v>51</v>
      </c>
      <c r="E1262" t="s">
        <v>52</v>
      </c>
      <c r="F1262" t="s">
        <v>53</v>
      </c>
      <c r="G1262" t="s">
        <v>54</v>
      </c>
      <c r="H1262" t="s">
        <v>55</v>
      </c>
      <c r="I1262" t="s">
        <v>56</v>
      </c>
      <c r="J1262" t="s">
        <v>57</v>
      </c>
      <c r="K1262" t="s">
        <v>58</v>
      </c>
      <c r="L1262" t="s">
        <v>59</v>
      </c>
      <c r="M1262" t="s">
        <v>60</v>
      </c>
      <c r="N1262" t="s">
        <v>61</v>
      </c>
      <c r="O1262" t="s">
        <v>62</v>
      </c>
      <c r="P1262" t="s">
        <v>63</v>
      </c>
      <c r="Q1262" t="s">
        <v>64</v>
      </c>
      <c r="R1262" t="s">
        <v>65</v>
      </c>
      <c r="S1262" t="s">
        <v>66</v>
      </c>
      <c r="T1262" t="s">
        <v>67</v>
      </c>
    </row>
    <row r="1263" spans="1:20" x14ac:dyDescent="0.25">
      <c r="A1263">
        <v>1</v>
      </c>
      <c r="B1263" t="s">
        <v>79</v>
      </c>
      <c r="C1263" t="s">
        <v>69</v>
      </c>
      <c r="D1263" t="s">
        <v>6</v>
      </c>
      <c r="E1263" s="50">
        <v>44483.435763888891</v>
      </c>
      <c r="F1263" t="s">
        <v>80</v>
      </c>
      <c r="G1263" t="s">
        <v>168</v>
      </c>
      <c r="H1263" s="51">
        <v>99300</v>
      </c>
      <c r="I1263" s="51">
        <v>9190</v>
      </c>
      <c r="J1263">
        <v>0.01</v>
      </c>
      <c r="K1263">
        <v>3.67</v>
      </c>
      <c r="L1263" t="s">
        <v>72</v>
      </c>
      <c r="M1263" t="s">
        <v>72</v>
      </c>
      <c r="N1263" t="s">
        <v>72</v>
      </c>
      <c r="O1263" t="s">
        <v>72</v>
      </c>
      <c r="P1263" t="s">
        <v>72</v>
      </c>
      <c r="Q1263">
        <v>1</v>
      </c>
      <c r="R1263">
        <v>0</v>
      </c>
      <c r="S1263">
        <v>1.01E-2</v>
      </c>
      <c r="T1263">
        <v>101</v>
      </c>
    </row>
    <row r="1264" spans="1:20" x14ac:dyDescent="0.25">
      <c r="A1264">
        <v>2</v>
      </c>
      <c r="B1264" t="s">
        <v>81</v>
      </c>
      <c r="C1264" t="s">
        <v>69</v>
      </c>
      <c r="D1264" t="s">
        <v>6</v>
      </c>
      <c r="E1264" s="50">
        <v>44483.457557870373</v>
      </c>
      <c r="F1264" t="s">
        <v>80</v>
      </c>
      <c r="G1264" t="s">
        <v>168</v>
      </c>
      <c r="H1264" s="51">
        <v>462000</v>
      </c>
      <c r="I1264" s="51">
        <v>42200</v>
      </c>
      <c r="J1264">
        <v>0.05</v>
      </c>
      <c r="K1264">
        <v>3.66</v>
      </c>
      <c r="L1264" t="s">
        <v>72</v>
      </c>
      <c r="M1264" t="s">
        <v>72</v>
      </c>
      <c r="N1264" t="s">
        <v>72</v>
      </c>
      <c r="O1264" t="s">
        <v>72</v>
      </c>
      <c r="P1264" t="s">
        <v>72</v>
      </c>
      <c r="Q1264">
        <v>1</v>
      </c>
      <c r="R1264">
        <v>0</v>
      </c>
      <c r="S1264">
        <v>4.7199999999999999E-2</v>
      </c>
      <c r="T1264">
        <v>94.3</v>
      </c>
    </row>
    <row r="1265" spans="1:20" x14ac:dyDescent="0.25">
      <c r="A1265">
        <v>3</v>
      </c>
      <c r="B1265" t="s">
        <v>82</v>
      </c>
      <c r="C1265" t="s">
        <v>69</v>
      </c>
      <c r="D1265" t="s">
        <v>6</v>
      </c>
      <c r="E1265" s="50">
        <v>44483.479363425926</v>
      </c>
      <c r="F1265" t="s">
        <v>80</v>
      </c>
      <c r="G1265" t="s">
        <v>168</v>
      </c>
      <c r="H1265" s="51">
        <v>915000</v>
      </c>
      <c r="I1265" s="51">
        <v>84300</v>
      </c>
      <c r="J1265">
        <v>0.1</v>
      </c>
      <c r="K1265">
        <v>3.66</v>
      </c>
      <c r="L1265" t="s">
        <v>72</v>
      </c>
      <c r="M1265" t="s">
        <v>72</v>
      </c>
      <c r="N1265" t="s">
        <v>72</v>
      </c>
      <c r="O1265" t="s">
        <v>72</v>
      </c>
      <c r="P1265" t="s">
        <v>72</v>
      </c>
      <c r="Q1265">
        <v>1</v>
      </c>
      <c r="R1265">
        <v>0</v>
      </c>
      <c r="S1265">
        <v>9.3700000000000006E-2</v>
      </c>
      <c r="T1265">
        <v>93.7</v>
      </c>
    </row>
    <row r="1266" spans="1:20" x14ac:dyDescent="0.25">
      <c r="A1266">
        <v>4</v>
      </c>
      <c r="B1266" t="s">
        <v>83</v>
      </c>
      <c r="C1266" t="s">
        <v>69</v>
      </c>
      <c r="D1266" t="s">
        <v>6</v>
      </c>
      <c r="E1266" s="50">
        <v>44483.501157407409</v>
      </c>
      <c r="F1266" t="s">
        <v>80</v>
      </c>
      <c r="G1266" t="s">
        <v>168</v>
      </c>
      <c r="H1266" s="51">
        <v>4530000</v>
      </c>
      <c r="I1266" s="51">
        <v>403000</v>
      </c>
      <c r="J1266">
        <v>0.5</v>
      </c>
      <c r="K1266">
        <v>3.66</v>
      </c>
      <c r="L1266" t="s">
        <v>72</v>
      </c>
      <c r="M1266" t="s">
        <v>72</v>
      </c>
      <c r="N1266" t="s">
        <v>72</v>
      </c>
      <c r="O1266" t="s">
        <v>72</v>
      </c>
      <c r="P1266" t="s">
        <v>72</v>
      </c>
      <c r="Q1266">
        <v>1</v>
      </c>
      <c r="R1266">
        <v>0</v>
      </c>
      <c r="S1266">
        <v>0.46899999999999997</v>
      </c>
      <c r="T1266">
        <v>93.8</v>
      </c>
    </row>
    <row r="1267" spans="1:20" x14ac:dyDescent="0.25">
      <c r="A1267">
        <v>5</v>
      </c>
      <c r="B1267" t="s">
        <v>84</v>
      </c>
      <c r="C1267" t="s">
        <v>69</v>
      </c>
      <c r="D1267" t="s">
        <v>6</v>
      </c>
      <c r="E1267" s="50">
        <v>44483.522962962961</v>
      </c>
      <c r="F1267" t="s">
        <v>80</v>
      </c>
      <c r="G1267" t="s">
        <v>168</v>
      </c>
      <c r="H1267" s="51">
        <v>9020000</v>
      </c>
      <c r="I1267" s="51">
        <v>812000</v>
      </c>
      <c r="J1267">
        <v>1</v>
      </c>
      <c r="K1267">
        <v>3.66</v>
      </c>
      <c r="L1267" t="s">
        <v>72</v>
      </c>
      <c r="M1267" t="s">
        <v>72</v>
      </c>
      <c r="N1267" t="s">
        <v>72</v>
      </c>
      <c r="O1267" t="s">
        <v>72</v>
      </c>
      <c r="P1267" t="s">
        <v>72</v>
      </c>
      <c r="Q1267">
        <v>1</v>
      </c>
      <c r="R1267">
        <v>0</v>
      </c>
      <c r="S1267">
        <v>0.94899999999999995</v>
      </c>
      <c r="T1267">
        <v>94.9</v>
      </c>
    </row>
    <row r="1268" spans="1:20" x14ac:dyDescent="0.25">
      <c r="A1268">
        <v>6</v>
      </c>
      <c r="B1268" t="s">
        <v>85</v>
      </c>
      <c r="C1268" t="s">
        <v>69</v>
      </c>
      <c r="D1268" t="s">
        <v>6</v>
      </c>
      <c r="E1268" s="50">
        <v>44483.54478009259</v>
      </c>
      <c r="F1268" t="s">
        <v>80</v>
      </c>
      <c r="G1268" t="s">
        <v>168</v>
      </c>
      <c r="H1268" s="51">
        <v>17600000</v>
      </c>
      <c r="I1268" s="51">
        <v>1580000</v>
      </c>
      <c r="J1268">
        <v>2</v>
      </c>
      <c r="K1268">
        <v>3.67</v>
      </c>
      <c r="L1268" t="s">
        <v>72</v>
      </c>
      <c r="M1268" t="s">
        <v>72</v>
      </c>
      <c r="N1268" t="s">
        <v>72</v>
      </c>
      <c r="O1268" t="s">
        <v>72</v>
      </c>
      <c r="P1268" t="s">
        <v>72</v>
      </c>
      <c r="Q1268">
        <v>1</v>
      </c>
      <c r="R1268">
        <v>0</v>
      </c>
      <c r="S1268">
        <v>1.91</v>
      </c>
      <c r="T1268">
        <v>95.6</v>
      </c>
    </row>
    <row r="1269" spans="1:20" x14ac:dyDescent="0.25">
      <c r="A1269">
        <v>7</v>
      </c>
      <c r="B1269" t="s">
        <v>86</v>
      </c>
      <c r="C1269" t="s">
        <v>69</v>
      </c>
      <c r="D1269" t="s">
        <v>6</v>
      </c>
      <c r="E1269" s="50">
        <v>44483.56658564815</v>
      </c>
      <c r="F1269" t="s">
        <v>80</v>
      </c>
      <c r="G1269" t="s">
        <v>168</v>
      </c>
      <c r="H1269" s="51">
        <v>39600000</v>
      </c>
      <c r="I1269" s="51">
        <v>3300000</v>
      </c>
      <c r="J1269">
        <v>5</v>
      </c>
      <c r="K1269">
        <v>3.66</v>
      </c>
      <c r="L1269" t="s">
        <v>72</v>
      </c>
      <c r="M1269" t="s">
        <v>72</v>
      </c>
      <c r="N1269" t="s">
        <v>72</v>
      </c>
      <c r="O1269" t="s">
        <v>72</v>
      </c>
      <c r="P1269" t="s">
        <v>72</v>
      </c>
      <c r="Q1269">
        <v>1</v>
      </c>
      <c r="R1269">
        <v>0</v>
      </c>
      <c r="S1269">
        <v>4.75</v>
      </c>
      <c r="T1269">
        <v>94.9</v>
      </c>
    </row>
    <row r="1270" spans="1:20" x14ac:dyDescent="0.25">
      <c r="A1270">
        <v>8</v>
      </c>
      <c r="B1270" t="s">
        <v>87</v>
      </c>
      <c r="C1270" t="s">
        <v>69</v>
      </c>
      <c r="D1270" t="s">
        <v>6</v>
      </c>
      <c r="E1270" s="50">
        <v>44484.417731481481</v>
      </c>
      <c r="F1270" t="s">
        <v>80</v>
      </c>
      <c r="G1270" t="s">
        <v>168</v>
      </c>
      <c r="H1270" s="51">
        <v>103000</v>
      </c>
      <c r="I1270" s="51">
        <v>9100</v>
      </c>
      <c r="J1270">
        <v>0.01</v>
      </c>
      <c r="K1270">
        <v>3.68</v>
      </c>
      <c r="L1270" t="s">
        <v>72</v>
      </c>
      <c r="M1270" t="s">
        <v>72</v>
      </c>
      <c r="N1270" t="s">
        <v>72</v>
      </c>
      <c r="O1270" t="s">
        <v>72</v>
      </c>
      <c r="P1270" t="s">
        <v>72</v>
      </c>
      <c r="Q1270">
        <v>1</v>
      </c>
      <c r="R1270">
        <v>0</v>
      </c>
      <c r="S1270">
        <v>1.04E-2</v>
      </c>
      <c r="T1270">
        <v>104</v>
      </c>
    </row>
    <row r="1271" spans="1:20" x14ac:dyDescent="0.25">
      <c r="A1271">
        <v>9</v>
      </c>
      <c r="B1271" t="s">
        <v>88</v>
      </c>
      <c r="C1271" t="s">
        <v>69</v>
      </c>
      <c r="D1271" t="s">
        <v>6</v>
      </c>
      <c r="E1271" s="50">
        <v>44484.43953703704</v>
      </c>
      <c r="F1271" t="s">
        <v>80</v>
      </c>
      <c r="G1271" t="s">
        <v>168</v>
      </c>
      <c r="H1271" s="51">
        <v>514000</v>
      </c>
      <c r="I1271" s="51">
        <v>47000</v>
      </c>
      <c r="J1271">
        <v>0.05</v>
      </c>
      <c r="K1271">
        <v>3.67</v>
      </c>
      <c r="L1271" t="s">
        <v>72</v>
      </c>
      <c r="M1271" t="s">
        <v>72</v>
      </c>
      <c r="N1271" t="s">
        <v>72</v>
      </c>
      <c r="O1271" t="s">
        <v>72</v>
      </c>
      <c r="P1271" t="s">
        <v>72</v>
      </c>
      <c r="Q1271">
        <v>1</v>
      </c>
      <c r="R1271">
        <v>0</v>
      </c>
      <c r="S1271">
        <v>5.2499999999999998E-2</v>
      </c>
      <c r="T1271">
        <v>105</v>
      </c>
    </row>
    <row r="1272" spans="1:20" x14ac:dyDescent="0.25">
      <c r="A1272">
        <v>10</v>
      </c>
      <c r="B1272" t="s">
        <v>89</v>
      </c>
      <c r="C1272" t="s">
        <v>69</v>
      </c>
      <c r="D1272" t="s">
        <v>6</v>
      </c>
      <c r="E1272" s="50">
        <v>44484.461342592593</v>
      </c>
      <c r="F1272" t="s">
        <v>80</v>
      </c>
      <c r="G1272" t="s">
        <v>168</v>
      </c>
      <c r="H1272" s="51">
        <v>1020000</v>
      </c>
      <c r="I1272" s="51">
        <v>92900</v>
      </c>
      <c r="J1272">
        <v>0.1</v>
      </c>
      <c r="K1272">
        <v>3.67</v>
      </c>
      <c r="L1272" t="s">
        <v>72</v>
      </c>
      <c r="M1272" t="s">
        <v>72</v>
      </c>
      <c r="N1272" t="s">
        <v>72</v>
      </c>
      <c r="O1272" t="s">
        <v>72</v>
      </c>
      <c r="P1272" t="s">
        <v>72</v>
      </c>
      <c r="Q1272">
        <v>1</v>
      </c>
      <c r="R1272">
        <v>0</v>
      </c>
      <c r="S1272">
        <v>0.104</v>
      </c>
      <c r="T1272">
        <v>104</v>
      </c>
    </row>
    <row r="1273" spans="1:20" x14ac:dyDescent="0.25">
      <c r="A1273">
        <v>11</v>
      </c>
      <c r="B1273" t="s">
        <v>90</v>
      </c>
      <c r="C1273" t="s">
        <v>69</v>
      </c>
      <c r="D1273" t="s">
        <v>6</v>
      </c>
      <c r="E1273" s="50">
        <v>44484.483148148145</v>
      </c>
      <c r="F1273" t="s">
        <v>80</v>
      </c>
      <c r="G1273" t="s">
        <v>168</v>
      </c>
      <c r="H1273" s="51">
        <v>5080000</v>
      </c>
      <c r="I1273" s="51">
        <v>464000</v>
      </c>
      <c r="J1273">
        <v>0.5</v>
      </c>
      <c r="K1273">
        <v>3.67</v>
      </c>
      <c r="L1273" t="s">
        <v>72</v>
      </c>
      <c r="M1273" t="s">
        <v>72</v>
      </c>
      <c r="N1273" t="s">
        <v>72</v>
      </c>
      <c r="O1273" t="s">
        <v>72</v>
      </c>
      <c r="P1273" t="s">
        <v>72</v>
      </c>
      <c r="Q1273">
        <v>1</v>
      </c>
      <c r="R1273">
        <v>0</v>
      </c>
      <c r="S1273">
        <v>0.52800000000000002</v>
      </c>
      <c r="T1273">
        <v>106</v>
      </c>
    </row>
    <row r="1274" spans="1:20" x14ac:dyDescent="0.25">
      <c r="A1274">
        <v>12</v>
      </c>
      <c r="B1274" t="s">
        <v>91</v>
      </c>
      <c r="C1274" t="s">
        <v>69</v>
      </c>
      <c r="D1274" t="s">
        <v>6</v>
      </c>
      <c r="E1274" s="50">
        <v>44484.504953703705</v>
      </c>
      <c r="F1274" t="s">
        <v>80</v>
      </c>
      <c r="G1274" t="s">
        <v>168</v>
      </c>
      <c r="H1274" s="51">
        <v>9970000</v>
      </c>
      <c r="I1274" s="51">
        <v>894000</v>
      </c>
      <c r="J1274">
        <v>1</v>
      </c>
      <c r="K1274">
        <v>3.67</v>
      </c>
      <c r="L1274" t="s">
        <v>72</v>
      </c>
      <c r="M1274" t="s">
        <v>72</v>
      </c>
      <c r="N1274" t="s">
        <v>72</v>
      </c>
      <c r="O1274" t="s">
        <v>72</v>
      </c>
      <c r="P1274" t="s">
        <v>72</v>
      </c>
      <c r="Q1274">
        <v>1</v>
      </c>
      <c r="R1274">
        <v>0</v>
      </c>
      <c r="S1274">
        <v>1.05</v>
      </c>
      <c r="T1274">
        <v>105</v>
      </c>
    </row>
    <row r="1275" spans="1:20" x14ac:dyDescent="0.25">
      <c r="A1275">
        <v>13</v>
      </c>
      <c r="B1275" t="s">
        <v>92</v>
      </c>
      <c r="C1275" t="s">
        <v>69</v>
      </c>
      <c r="D1275" t="s">
        <v>6</v>
      </c>
      <c r="E1275" s="50">
        <v>44484.526759259257</v>
      </c>
      <c r="F1275" t="s">
        <v>80</v>
      </c>
      <c r="G1275" t="s">
        <v>168</v>
      </c>
      <c r="H1275" s="51">
        <v>19200000</v>
      </c>
      <c r="I1275" s="51">
        <v>1690000</v>
      </c>
      <c r="J1275">
        <v>2</v>
      </c>
      <c r="K1275">
        <v>3.68</v>
      </c>
      <c r="L1275" t="s">
        <v>72</v>
      </c>
      <c r="M1275" t="s">
        <v>72</v>
      </c>
      <c r="N1275" t="s">
        <v>72</v>
      </c>
      <c r="O1275" t="s">
        <v>72</v>
      </c>
      <c r="P1275" t="s">
        <v>72</v>
      </c>
      <c r="Q1275">
        <v>1</v>
      </c>
      <c r="R1275">
        <v>0</v>
      </c>
      <c r="S1275">
        <v>2.1</v>
      </c>
      <c r="T1275">
        <v>105</v>
      </c>
    </row>
    <row r="1276" spans="1:20" x14ac:dyDescent="0.25">
      <c r="A1276">
        <v>14</v>
      </c>
      <c r="B1276" t="s">
        <v>93</v>
      </c>
      <c r="C1276" t="s">
        <v>69</v>
      </c>
      <c r="D1276" t="s">
        <v>6</v>
      </c>
      <c r="E1276" s="50">
        <v>44484.548576388886</v>
      </c>
      <c r="F1276" t="s">
        <v>80</v>
      </c>
      <c r="G1276" t="s">
        <v>168</v>
      </c>
      <c r="H1276" s="51">
        <v>42800000</v>
      </c>
      <c r="I1276" s="51">
        <v>3550000</v>
      </c>
      <c r="J1276">
        <v>5</v>
      </c>
      <c r="K1276">
        <v>3.67</v>
      </c>
      <c r="L1276" t="s">
        <v>72</v>
      </c>
      <c r="M1276" t="s">
        <v>72</v>
      </c>
      <c r="N1276" t="s">
        <v>72</v>
      </c>
      <c r="O1276" t="s">
        <v>72</v>
      </c>
      <c r="P1276" t="s">
        <v>72</v>
      </c>
      <c r="Q1276">
        <v>1</v>
      </c>
      <c r="R1276">
        <v>0</v>
      </c>
      <c r="S1276">
        <v>5.22</v>
      </c>
      <c r="T1276">
        <v>104</v>
      </c>
    </row>
    <row r="1277" spans="1:20" x14ac:dyDescent="0.25">
      <c r="A1277">
        <v>15</v>
      </c>
      <c r="B1277" t="s">
        <v>68</v>
      </c>
      <c r="C1277" t="s">
        <v>69</v>
      </c>
      <c r="D1277" t="s">
        <v>6</v>
      </c>
      <c r="E1277" s="50">
        <v>44482.453692129631</v>
      </c>
      <c r="F1277" t="s">
        <v>70</v>
      </c>
      <c r="G1277" t="s">
        <v>168</v>
      </c>
      <c r="H1277" s="51">
        <v>101000</v>
      </c>
      <c r="I1277" s="51">
        <v>9150</v>
      </c>
      <c r="J1277">
        <v>0.01</v>
      </c>
      <c r="K1277">
        <v>3.67</v>
      </c>
      <c r="L1277" t="s">
        <v>72</v>
      </c>
      <c r="M1277" t="s">
        <v>72</v>
      </c>
      <c r="N1277" t="s">
        <v>72</v>
      </c>
      <c r="O1277" t="s">
        <v>72</v>
      </c>
      <c r="P1277" t="s">
        <v>72</v>
      </c>
      <c r="Q1277">
        <v>1</v>
      </c>
      <c r="R1277">
        <v>0</v>
      </c>
      <c r="S1277">
        <v>1.0200000000000001E-2</v>
      </c>
      <c r="T1277">
        <v>102</v>
      </c>
    </row>
    <row r="1278" spans="1:20" x14ac:dyDescent="0.25">
      <c r="A1278">
        <v>16</v>
      </c>
      <c r="B1278" t="s">
        <v>73</v>
      </c>
      <c r="C1278" t="s">
        <v>69</v>
      </c>
      <c r="D1278" t="s">
        <v>6</v>
      </c>
      <c r="E1278" s="50">
        <v>44482.475474537037</v>
      </c>
      <c r="F1278" t="s">
        <v>70</v>
      </c>
      <c r="G1278" t="s">
        <v>168</v>
      </c>
      <c r="H1278" s="51">
        <v>481000</v>
      </c>
      <c r="I1278" s="51">
        <v>44700</v>
      </c>
      <c r="J1278">
        <v>0.05</v>
      </c>
      <c r="K1278">
        <v>3.66</v>
      </c>
      <c r="L1278" t="s">
        <v>72</v>
      </c>
      <c r="M1278" t="s">
        <v>72</v>
      </c>
      <c r="N1278" t="s">
        <v>72</v>
      </c>
      <c r="O1278" t="s">
        <v>72</v>
      </c>
      <c r="P1278" t="s">
        <v>72</v>
      </c>
      <c r="Q1278">
        <v>1</v>
      </c>
      <c r="R1278">
        <v>0</v>
      </c>
      <c r="S1278">
        <v>4.9099999999999998E-2</v>
      </c>
      <c r="T1278">
        <v>98.3</v>
      </c>
    </row>
    <row r="1279" spans="1:20" x14ac:dyDescent="0.25">
      <c r="A1279">
        <v>17</v>
      </c>
      <c r="B1279" t="s">
        <v>74</v>
      </c>
      <c r="C1279" t="s">
        <v>69</v>
      </c>
      <c r="D1279" t="s">
        <v>6</v>
      </c>
      <c r="E1279" s="50">
        <v>44482.497256944444</v>
      </c>
      <c r="F1279" t="s">
        <v>70</v>
      </c>
      <c r="G1279" t="s">
        <v>168</v>
      </c>
      <c r="H1279" s="51">
        <v>968000</v>
      </c>
      <c r="I1279" s="51">
        <v>91000</v>
      </c>
      <c r="J1279">
        <v>0.1</v>
      </c>
      <c r="K1279">
        <v>3.66</v>
      </c>
      <c r="L1279" t="s">
        <v>72</v>
      </c>
      <c r="M1279" t="s">
        <v>72</v>
      </c>
      <c r="N1279" t="s">
        <v>72</v>
      </c>
      <c r="O1279" t="s">
        <v>72</v>
      </c>
      <c r="P1279" t="s">
        <v>72</v>
      </c>
      <c r="Q1279">
        <v>1</v>
      </c>
      <c r="R1279">
        <v>0</v>
      </c>
      <c r="S1279">
        <v>9.9000000000000005E-2</v>
      </c>
      <c r="T1279">
        <v>99</v>
      </c>
    </row>
    <row r="1280" spans="1:20" x14ac:dyDescent="0.25">
      <c r="A1280">
        <v>18</v>
      </c>
      <c r="B1280" t="s">
        <v>75</v>
      </c>
      <c r="C1280" t="s">
        <v>69</v>
      </c>
      <c r="D1280" t="s">
        <v>6</v>
      </c>
      <c r="E1280" s="50">
        <v>44482.519050925926</v>
      </c>
      <c r="F1280" t="s">
        <v>70</v>
      </c>
      <c r="G1280" t="s">
        <v>168</v>
      </c>
      <c r="H1280" s="51">
        <v>4780000</v>
      </c>
      <c r="I1280" s="51">
        <v>446000</v>
      </c>
      <c r="J1280">
        <v>0.5</v>
      </c>
      <c r="K1280">
        <v>3.66</v>
      </c>
      <c r="L1280" t="s">
        <v>72</v>
      </c>
      <c r="M1280" t="s">
        <v>72</v>
      </c>
      <c r="N1280" t="s">
        <v>72</v>
      </c>
      <c r="O1280" t="s">
        <v>72</v>
      </c>
      <c r="P1280" t="s">
        <v>72</v>
      </c>
      <c r="Q1280">
        <v>1</v>
      </c>
      <c r="R1280">
        <v>0</v>
      </c>
      <c r="S1280">
        <v>0.495</v>
      </c>
      <c r="T1280">
        <v>99.1</v>
      </c>
    </row>
    <row r="1281" spans="1:20" x14ac:dyDescent="0.25">
      <c r="A1281">
        <v>19</v>
      </c>
      <c r="B1281" t="s">
        <v>76</v>
      </c>
      <c r="C1281" t="s">
        <v>69</v>
      </c>
      <c r="D1281" t="s">
        <v>6</v>
      </c>
      <c r="E1281" s="50">
        <v>44482.540879629632</v>
      </c>
      <c r="F1281" t="s">
        <v>70</v>
      </c>
      <c r="G1281" t="s">
        <v>168</v>
      </c>
      <c r="H1281" s="51">
        <v>9480000</v>
      </c>
      <c r="I1281" s="51">
        <v>880000</v>
      </c>
      <c r="J1281">
        <v>1</v>
      </c>
      <c r="K1281">
        <v>3.67</v>
      </c>
      <c r="L1281" t="s">
        <v>72</v>
      </c>
      <c r="M1281" t="s">
        <v>72</v>
      </c>
      <c r="N1281" t="s">
        <v>72</v>
      </c>
      <c r="O1281" t="s">
        <v>72</v>
      </c>
      <c r="P1281" t="s">
        <v>72</v>
      </c>
      <c r="Q1281">
        <v>1</v>
      </c>
      <c r="R1281">
        <v>0</v>
      </c>
      <c r="S1281">
        <v>0.999</v>
      </c>
      <c r="T1281">
        <v>99.9</v>
      </c>
    </row>
    <row r="1282" spans="1:20" x14ac:dyDescent="0.25">
      <c r="A1282">
        <v>20</v>
      </c>
      <c r="B1282" t="s">
        <v>77</v>
      </c>
      <c r="C1282" t="s">
        <v>69</v>
      </c>
      <c r="D1282" t="s">
        <v>6</v>
      </c>
      <c r="E1282" s="50">
        <v>44482.562696759262</v>
      </c>
      <c r="F1282" t="s">
        <v>70</v>
      </c>
      <c r="G1282" t="s">
        <v>168</v>
      </c>
      <c r="H1282" s="51">
        <v>18500000</v>
      </c>
      <c r="I1282" s="51">
        <v>1690000</v>
      </c>
      <c r="J1282">
        <v>2</v>
      </c>
      <c r="K1282">
        <v>3.67</v>
      </c>
      <c r="L1282" t="s">
        <v>72</v>
      </c>
      <c r="M1282" t="s">
        <v>72</v>
      </c>
      <c r="N1282" t="s">
        <v>72</v>
      </c>
      <c r="O1282" t="s">
        <v>72</v>
      </c>
      <c r="P1282" t="s">
        <v>72</v>
      </c>
      <c r="Q1282">
        <v>1</v>
      </c>
      <c r="R1282">
        <v>0</v>
      </c>
      <c r="S1282">
        <v>2.0099999999999998</v>
      </c>
      <c r="T1282">
        <v>101</v>
      </c>
    </row>
    <row r="1283" spans="1:20" x14ac:dyDescent="0.25">
      <c r="A1283">
        <v>21</v>
      </c>
      <c r="B1283" t="s">
        <v>78</v>
      </c>
      <c r="C1283" t="s">
        <v>69</v>
      </c>
      <c r="D1283" t="s">
        <v>6</v>
      </c>
      <c r="E1283" s="50">
        <v>44482.584467592591</v>
      </c>
      <c r="F1283" t="s">
        <v>70</v>
      </c>
      <c r="G1283" t="s">
        <v>168</v>
      </c>
      <c r="H1283" s="51">
        <v>41600000</v>
      </c>
      <c r="I1283" s="51">
        <v>3590000</v>
      </c>
      <c r="J1283">
        <v>5</v>
      </c>
      <c r="K1283">
        <v>3.66</v>
      </c>
      <c r="L1283" t="s">
        <v>72</v>
      </c>
      <c r="M1283" t="s">
        <v>72</v>
      </c>
      <c r="N1283" t="s">
        <v>72</v>
      </c>
      <c r="O1283" t="s">
        <v>72</v>
      </c>
      <c r="P1283" t="s">
        <v>72</v>
      </c>
      <c r="Q1283">
        <v>1</v>
      </c>
      <c r="R1283">
        <v>0</v>
      </c>
      <c r="S1283">
        <v>5.03</v>
      </c>
      <c r="T1283">
        <v>101</v>
      </c>
    </row>
    <row r="1285" spans="1:20" x14ac:dyDescent="0.25">
      <c r="B1285" t="s">
        <v>49</v>
      </c>
      <c r="C1285" t="s">
        <v>50</v>
      </c>
      <c r="D1285" t="s">
        <v>51</v>
      </c>
      <c r="E1285" t="s">
        <v>52</v>
      </c>
      <c r="F1285" t="s">
        <v>53</v>
      </c>
      <c r="G1285" t="s">
        <v>54</v>
      </c>
      <c r="H1285" t="s">
        <v>55</v>
      </c>
      <c r="I1285" t="s">
        <v>56</v>
      </c>
      <c r="J1285" t="s">
        <v>57</v>
      </c>
      <c r="K1285" t="s">
        <v>58</v>
      </c>
      <c r="L1285" t="s">
        <v>59</v>
      </c>
      <c r="M1285" t="s">
        <v>60</v>
      </c>
      <c r="N1285" t="s">
        <v>61</v>
      </c>
      <c r="O1285" t="s">
        <v>62</v>
      </c>
      <c r="P1285" t="s">
        <v>63</v>
      </c>
      <c r="Q1285" t="s">
        <v>64</v>
      </c>
      <c r="R1285" t="s">
        <v>65</v>
      </c>
      <c r="S1285" t="s">
        <v>66</v>
      </c>
      <c r="T1285" t="s">
        <v>67</v>
      </c>
    </row>
    <row r="1286" spans="1:20" x14ac:dyDescent="0.25">
      <c r="A1286">
        <v>1</v>
      </c>
      <c r="B1286" t="s">
        <v>94</v>
      </c>
      <c r="C1286" t="s">
        <v>95</v>
      </c>
      <c r="D1286" t="s">
        <v>6</v>
      </c>
      <c r="E1286" s="50">
        <v>44482.628101851849</v>
      </c>
      <c r="F1286" t="s">
        <v>70</v>
      </c>
      <c r="G1286" t="s">
        <v>168</v>
      </c>
      <c r="H1286" s="51">
        <v>6930000</v>
      </c>
      <c r="I1286" s="51">
        <v>634000</v>
      </c>
      <c r="J1286">
        <v>1</v>
      </c>
      <c r="K1286">
        <v>3.66</v>
      </c>
      <c r="L1286" t="s">
        <v>72</v>
      </c>
      <c r="M1286" t="s">
        <v>72</v>
      </c>
      <c r="N1286" t="s">
        <v>72</v>
      </c>
      <c r="O1286" t="s">
        <v>72</v>
      </c>
      <c r="P1286" t="s">
        <v>72</v>
      </c>
      <c r="Q1286">
        <v>1</v>
      </c>
      <c r="R1286">
        <v>0</v>
      </c>
      <c r="S1286">
        <v>0.72399999999999998</v>
      </c>
      <c r="T1286">
        <v>72.400000000000006</v>
      </c>
    </row>
    <row r="1287" spans="1:20" x14ac:dyDescent="0.25">
      <c r="A1287">
        <v>2</v>
      </c>
      <c r="B1287" t="s">
        <v>96</v>
      </c>
      <c r="C1287" t="s">
        <v>95</v>
      </c>
      <c r="D1287" t="s">
        <v>6</v>
      </c>
      <c r="E1287" s="50">
        <v>44483.042974537035</v>
      </c>
      <c r="F1287" t="s">
        <v>80</v>
      </c>
      <c r="G1287" t="s">
        <v>168</v>
      </c>
      <c r="H1287" s="51">
        <v>6940000</v>
      </c>
      <c r="I1287" s="51">
        <v>640000</v>
      </c>
      <c r="J1287">
        <v>1</v>
      </c>
      <c r="K1287">
        <v>3.67</v>
      </c>
      <c r="L1287" t="s">
        <v>72</v>
      </c>
      <c r="M1287" t="s">
        <v>72</v>
      </c>
      <c r="N1287" t="s">
        <v>72</v>
      </c>
      <c r="O1287" t="s">
        <v>72</v>
      </c>
      <c r="P1287" t="s">
        <v>72</v>
      </c>
      <c r="Q1287">
        <v>1</v>
      </c>
      <c r="R1287">
        <v>0</v>
      </c>
      <c r="S1287">
        <v>0.72499999999999998</v>
      </c>
      <c r="T1287">
        <v>72.5</v>
      </c>
    </row>
    <row r="1288" spans="1:20" x14ac:dyDescent="0.25">
      <c r="A1288">
        <v>3</v>
      </c>
      <c r="B1288" t="s">
        <v>97</v>
      </c>
      <c r="C1288" t="s">
        <v>95</v>
      </c>
      <c r="D1288" t="s">
        <v>6</v>
      </c>
      <c r="E1288" s="50">
        <v>44483.610196759262</v>
      </c>
      <c r="F1288" t="s">
        <v>80</v>
      </c>
      <c r="G1288" t="s">
        <v>168</v>
      </c>
      <c r="H1288" s="51">
        <v>6730000</v>
      </c>
      <c r="I1288" s="51">
        <v>620000</v>
      </c>
      <c r="J1288">
        <v>1</v>
      </c>
      <c r="K1288">
        <v>3.66</v>
      </c>
      <c r="L1288" t="s">
        <v>72</v>
      </c>
      <c r="M1288" t="s">
        <v>72</v>
      </c>
      <c r="N1288" t="s">
        <v>72</v>
      </c>
      <c r="O1288" t="s">
        <v>72</v>
      </c>
      <c r="P1288" t="s">
        <v>72</v>
      </c>
      <c r="Q1288">
        <v>1</v>
      </c>
      <c r="R1288">
        <v>0</v>
      </c>
      <c r="S1288">
        <v>0.70299999999999996</v>
      </c>
      <c r="T1288">
        <v>70.3</v>
      </c>
    </row>
    <row r="1289" spans="1:20" x14ac:dyDescent="0.25">
      <c r="A1289">
        <v>4</v>
      </c>
      <c r="B1289" t="s">
        <v>98</v>
      </c>
      <c r="C1289" t="s">
        <v>95</v>
      </c>
      <c r="D1289" t="s">
        <v>6</v>
      </c>
      <c r="E1289" s="50">
        <v>44484.003067129626</v>
      </c>
      <c r="F1289" t="s">
        <v>80</v>
      </c>
      <c r="G1289" t="s">
        <v>168</v>
      </c>
      <c r="H1289" s="51">
        <v>6800000</v>
      </c>
      <c r="I1289" s="51">
        <v>616000</v>
      </c>
      <c r="J1289">
        <v>1</v>
      </c>
      <c r="K1289">
        <v>3.67</v>
      </c>
      <c r="L1289" t="s">
        <v>72</v>
      </c>
      <c r="M1289" t="s">
        <v>72</v>
      </c>
      <c r="N1289" t="s">
        <v>72</v>
      </c>
      <c r="O1289" t="s">
        <v>72</v>
      </c>
      <c r="P1289" t="s">
        <v>72</v>
      </c>
      <c r="Q1289">
        <v>1</v>
      </c>
      <c r="R1289">
        <v>0</v>
      </c>
      <c r="S1289">
        <v>0.71</v>
      </c>
      <c r="T1289">
        <v>71</v>
      </c>
    </row>
    <row r="1290" spans="1:20" x14ac:dyDescent="0.25">
      <c r="A1290">
        <v>5</v>
      </c>
      <c r="B1290" t="s">
        <v>99</v>
      </c>
      <c r="C1290" t="s">
        <v>95</v>
      </c>
      <c r="D1290" t="s">
        <v>6</v>
      </c>
      <c r="E1290" s="50">
        <v>44484.592187499999</v>
      </c>
      <c r="F1290" t="s">
        <v>80</v>
      </c>
      <c r="G1290" t="s">
        <v>168</v>
      </c>
      <c r="H1290" s="51">
        <v>7250000</v>
      </c>
      <c r="I1290" s="51">
        <v>653000</v>
      </c>
      <c r="J1290">
        <v>1</v>
      </c>
      <c r="K1290">
        <v>3.67</v>
      </c>
      <c r="L1290" t="s">
        <v>72</v>
      </c>
      <c r="M1290" t="s">
        <v>72</v>
      </c>
      <c r="N1290" t="s">
        <v>72</v>
      </c>
      <c r="O1290" t="s">
        <v>72</v>
      </c>
      <c r="P1290" t="s">
        <v>72</v>
      </c>
      <c r="Q1290">
        <v>1</v>
      </c>
      <c r="R1290">
        <v>0</v>
      </c>
      <c r="S1290">
        <v>0.75800000000000001</v>
      </c>
      <c r="T1290">
        <v>75.8</v>
      </c>
    </row>
    <row r="1292" spans="1:20" x14ac:dyDescent="0.25">
      <c r="B1292" t="s">
        <v>49</v>
      </c>
      <c r="C1292" t="s">
        <v>50</v>
      </c>
      <c r="D1292" t="s">
        <v>51</v>
      </c>
      <c r="E1292" t="s">
        <v>52</v>
      </c>
      <c r="F1292" t="s">
        <v>53</v>
      </c>
      <c r="G1292" t="s">
        <v>54</v>
      </c>
      <c r="H1292" t="s">
        <v>55</v>
      </c>
      <c r="I1292" t="s">
        <v>56</v>
      </c>
      <c r="J1292" t="s">
        <v>57</v>
      </c>
      <c r="K1292" t="s">
        <v>58</v>
      </c>
      <c r="L1292" t="s">
        <v>59</v>
      </c>
      <c r="M1292" t="s">
        <v>60</v>
      </c>
      <c r="N1292" t="s">
        <v>61</v>
      </c>
      <c r="O1292" t="s">
        <v>62</v>
      </c>
      <c r="P1292" t="s">
        <v>63</v>
      </c>
      <c r="Q1292" t="s">
        <v>64</v>
      </c>
      <c r="R1292" t="s">
        <v>65</v>
      </c>
      <c r="S1292" t="s">
        <v>66</v>
      </c>
      <c r="T1292" t="s">
        <v>67</v>
      </c>
    </row>
    <row r="1293" spans="1:20" x14ac:dyDescent="0.25">
      <c r="A1293">
        <v>1</v>
      </c>
      <c r="B1293" t="s">
        <v>100</v>
      </c>
      <c r="C1293" t="s">
        <v>101</v>
      </c>
      <c r="D1293" t="s">
        <v>6</v>
      </c>
      <c r="E1293" s="50">
        <v>44482.911874999998</v>
      </c>
      <c r="F1293" t="s">
        <v>102</v>
      </c>
      <c r="G1293" t="s">
        <v>168</v>
      </c>
      <c r="H1293" s="51">
        <v>57300</v>
      </c>
      <c r="I1293" s="51">
        <v>2460</v>
      </c>
      <c r="J1293" t="s">
        <v>72</v>
      </c>
      <c r="K1293">
        <v>3.51</v>
      </c>
      <c r="L1293" t="s">
        <v>72</v>
      </c>
      <c r="M1293" t="s">
        <v>72</v>
      </c>
      <c r="N1293" t="s">
        <v>72</v>
      </c>
      <c r="O1293" t="s">
        <v>72</v>
      </c>
      <c r="P1293" t="s">
        <v>72</v>
      </c>
      <c r="R1293">
        <v>0</v>
      </c>
      <c r="S1293">
        <v>5.7600000000000004E-3</v>
      </c>
      <c r="T1293" t="s">
        <v>72</v>
      </c>
    </row>
    <row r="1294" spans="1:20" x14ac:dyDescent="0.25">
      <c r="A1294">
        <v>2</v>
      </c>
      <c r="B1294" t="s">
        <v>103</v>
      </c>
      <c r="C1294" t="s">
        <v>101</v>
      </c>
      <c r="D1294" t="s">
        <v>6</v>
      </c>
      <c r="E1294" s="50">
        <v>44482.933819444443</v>
      </c>
      <c r="F1294" t="s">
        <v>102</v>
      </c>
      <c r="G1294" t="s">
        <v>168</v>
      </c>
      <c r="H1294" s="51">
        <v>13200000</v>
      </c>
      <c r="I1294" s="51">
        <v>589000</v>
      </c>
      <c r="J1294" t="s">
        <v>72</v>
      </c>
      <c r="K1294">
        <v>3.5</v>
      </c>
      <c r="L1294" t="s">
        <v>72</v>
      </c>
      <c r="M1294" t="s">
        <v>72</v>
      </c>
      <c r="N1294" t="s">
        <v>72</v>
      </c>
      <c r="O1294" t="s">
        <v>72</v>
      </c>
      <c r="P1294" t="s">
        <v>72</v>
      </c>
      <c r="R1294">
        <v>0</v>
      </c>
      <c r="S1294">
        <v>1.41</v>
      </c>
      <c r="T1294" t="s">
        <v>72</v>
      </c>
    </row>
    <row r="1295" spans="1:20" x14ac:dyDescent="0.25">
      <c r="A1295">
        <v>3</v>
      </c>
      <c r="B1295" t="s">
        <v>104</v>
      </c>
      <c r="C1295" t="s">
        <v>101</v>
      </c>
      <c r="D1295" t="s">
        <v>6</v>
      </c>
      <c r="E1295" s="50">
        <v>44482.955625000002</v>
      </c>
      <c r="F1295" t="s">
        <v>102</v>
      </c>
      <c r="G1295" t="s">
        <v>168</v>
      </c>
      <c r="H1295" s="51">
        <v>13300000</v>
      </c>
      <c r="I1295" s="51">
        <v>589000</v>
      </c>
      <c r="J1295" t="s">
        <v>72</v>
      </c>
      <c r="K1295">
        <v>3.48</v>
      </c>
      <c r="L1295" t="s">
        <v>72</v>
      </c>
      <c r="M1295" t="s">
        <v>72</v>
      </c>
      <c r="N1295" t="s">
        <v>72</v>
      </c>
      <c r="O1295" t="s">
        <v>72</v>
      </c>
      <c r="P1295" t="s">
        <v>72</v>
      </c>
      <c r="R1295">
        <v>0</v>
      </c>
      <c r="S1295">
        <v>1.42</v>
      </c>
      <c r="T1295" t="s">
        <v>72</v>
      </c>
    </row>
    <row r="1296" spans="1:20" x14ac:dyDescent="0.25">
      <c r="A1296">
        <v>4</v>
      </c>
      <c r="B1296" t="s">
        <v>105</v>
      </c>
      <c r="C1296" t="s">
        <v>101</v>
      </c>
      <c r="D1296" t="s">
        <v>6</v>
      </c>
      <c r="E1296" s="50">
        <v>44482.977418981478</v>
      </c>
      <c r="F1296" t="s">
        <v>102</v>
      </c>
      <c r="G1296" t="s">
        <v>168</v>
      </c>
      <c r="H1296" s="51">
        <v>13100000</v>
      </c>
      <c r="I1296" s="51">
        <v>582000</v>
      </c>
      <c r="J1296" t="s">
        <v>72</v>
      </c>
      <c r="K1296">
        <v>3.5</v>
      </c>
      <c r="L1296" t="s">
        <v>72</v>
      </c>
      <c r="M1296" t="s">
        <v>72</v>
      </c>
      <c r="N1296" t="s">
        <v>72</v>
      </c>
      <c r="O1296" t="s">
        <v>72</v>
      </c>
      <c r="P1296" t="s">
        <v>72</v>
      </c>
      <c r="R1296">
        <v>0</v>
      </c>
      <c r="S1296">
        <v>1.4</v>
      </c>
      <c r="T1296" t="s">
        <v>72</v>
      </c>
    </row>
    <row r="1297" spans="1:20" x14ac:dyDescent="0.25">
      <c r="A1297">
        <v>5</v>
      </c>
      <c r="B1297" t="s">
        <v>106</v>
      </c>
      <c r="C1297" t="s">
        <v>101</v>
      </c>
      <c r="D1297" t="s">
        <v>6</v>
      </c>
      <c r="E1297" s="50">
        <v>44482.999224537038</v>
      </c>
      <c r="F1297" t="s">
        <v>102</v>
      </c>
      <c r="G1297" t="s">
        <v>168</v>
      </c>
      <c r="H1297" s="51">
        <v>12700000</v>
      </c>
      <c r="I1297" s="51">
        <v>553000</v>
      </c>
      <c r="J1297" t="s">
        <v>72</v>
      </c>
      <c r="K1297">
        <v>3.51</v>
      </c>
      <c r="L1297" t="s">
        <v>72</v>
      </c>
      <c r="M1297" t="s">
        <v>72</v>
      </c>
      <c r="N1297" t="s">
        <v>72</v>
      </c>
      <c r="O1297" t="s">
        <v>72</v>
      </c>
      <c r="P1297" t="s">
        <v>72</v>
      </c>
      <c r="R1297">
        <v>0</v>
      </c>
      <c r="S1297">
        <v>1.36</v>
      </c>
      <c r="T1297" t="s">
        <v>72</v>
      </c>
    </row>
    <row r="1298" spans="1:20" x14ac:dyDescent="0.25">
      <c r="A1298">
        <v>6</v>
      </c>
      <c r="B1298" t="s">
        <v>107</v>
      </c>
      <c r="C1298" t="s">
        <v>101</v>
      </c>
      <c r="D1298" t="s">
        <v>6</v>
      </c>
      <c r="E1298" s="50">
        <v>44483.086597222224</v>
      </c>
      <c r="F1298" t="s">
        <v>102</v>
      </c>
      <c r="G1298" t="s">
        <v>168</v>
      </c>
      <c r="H1298" s="51">
        <v>12800000</v>
      </c>
      <c r="I1298" s="51">
        <v>558000</v>
      </c>
      <c r="J1298" t="s">
        <v>72</v>
      </c>
      <c r="K1298">
        <v>3.52</v>
      </c>
      <c r="L1298" t="s">
        <v>72</v>
      </c>
      <c r="M1298" t="s">
        <v>72</v>
      </c>
      <c r="N1298" t="s">
        <v>72</v>
      </c>
      <c r="O1298" t="s">
        <v>72</v>
      </c>
      <c r="P1298" t="s">
        <v>72</v>
      </c>
      <c r="R1298">
        <v>0</v>
      </c>
      <c r="S1298">
        <v>1.36</v>
      </c>
      <c r="T1298" t="s">
        <v>72</v>
      </c>
    </row>
    <row r="1299" spans="1:20" x14ac:dyDescent="0.25">
      <c r="A1299">
        <v>7</v>
      </c>
      <c r="B1299" t="s">
        <v>108</v>
      </c>
      <c r="C1299" t="s">
        <v>101</v>
      </c>
      <c r="D1299" t="s">
        <v>6</v>
      </c>
      <c r="E1299" s="50">
        <v>44483.108541666668</v>
      </c>
      <c r="F1299" t="s">
        <v>102</v>
      </c>
      <c r="G1299" t="s">
        <v>168</v>
      </c>
      <c r="H1299" s="51">
        <v>12800000</v>
      </c>
      <c r="I1299" s="51">
        <v>568000</v>
      </c>
      <c r="J1299" t="s">
        <v>72</v>
      </c>
      <c r="K1299">
        <v>3.52</v>
      </c>
      <c r="L1299" t="s">
        <v>72</v>
      </c>
      <c r="M1299" t="s">
        <v>72</v>
      </c>
      <c r="N1299" t="s">
        <v>72</v>
      </c>
      <c r="O1299" t="s">
        <v>72</v>
      </c>
      <c r="P1299" t="s">
        <v>72</v>
      </c>
      <c r="R1299">
        <v>0</v>
      </c>
      <c r="S1299">
        <v>1.37</v>
      </c>
      <c r="T1299" t="s">
        <v>72</v>
      </c>
    </row>
    <row r="1300" spans="1:20" x14ac:dyDescent="0.25">
      <c r="A1300">
        <v>8</v>
      </c>
      <c r="B1300" t="s">
        <v>109</v>
      </c>
      <c r="C1300" t="s">
        <v>101</v>
      </c>
      <c r="D1300" t="s">
        <v>6</v>
      </c>
      <c r="E1300" s="50">
        <v>44483.130347222221</v>
      </c>
      <c r="F1300" t="s">
        <v>102</v>
      </c>
      <c r="G1300" t="s">
        <v>168</v>
      </c>
      <c r="H1300" s="51">
        <v>12700000</v>
      </c>
      <c r="I1300" s="51">
        <v>553000</v>
      </c>
      <c r="J1300" t="s">
        <v>72</v>
      </c>
      <c r="K1300">
        <v>3.49</v>
      </c>
      <c r="L1300" t="s">
        <v>72</v>
      </c>
      <c r="M1300" t="s">
        <v>72</v>
      </c>
      <c r="N1300" t="s">
        <v>72</v>
      </c>
      <c r="O1300" t="s">
        <v>72</v>
      </c>
      <c r="P1300" t="s">
        <v>72</v>
      </c>
      <c r="R1300">
        <v>0</v>
      </c>
      <c r="S1300">
        <v>1.35</v>
      </c>
      <c r="T1300" t="s">
        <v>72</v>
      </c>
    </row>
    <row r="1301" spans="1:20" x14ac:dyDescent="0.25">
      <c r="A1301">
        <v>9</v>
      </c>
      <c r="B1301" t="s">
        <v>110</v>
      </c>
      <c r="C1301" t="s">
        <v>101</v>
      </c>
      <c r="D1301" t="s">
        <v>6</v>
      </c>
      <c r="E1301" s="50">
        <v>44483.15215277778</v>
      </c>
      <c r="F1301" t="s">
        <v>102</v>
      </c>
      <c r="G1301" t="s">
        <v>168</v>
      </c>
      <c r="H1301" s="51">
        <v>12800000</v>
      </c>
      <c r="I1301" s="51">
        <v>569000</v>
      </c>
      <c r="J1301" t="s">
        <v>72</v>
      </c>
      <c r="K1301">
        <v>3.52</v>
      </c>
      <c r="L1301" t="s">
        <v>72</v>
      </c>
      <c r="M1301" t="s">
        <v>72</v>
      </c>
      <c r="N1301" t="s">
        <v>72</v>
      </c>
      <c r="O1301" t="s">
        <v>72</v>
      </c>
      <c r="P1301" t="s">
        <v>72</v>
      </c>
      <c r="R1301">
        <v>0</v>
      </c>
      <c r="S1301">
        <v>1.36</v>
      </c>
      <c r="T1301" t="s">
        <v>72</v>
      </c>
    </row>
    <row r="1302" spans="1:20" x14ac:dyDescent="0.25">
      <c r="A1302">
        <v>10</v>
      </c>
      <c r="B1302" t="s">
        <v>111</v>
      </c>
      <c r="C1302" t="s">
        <v>101</v>
      </c>
      <c r="D1302" t="s">
        <v>6</v>
      </c>
      <c r="E1302" s="50">
        <v>44483.173958333333</v>
      </c>
      <c r="F1302" t="s">
        <v>102</v>
      </c>
      <c r="G1302" t="s">
        <v>168</v>
      </c>
      <c r="H1302" s="51">
        <v>1850</v>
      </c>
      <c r="I1302" s="51">
        <v>124</v>
      </c>
      <c r="J1302" t="s">
        <v>72</v>
      </c>
      <c r="K1302">
        <v>3.66</v>
      </c>
      <c r="L1302" t="s">
        <v>72</v>
      </c>
      <c r="M1302" t="s">
        <v>72</v>
      </c>
      <c r="N1302" t="s">
        <v>72</v>
      </c>
      <c r="O1302" t="s">
        <v>72</v>
      </c>
      <c r="P1302" t="s">
        <v>72</v>
      </c>
      <c r="R1302">
        <v>1</v>
      </c>
      <c r="S1302">
        <v>9.7600000000000001E-5</v>
      </c>
      <c r="T1302" t="s">
        <v>72</v>
      </c>
    </row>
    <row r="1303" spans="1:20" x14ac:dyDescent="0.25">
      <c r="A1303">
        <v>11</v>
      </c>
      <c r="B1303" t="s">
        <v>112</v>
      </c>
      <c r="C1303" t="s">
        <v>101</v>
      </c>
      <c r="D1303" t="s">
        <v>6</v>
      </c>
      <c r="E1303" s="50">
        <v>44483.195763888885</v>
      </c>
      <c r="F1303" t="s">
        <v>102</v>
      </c>
      <c r="G1303" t="s">
        <v>168</v>
      </c>
      <c r="H1303" s="51">
        <v>14000000</v>
      </c>
      <c r="I1303" s="51">
        <v>1230000</v>
      </c>
      <c r="J1303" t="s">
        <v>72</v>
      </c>
      <c r="K1303">
        <v>3.66</v>
      </c>
      <c r="L1303" t="s">
        <v>72</v>
      </c>
      <c r="M1303" t="s">
        <v>72</v>
      </c>
      <c r="N1303" t="s">
        <v>72</v>
      </c>
      <c r="O1303" t="s">
        <v>72</v>
      </c>
      <c r="P1303" t="s">
        <v>72</v>
      </c>
      <c r="R1303">
        <v>0</v>
      </c>
      <c r="S1303">
        <v>1.5</v>
      </c>
      <c r="T1303" t="s">
        <v>72</v>
      </c>
    </row>
    <row r="1304" spans="1:20" x14ac:dyDescent="0.25">
      <c r="A1304">
        <v>12</v>
      </c>
      <c r="B1304" t="s">
        <v>113</v>
      </c>
      <c r="C1304" t="s">
        <v>101</v>
      </c>
      <c r="D1304" t="s">
        <v>6</v>
      </c>
      <c r="E1304" s="50">
        <v>44483.217557870368</v>
      </c>
      <c r="F1304" t="s">
        <v>102</v>
      </c>
      <c r="G1304" t="s">
        <v>168</v>
      </c>
      <c r="H1304" s="51">
        <v>13700000</v>
      </c>
      <c r="I1304" s="51">
        <v>1230000</v>
      </c>
      <c r="J1304" t="s">
        <v>72</v>
      </c>
      <c r="K1304">
        <v>3.67</v>
      </c>
      <c r="L1304" t="s">
        <v>72</v>
      </c>
      <c r="M1304" t="s">
        <v>72</v>
      </c>
      <c r="N1304" t="s">
        <v>72</v>
      </c>
      <c r="O1304" t="s">
        <v>72</v>
      </c>
      <c r="P1304" t="s">
        <v>72</v>
      </c>
      <c r="R1304">
        <v>0</v>
      </c>
      <c r="S1304">
        <v>1.46</v>
      </c>
      <c r="T1304" t="s">
        <v>72</v>
      </c>
    </row>
    <row r="1305" spans="1:20" x14ac:dyDescent="0.25">
      <c r="A1305">
        <v>13</v>
      </c>
      <c r="B1305" t="s">
        <v>114</v>
      </c>
      <c r="C1305" t="s">
        <v>101</v>
      </c>
      <c r="D1305" t="s">
        <v>6</v>
      </c>
      <c r="E1305" s="50">
        <v>44483.239363425928</v>
      </c>
      <c r="F1305" t="s">
        <v>102</v>
      </c>
      <c r="G1305" t="s">
        <v>168</v>
      </c>
      <c r="H1305" s="51">
        <v>13500000</v>
      </c>
      <c r="I1305" s="51">
        <v>1200000</v>
      </c>
      <c r="J1305" t="s">
        <v>72</v>
      </c>
      <c r="K1305">
        <v>3.66</v>
      </c>
      <c r="L1305" t="s">
        <v>72</v>
      </c>
      <c r="M1305" t="s">
        <v>72</v>
      </c>
      <c r="N1305" t="s">
        <v>72</v>
      </c>
      <c r="O1305" t="s">
        <v>72</v>
      </c>
      <c r="P1305" t="s">
        <v>72</v>
      </c>
      <c r="R1305">
        <v>0</v>
      </c>
      <c r="S1305">
        <v>1.44</v>
      </c>
      <c r="T1305" t="s">
        <v>72</v>
      </c>
    </row>
    <row r="1306" spans="1:20" x14ac:dyDescent="0.25">
      <c r="A1306">
        <v>14</v>
      </c>
      <c r="B1306" t="s">
        <v>115</v>
      </c>
      <c r="C1306" t="s">
        <v>101</v>
      </c>
      <c r="D1306" t="s">
        <v>6</v>
      </c>
      <c r="E1306" s="50">
        <v>44483.26116898148</v>
      </c>
      <c r="F1306" t="s">
        <v>102</v>
      </c>
      <c r="G1306" t="s">
        <v>168</v>
      </c>
      <c r="H1306" s="51">
        <v>13500000</v>
      </c>
      <c r="I1306" s="51">
        <v>1220000</v>
      </c>
      <c r="J1306" t="s">
        <v>72</v>
      </c>
      <c r="K1306">
        <v>3.66</v>
      </c>
      <c r="L1306" t="s">
        <v>72</v>
      </c>
      <c r="M1306" t="s">
        <v>72</v>
      </c>
      <c r="N1306" t="s">
        <v>72</v>
      </c>
      <c r="O1306" t="s">
        <v>72</v>
      </c>
      <c r="P1306" t="s">
        <v>72</v>
      </c>
      <c r="R1306">
        <v>0</v>
      </c>
      <c r="S1306">
        <v>1.44</v>
      </c>
      <c r="T1306" t="s">
        <v>72</v>
      </c>
    </row>
    <row r="1307" spans="1:20" x14ac:dyDescent="0.25">
      <c r="A1307">
        <v>15</v>
      </c>
      <c r="B1307" t="s">
        <v>116</v>
      </c>
      <c r="C1307" t="s">
        <v>101</v>
      </c>
      <c r="D1307" t="s">
        <v>6</v>
      </c>
      <c r="E1307" s="50">
        <v>44483.28297453704</v>
      </c>
      <c r="F1307" t="s">
        <v>102</v>
      </c>
      <c r="G1307" t="s">
        <v>168</v>
      </c>
      <c r="H1307" s="51">
        <v>13500000</v>
      </c>
      <c r="I1307" s="51">
        <v>1220000</v>
      </c>
      <c r="J1307" t="s">
        <v>72</v>
      </c>
      <c r="K1307">
        <v>3.66</v>
      </c>
      <c r="L1307" t="s">
        <v>72</v>
      </c>
      <c r="M1307" t="s">
        <v>72</v>
      </c>
      <c r="N1307" t="s">
        <v>72</v>
      </c>
      <c r="O1307" t="s">
        <v>72</v>
      </c>
      <c r="P1307" t="s">
        <v>72</v>
      </c>
      <c r="R1307">
        <v>0</v>
      </c>
      <c r="S1307">
        <v>1.45</v>
      </c>
      <c r="T1307" t="s">
        <v>72</v>
      </c>
    </row>
    <row r="1308" spans="1:20" x14ac:dyDescent="0.25">
      <c r="A1308">
        <v>16</v>
      </c>
      <c r="B1308" t="s">
        <v>117</v>
      </c>
      <c r="C1308" t="s">
        <v>101</v>
      </c>
      <c r="D1308" t="s">
        <v>6</v>
      </c>
      <c r="E1308" s="50">
        <v>44483.304780092592</v>
      </c>
      <c r="F1308" t="s">
        <v>102</v>
      </c>
      <c r="G1308" t="s">
        <v>168</v>
      </c>
      <c r="H1308" s="51">
        <v>13600000</v>
      </c>
      <c r="I1308" s="51">
        <v>1170000</v>
      </c>
      <c r="J1308" t="s">
        <v>72</v>
      </c>
      <c r="K1308">
        <v>3.66</v>
      </c>
      <c r="L1308" t="s">
        <v>72</v>
      </c>
      <c r="M1308" t="s">
        <v>72</v>
      </c>
      <c r="N1308" t="s">
        <v>72</v>
      </c>
      <c r="O1308" t="s">
        <v>72</v>
      </c>
      <c r="P1308" t="s">
        <v>72</v>
      </c>
      <c r="R1308">
        <v>0</v>
      </c>
      <c r="S1308">
        <v>1.45</v>
      </c>
      <c r="T1308" t="s">
        <v>72</v>
      </c>
    </row>
    <row r="1309" spans="1:20" x14ac:dyDescent="0.25">
      <c r="A1309">
        <v>17</v>
      </c>
      <c r="B1309" t="s">
        <v>118</v>
      </c>
      <c r="C1309" t="s">
        <v>101</v>
      </c>
      <c r="D1309" t="s">
        <v>6</v>
      </c>
      <c r="E1309" s="50">
        <v>44483.326585648145</v>
      </c>
      <c r="F1309" t="s">
        <v>102</v>
      </c>
      <c r="G1309" t="s">
        <v>168</v>
      </c>
      <c r="H1309" s="51">
        <v>13500000</v>
      </c>
      <c r="I1309" s="51">
        <v>1180000</v>
      </c>
      <c r="J1309" t="s">
        <v>72</v>
      </c>
      <c r="K1309">
        <v>3.67</v>
      </c>
      <c r="L1309" t="s">
        <v>72</v>
      </c>
      <c r="M1309" t="s">
        <v>72</v>
      </c>
      <c r="N1309" t="s">
        <v>72</v>
      </c>
      <c r="O1309" t="s">
        <v>72</v>
      </c>
      <c r="P1309" t="s">
        <v>72</v>
      </c>
      <c r="R1309">
        <v>0</v>
      </c>
      <c r="S1309">
        <v>1.45</v>
      </c>
      <c r="T1309" t="s">
        <v>72</v>
      </c>
    </row>
    <row r="1310" spans="1:20" x14ac:dyDescent="0.25">
      <c r="A1310">
        <v>18</v>
      </c>
      <c r="B1310" t="s">
        <v>119</v>
      </c>
      <c r="C1310" t="s">
        <v>101</v>
      </c>
      <c r="D1310" t="s">
        <v>6</v>
      </c>
      <c r="E1310" s="50">
        <v>44483.348391203705</v>
      </c>
      <c r="F1310" t="s">
        <v>102</v>
      </c>
      <c r="G1310" t="s">
        <v>168</v>
      </c>
      <c r="H1310" s="51">
        <v>13600000</v>
      </c>
      <c r="I1310" s="51">
        <v>1200000</v>
      </c>
      <c r="J1310" t="s">
        <v>72</v>
      </c>
      <c r="K1310">
        <v>3.66</v>
      </c>
      <c r="L1310" t="s">
        <v>72</v>
      </c>
      <c r="M1310" t="s">
        <v>72</v>
      </c>
      <c r="N1310" t="s">
        <v>72</v>
      </c>
      <c r="O1310" t="s">
        <v>72</v>
      </c>
      <c r="P1310" t="s">
        <v>72</v>
      </c>
      <c r="R1310">
        <v>0</v>
      </c>
      <c r="S1310">
        <v>1.46</v>
      </c>
      <c r="T1310" t="s">
        <v>72</v>
      </c>
    </row>
    <row r="1311" spans="1:20" x14ac:dyDescent="0.25">
      <c r="A1311">
        <v>19</v>
      </c>
      <c r="B1311" t="s">
        <v>120</v>
      </c>
      <c r="C1311" t="s">
        <v>101</v>
      </c>
      <c r="D1311" t="s">
        <v>6</v>
      </c>
      <c r="E1311" s="50">
        <v>44483.370196759257</v>
      </c>
      <c r="F1311" t="s">
        <v>102</v>
      </c>
      <c r="G1311" t="s">
        <v>168</v>
      </c>
      <c r="H1311" s="51">
        <v>564000</v>
      </c>
      <c r="I1311" s="51">
        <v>23100</v>
      </c>
      <c r="J1311" t="s">
        <v>72</v>
      </c>
      <c r="K1311">
        <v>3.52</v>
      </c>
      <c r="L1311" t="s">
        <v>72</v>
      </c>
      <c r="M1311" t="s">
        <v>72</v>
      </c>
      <c r="N1311" t="s">
        <v>72</v>
      </c>
      <c r="O1311" t="s">
        <v>72</v>
      </c>
      <c r="P1311" t="s">
        <v>72</v>
      </c>
      <c r="R1311">
        <v>0</v>
      </c>
      <c r="S1311">
        <v>5.7599999999999998E-2</v>
      </c>
      <c r="T1311" t="s">
        <v>72</v>
      </c>
    </row>
    <row r="1312" spans="1:20" x14ac:dyDescent="0.25">
      <c r="A1312">
        <v>20</v>
      </c>
      <c r="B1312" t="s">
        <v>121</v>
      </c>
      <c r="C1312" t="s">
        <v>101</v>
      </c>
      <c r="D1312" t="s">
        <v>6</v>
      </c>
      <c r="E1312" s="50">
        <v>44483.392002314817</v>
      </c>
      <c r="F1312" t="s">
        <v>102</v>
      </c>
      <c r="G1312" t="s">
        <v>168</v>
      </c>
      <c r="H1312" s="51">
        <v>14000000</v>
      </c>
      <c r="I1312" s="51">
        <v>577000</v>
      </c>
      <c r="J1312" t="s">
        <v>72</v>
      </c>
      <c r="K1312">
        <v>3.51</v>
      </c>
      <c r="L1312" t="s">
        <v>72</v>
      </c>
      <c r="M1312" t="s">
        <v>72</v>
      </c>
      <c r="N1312" t="s">
        <v>72</v>
      </c>
      <c r="O1312" t="s">
        <v>72</v>
      </c>
      <c r="P1312" t="s">
        <v>72</v>
      </c>
      <c r="R1312">
        <v>0</v>
      </c>
      <c r="S1312">
        <v>1.5</v>
      </c>
      <c r="T1312" t="s">
        <v>72</v>
      </c>
    </row>
    <row r="1313" spans="1:20" x14ac:dyDescent="0.25">
      <c r="A1313">
        <v>21</v>
      </c>
      <c r="B1313" t="s">
        <v>122</v>
      </c>
      <c r="C1313" t="s">
        <v>101</v>
      </c>
      <c r="D1313" t="s">
        <v>6</v>
      </c>
      <c r="E1313" s="50">
        <v>44483.65384259259</v>
      </c>
      <c r="F1313" t="s">
        <v>102</v>
      </c>
      <c r="G1313" t="s">
        <v>168</v>
      </c>
      <c r="H1313" s="51">
        <v>13200000</v>
      </c>
      <c r="I1313" s="51">
        <v>546000</v>
      </c>
      <c r="J1313" t="s">
        <v>72</v>
      </c>
      <c r="K1313">
        <v>3.49</v>
      </c>
      <c r="L1313" t="s">
        <v>72</v>
      </c>
      <c r="M1313" t="s">
        <v>72</v>
      </c>
      <c r="N1313" t="s">
        <v>72</v>
      </c>
      <c r="O1313" t="s">
        <v>72</v>
      </c>
      <c r="P1313" t="s">
        <v>72</v>
      </c>
      <c r="R1313">
        <v>0</v>
      </c>
      <c r="S1313">
        <v>1.41</v>
      </c>
      <c r="T1313" t="s">
        <v>72</v>
      </c>
    </row>
    <row r="1314" spans="1:20" x14ac:dyDescent="0.25">
      <c r="A1314">
        <v>22</v>
      </c>
      <c r="B1314" t="s">
        <v>123</v>
      </c>
      <c r="C1314" t="s">
        <v>101</v>
      </c>
      <c r="D1314" t="s">
        <v>6</v>
      </c>
      <c r="E1314" s="50">
        <v>44483.675787037035</v>
      </c>
      <c r="F1314" t="s">
        <v>102</v>
      </c>
      <c r="G1314" t="s">
        <v>168</v>
      </c>
      <c r="H1314" s="51">
        <v>13300000</v>
      </c>
      <c r="I1314" s="51">
        <v>547000</v>
      </c>
      <c r="J1314" t="s">
        <v>72</v>
      </c>
      <c r="K1314">
        <v>3.48</v>
      </c>
      <c r="L1314" t="s">
        <v>72</v>
      </c>
      <c r="M1314" t="s">
        <v>72</v>
      </c>
      <c r="N1314" t="s">
        <v>72</v>
      </c>
      <c r="O1314" t="s">
        <v>72</v>
      </c>
      <c r="P1314" t="s">
        <v>72</v>
      </c>
      <c r="R1314">
        <v>0</v>
      </c>
      <c r="S1314">
        <v>1.42</v>
      </c>
      <c r="T1314" t="s">
        <v>72</v>
      </c>
    </row>
    <row r="1315" spans="1:20" x14ac:dyDescent="0.25">
      <c r="A1315">
        <v>23</v>
      </c>
      <c r="B1315" t="s">
        <v>124</v>
      </c>
      <c r="C1315" t="s">
        <v>101</v>
      </c>
      <c r="D1315" t="s">
        <v>6</v>
      </c>
      <c r="E1315" s="50">
        <v>44483.697592592594</v>
      </c>
      <c r="F1315" t="s">
        <v>102</v>
      </c>
      <c r="G1315" t="s">
        <v>168</v>
      </c>
      <c r="H1315" s="51">
        <v>13600000</v>
      </c>
      <c r="I1315" s="51">
        <v>564000</v>
      </c>
      <c r="J1315" t="s">
        <v>72</v>
      </c>
      <c r="K1315">
        <v>3.47</v>
      </c>
      <c r="L1315" t="s">
        <v>72</v>
      </c>
      <c r="M1315" t="s">
        <v>72</v>
      </c>
      <c r="N1315" t="s">
        <v>72</v>
      </c>
      <c r="O1315" t="s">
        <v>72</v>
      </c>
      <c r="P1315" t="s">
        <v>72</v>
      </c>
      <c r="R1315">
        <v>0</v>
      </c>
      <c r="S1315">
        <v>1.45</v>
      </c>
      <c r="T1315" t="s">
        <v>72</v>
      </c>
    </row>
    <row r="1316" spans="1:20" x14ac:dyDescent="0.25">
      <c r="A1316">
        <v>24</v>
      </c>
      <c r="B1316" t="s">
        <v>125</v>
      </c>
      <c r="C1316" t="s">
        <v>101</v>
      </c>
      <c r="D1316" t="s">
        <v>6</v>
      </c>
      <c r="E1316" s="50">
        <v>44483.719398148147</v>
      </c>
      <c r="F1316" t="s">
        <v>102</v>
      </c>
      <c r="G1316" t="s">
        <v>168</v>
      </c>
      <c r="H1316" s="51">
        <v>13400000</v>
      </c>
      <c r="I1316" s="51">
        <v>553000</v>
      </c>
      <c r="J1316" t="s">
        <v>72</v>
      </c>
      <c r="K1316">
        <v>3.47</v>
      </c>
      <c r="L1316" t="s">
        <v>72</v>
      </c>
      <c r="M1316" t="s">
        <v>72</v>
      </c>
      <c r="N1316" t="s">
        <v>72</v>
      </c>
      <c r="O1316" t="s">
        <v>72</v>
      </c>
      <c r="P1316" t="s">
        <v>72</v>
      </c>
      <c r="R1316">
        <v>0</v>
      </c>
      <c r="S1316">
        <v>1.43</v>
      </c>
      <c r="T1316" t="s">
        <v>72</v>
      </c>
    </row>
    <row r="1317" spans="1:20" x14ac:dyDescent="0.25">
      <c r="A1317">
        <v>25</v>
      </c>
      <c r="B1317" t="s">
        <v>126</v>
      </c>
      <c r="C1317" t="s">
        <v>101</v>
      </c>
      <c r="D1317" t="s">
        <v>6</v>
      </c>
      <c r="E1317" s="50">
        <v>44483.741203703707</v>
      </c>
      <c r="F1317" t="s">
        <v>102</v>
      </c>
      <c r="G1317" t="s">
        <v>168</v>
      </c>
      <c r="H1317" s="51">
        <v>13600000</v>
      </c>
      <c r="I1317" s="51">
        <v>554000</v>
      </c>
      <c r="J1317" t="s">
        <v>72</v>
      </c>
      <c r="K1317">
        <v>3.47</v>
      </c>
      <c r="L1317" t="s">
        <v>72</v>
      </c>
      <c r="M1317" t="s">
        <v>72</v>
      </c>
      <c r="N1317" t="s">
        <v>72</v>
      </c>
      <c r="O1317" t="s">
        <v>72</v>
      </c>
      <c r="P1317" t="s">
        <v>72</v>
      </c>
      <c r="R1317">
        <v>0</v>
      </c>
      <c r="S1317">
        <v>1.45</v>
      </c>
      <c r="T1317" t="s">
        <v>72</v>
      </c>
    </row>
    <row r="1318" spans="1:20" x14ac:dyDescent="0.25">
      <c r="A1318">
        <v>26</v>
      </c>
      <c r="B1318" t="s">
        <v>127</v>
      </c>
      <c r="C1318" t="s">
        <v>101</v>
      </c>
      <c r="D1318" t="s">
        <v>6</v>
      </c>
      <c r="E1318" s="50">
        <v>44483.763009259259</v>
      </c>
      <c r="F1318" t="s">
        <v>102</v>
      </c>
      <c r="G1318" t="s">
        <v>168</v>
      </c>
      <c r="H1318" s="51">
        <v>13700000</v>
      </c>
      <c r="I1318" s="51">
        <v>575000</v>
      </c>
      <c r="J1318" t="s">
        <v>72</v>
      </c>
      <c r="K1318">
        <v>3.48</v>
      </c>
      <c r="L1318" t="s">
        <v>72</v>
      </c>
      <c r="M1318" t="s">
        <v>72</v>
      </c>
      <c r="N1318" t="s">
        <v>72</v>
      </c>
      <c r="O1318" t="s">
        <v>72</v>
      </c>
      <c r="P1318" t="s">
        <v>72</v>
      </c>
      <c r="R1318">
        <v>0</v>
      </c>
      <c r="S1318">
        <v>1.47</v>
      </c>
      <c r="T1318" t="s">
        <v>72</v>
      </c>
    </row>
    <row r="1319" spans="1:20" x14ac:dyDescent="0.25">
      <c r="A1319">
        <v>27</v>
      </c>
      <c r="B1319" t="s">
        <v>128</v>
      </c>
      <c r="C1319" t="s">
        <v>101</v>
      </c>
      <c r="D1319" t="s">
        <v>6</v>
      </c>
      <c r="E1319" s="50">
        <v>44483.784814814811</v>
      </c>
      <c r="F1319" t="s">
        <v>102</v>
      </c>
      <c r="G1319" t="s">
        <v>168</v>
      </c>
      <c r="H1319" s="51">
        <v>13900000</v>
      </c>
      <c r="I1319" s="51">
        <v>571000</v>
      </c>
      <c r="J1319" t="s">
        <v>72</v>
      </c>
      <c r="K1319">
        <v>3.47</v>
      </c>
      <c r="L1319" t="s">
        <v>72</v>
      </c>
      <c r="M1319" t="s">
        <v>72</v>
      </c>
      <c r="N1319" t="s">
        <v>72</v>
      </c>
      <c r="O1319" t="s">
        <v>72</v>
      </c>
      <c r="P1319" t="s">
        <v>72</v>
      </c>
      <c r="R1319">
        <v>0</v>
      </c>
      <c r="S1319">
        <v>1.48</v>
      </c>
      <c r="T1319" t="s">
        <v>72</v>
      </c>
    </row>
    <row r="1320" spans="1:20" x14ac:dyDescent="0.25">
      <c r="A1320">
        <v>28</v>
      </c>
      <c r="B1320" t="s">
        <v>129</v>
      </c>
      <c r="C1320" t="s">
        <v>101</v>
      </c>
      <c r="D1320" t="s">
        <v>6</v>
      </c>
      <c r="E1320" s="50">
        <v>44483.806620370371</v>
      </c>
      <c r="F1320" t="s">
        <v>102</v>
      </c>
      <c r="G1320" t="s">
        <v>168</v>
      </c>
      <c r="H1320" s="51">
        <v>12800000</v>
      </c>
      <c r="I1320" s="51">
        <v>558000</v>
      </c>
      <c r="J1320" t="s">
        <v>72</v>
      </c>
      <c r="K1320">
        <v>3.49</v>
      </c>
      <c r="L1320" t="s">
        <v>72</v>
      </c>
      <c r="M1320" t="s">
        <v>72</v>
      </c>
      <c r="N1320" t="s">
        <v>72</v>
      </c>
      <c r="O1320" t="s">
        <v>72</v>
      </c>
      <c r="P1320" t="s">
        <v>72</v>
      </c>
      <c r="R1320">
        <v>0</v>
      </c>
      <c r="S1320">
        <v>1.37</v>
      </c>
      <c r="T1320" t="s">
        <v>72</v>
      </c>
    </row>
    <row r="1321" spans="1:20" x14ac:dyDescent="0.25">
      <c r="A1321">
        <v>29</v>
      </c>
      <c r="B1321" t="s">
        <v>130</v>
      </c>
      <c r="C1321" t="s">
        <v>101</v>
      </c>
      <c r="D1321" t="s">
        <v>6</v>
      </c>
      <c r="E1321" s="50">
        <v>44483.8284375</v>
      </c>
      <c r="F1321" t="s">
        <v>102</v>
      </c>
      <c r="G1321" t="s">
        <v>168</v>
      </c>
      <c r="H1321" s="51">
        <v>12900000</v>
      </c>
      <c r="I1321" s="51">
        <v>552000</v>
      </c>
      <c r="J1321" t="s">
        <v>72</v>
      </c>
      <c r="K1321">
        <v>3.47</v>
      </c>
      <c r="L1321" t="s">
        <v>72</v>
      </c>
      <c r="M1321" t="s">
        <v>72</v>
      </c>
      <c r="N1321" t="s">
        <v>72</v>
      </c>
      <c r="O1321" t="s">
        <v>72</v>
      </c>
      <c r="P1321" t="s">
        <v>72</v>
      </c>
      <c r="R1321">
        <v>0</v>
      </c>
      <c r="S1321">
        <v>1.38</v>
      </c>
      <c r="T1321" t="s">
        <v>72</v>
      </c>
    </row>
    <row r="1322" spans="1:20" x14ac:dyDescent="0.25">
      <c r="A1322">
        <v>30</v>
      </c>
      <c r="B1322" t="s">
        <v>131</v>
      </c>
      <c r="C1322" t="s">
        <v>101</v>
      </c>
      <c r="D1322" t="s">
        <v>6</v>
      </c>
      <c r="E1322" s="50">
        <v>44483.850243055553</v>
      </c>
      <c r="F1322" t="s">
        <v>102</v>
      </c>
      <c r="G1322" t="s">
        <v>168</v>
      </c>
      <c r="H1322" s="51">
        <v>12500000</v>
      </c>
      <c r="I1322" s="51">
        <v>541000</v>
      </c>
      <c r="J1322" t="s">
        <v>72</v>
      </c>
      <c r="K1322">
        <v>3.47</v>
      </c>
      <c r="L1322" t="s">
        <v>72</v>
      </c>
      <c r="M1322" t="s">
        <v>72</v>
      </c>
      <c r="N1322" t="s">
        <v>72</v>
      </c>
      <c r="O1322" t="s">
        <v>72</v>
      </c>
      <c r="P1322" t="s">
        <v>72</v>
      </c>
      <c r="R1322">
        <v>0</v>
      </c>
      <c r="S1322">
        <v>1.33</v>
      </c>
      <c r="T1322" t="s">
        <v>72</v>
      </c>
    </row>
    <row r="1323" spans="1:20" x14ac:dyDescent="0.25">
      <c r="A1323">
        <v>31</v>
      </c>
      <c r="B1323" t="s">
        <v>132</v>
      </c>
      <c r="C1323" t="s">
        <v>101</v>
      </c>
      <c r="D1323" t="s">
        <v>6</v>
      </c>
      <c r="E1323" s="50">
        <v>44483.872048611112</v>
      </c>
      <c r="F1323" t="s">
        <v>102</v>
      </c>
      <c r="G1323" t="s">
        <v>168</v>
      </c>
      <c r="H1323" s="51">
        <v>12400000</v>
      </c>
      <c r="I1323" s="51">
        <v>541000</v>
      </c>
      <c r="J1323" t="s">
        <v>72</v>
      </c>
      <c r="K1323">
        <v>3.49</v>
      </c>
      <c r="L1323" t="s">
        <v>72</v>
      </c>
      <c r="M1323" t="s">
        <v>72</v>
      </c>
      <c r="N1323" t="s">
        <v>72</v>
      </c>
      <c r="O1323" t="s">
        <v>72</v>
      </c>
      <c r="P1323" t="s">
        <v>72</v>
      </c>
      <c r="R1323">
        <v>0</v>
      </c>
      <c r="S1323">
        <v>1.32</v>
      </c>
      <c r="T1323" t="s">
        <v>72</v>
      </c>
    </row>
    <row r="1324" spans="1:20" x14ac:dyDescent="0.25">
      <c r="A1324">
        <v>32</v>
      </c>
      <c r="B1324" t="s">
        <v>133</v>
      </c>
      <c r="C1324" t="s">
        <v>101</v>
      </c>
      <c r="D1324" t="s">
        <v>6</v>
      </c>
      <c r="E1324" s="50">
        <v>44483.893854166665</v>
      </c>
      <c r="F1324" t="s">
        <v>102</v>
      </c>
      <c r="G1324" t="s">
        <v>168</v>
      </c>
      <c r="H1324" s="51">
        <v>12600000</v>
      </c>
      <c r="I1324" s="51">
        <v>538000</v>
      </c>
      <c r="J1324" t="s">
        <v>72</v>
      </c>
      <c r="K1324">
        <v>3.54</v>
      </c>
      <c r="L1324" t="s">
        <v>72</v>
      </c>
      <c r="M1324" t="s">
        <v>72</v>
      </c>
      <c r="N1324" t="s">
        <v>72</v>
      </c>
      <c r="O1324" t="s">
        <v>72</v>
      </c>
      <c r="P1324" t="s">
        <v>72</v>
      </c>
      <c r="R1324">
        <v>0</v>
      </c>
      <c r="S1324">
        <v>1.34</v>
      </c>
      <c r="T1324" t="s">
        <v>72</v>
      </c>
    </row>
    <row r="1325" spans="1:20" x14ac:dyDescent="0.25">
      <c r="A1325">
        <v>33</v>
      </c>
      <c r="B1325" t="s">
        <v>134</v>
      </c>
      <c r="C1325" t="s">
        <v>101</v>
      </c>
      <c r="D1325" t="s">
        <v>6</v>
      </c>
      <c r="E1325" s="50">
        <v>44483.915659722225</v>
      </c>
      <c r="F1325" t="s">
        <v>102</v>
      </c>
      <c r="G1325" t="s">
        <v>168</v>
      </c>
      <c r="H1325" s="51">
        <v>12700000</v>
      </c>
      <c r="I1325" s="51">
        <v>545000</v>
      </c>
      <c r="J1325" t="s">
        <v>72</v>
      </c>
      <c r="K1325">
        <v>3.5</v>
      </c>
      <c r="L1325" t="s">
        <v>72</v>
      </c>
      <c r="M1325" t="s">
        <v>72</v>
      </c>
      <c r="N1325" t="s">
        <v>72</v>
      </c>
      <c r="O1325" t="s">
        <v>72</v>
      </c>
      <c r="P1325" t="s">
        <v>72</v>
      </c>
      <c r="R1325">
        <v>0</v>
      </c>
      <c r="S1325">
        <v>1.36</v>
      </c>
      <c r="T1325" t="s">
        <v>72</v>
      </c>
    </row>
    <row r="1326" spans="1:20" x14ac:dyDescent="0.25">
      <c r="A1326">
        <v>34</v>
      </c>
      <c r="B1326" t="s">
        <v>135</v>
      </c>
      <c r="C1326" t="s">
        <v>101</v>
      </c>
      <c r="D1326" t="s">
        <v>6</v>
      </c>
      <c r="E1326" s="50">
        <v>44483.937465277777</v>
      </c>
      <c r="F1326" t="s">
        <v>102</v>
      </c>
      <c r="G1326" t="s">
        <v>168</v>
      </c>
      <c r="H1326" s="51">
        <v>12400000</v>
      </c>
      <c r="I1326" s="51">
        <v>533000</v>
      </c>
      <c r="J1326" t="s">
        <v>72</v>
      </c>
      <c r="K1326">
        <v>3.48</v>
      </c>
      <c r="L1326" t="s">
        <v>72</v>
      </c>
      <c r="M1326" t="s">
        <v>72</v>
      </c>
      <c r="N1326" t="s">
        <v>72</v>
      </c>
      <c r="O1326" t="s">
        <v>72</v>
      </c>
      <c r="P1326" t="s">
        <v>72</v>
      </c>
      <c r="R1326">
        <v>0</v>
      </c>
      <c r="S1326">
        <v>1.32</v>
      </c>
      <c r="T1326" t="s">
        <v>72</v>
      </c>
    </row>
    <row r="1327" spans="1:20" x14ac:dyDescent="0.25">
      <c r="A1327">
        <v>35</v>
      </c>
      <c r="B1327" t="s">
        <v>136</v>
      </c>
      <c r="C1327" t="s">
        <v>101</v>
      </c>
      <c r="D1327" t="s">
        <v>6</v>
      </c>
      <c r="E1327" s="50">
        <v>44483.959282407406</v>
      </c>
      <c r="F1327" t="s">
        <v>102</v>
      </c>
      <c r="G1327" t="s">
        <v>168</v>
      </c>
      <c r="H1327" s="51">
        <v>12800000</v>
      </c>
      <c r="I1327" s="51">
        <v>571000</v>
      </c>
      <c r="J1327" t="s">
        <v>72</v>
      </c>
      <c r="K1327">
        <v>3.5</v>
      </c>
      <c r="L1327" t="s">
        <v>72</v>
      </c>
      <c r="M1327" t="s">
        <v>72</v>
      </c>
      <c r="N1327" t="s">
        <v>72</v>
      </c>
      <c r="O1327" t="s">
        <v>72</v>
      </c>
      <c r="P1327" t="s">
        <v>72</v>
      </c>
      <c r="R1327">
        <v>0</v>
      </c>
      <c r="S1327">
        <v>1.36</v>
      </c>
      <c r="T1327" t="s">
        <v>72</v>
      </c>
    </row>
    <row r="1328" spans="1:20" x14ac:dyDescent="0.25">
      <c r="A1328">
        <v>36</v>
      </c>
      <c r="B1328" t="s">
        <v>137</v>
      </c>
      <c r="C1328" t="s">
        <v>101</v>
      </c>
      <c r="D1328" t="s">
        <v>6</v>
      </c>
      <c r="E1328" s="50">
        <v>44484.046689814815</v>
      </c>
      <c r="F1328" t="s">
        <v>102</v>
      </c>
      <c r="G1328" t="s">
        <v>168</v>
      </c>
      <c r="H1328" s="51">
        <v>14500000</v>
      </c>
      <c r="I1328" s="51">
        <v>1300000</v>
      </c>
      <c r="J1328" t="s">
        <v>72</v>
      </c>
      <c r="K1328">
        <v>3.67</v>
      </c>
      <c r="L1328" t="s">
        <v>72</v>
      </c>
      <c r="M1328" t="s">
        <v>72</v>
      </c>
      <c r="N1328" t="s">
        <v>72</v>
      </c>
      <c r="O1328" t="s">
        <v>72</v>
      </c>
      <c r="P1328" t="s">
        <v>72</v>
      </c>
      <c r="R1328">
        <v>0</v>
      </c>
      <c r="S1328">
        <v>1.56</v>
      </c>
      <c r="T1328" t="s">
        <v>72</v>
      </c>
    </row>
    <row r="1329" spans="1:20" x14ac:dyDescent="0.25">
      <c r="A1329">
        <v>37</v>
      </c>
      <c r="B1329" t="s">
        <v>138</v>
      </c>
      <c r="C1329" t="s">
        <v>101</v>
      </c>
      <c r="D1329" t="s">
        <v>6</v>
      </c>
      <c r="E1329" s="50">
        <v>44484.068645833337</v>
      </c>
      <c r="F1329" t="s">
        <v>102</v>
      </c>
      <c r="G1329" t="s">
        <v>168</v>
      </c>
      <c r="H1329" s="51">
        <v>14100000</v>
      </c>
      <c r="I1329" s="51">
        <v>1250000</v>
      </c>
      <c r="J1329" t="s">
        <v>72</v>
      </c>
      <c r="K1329">
        <v>3.67</v>
      </c>
      <c r="L1329" t="s">
        <v>72</v>
      </c>
      <c r="M1329" t="s">
        <v>72</v>
      </c>
      <c r="N1329" t="s">
        <v>72</v>
      </c>
      <c r="O1329" t="s">
        <v>72</v>
      </c>
      <c r="P1329" t="s">
        <v>72</v>
      </c>
      <c r="R1329">
        <v>0</v>
      </c>
      <c r="S1329">
        <v>1.51</v>
      </c>
      <c r="T1329" t="s">
        <v>72</v>
      </c>
    </row>
    <row r="1330" spans="1:20" x14ac:dyDescent="0.25">
      <c r="A1330">
        <v>38</v>
      </c>
      <c r="B1330" t="s">
        <v>139</v>
      </c>
      <c r="C1330" t="s">
        <v>101</v>
      </c>
      <c r="D1330" t="s">
        <v>6</v>
      </c>
      <c r="E1330" s="50">
        <v>44484.090439814812</v>
      </c>
      <c r="F1330" t="s">
        <v>102</v>
      </c>
      <c r="G1330" t="s">
        <v>168</v>
      </c>
      <c r="H1330" s="51">
        <v>13900000</v>
      </c>
      <c r="I1330" s="51">
        <v>1230000</v>
      </c>
      <c r="J1330" t="s">
        <v>72</v>
      </c>
      <c r="K1330">
        <v>3.67</v>
      </c>
      <c r="L1330" t="s">
        <v>72</v>
      </c>
      <c r="M1330" t="s">
        <v>72</v>
      </c>
      <c r="N1330" t="s">
        <v>72</v>
      </c>
      <c r="O1330" t="s">
        <v>72</v>
      </c>
      <c r="P1330" t="s">
        <v>72</v>
      </c>
      <c r="R1330">
        <v>0</v>
      </c>
      <c r="S1330">
        <v>1.49</v>
      </c>
      <c r="T1330" t="s">
        <v>72</v>
      </c>
    </row>
    <row r="1331" spans="1:20" x14ac:dyDescent="0.25">
      <c r="A1331">
        <v>39</v>
      </c>
      <c r="B1331" t="s">
        <v>140</v>
      </c>
      <c r="C1331" t="s">
        <v>101</v>
      </c>
      <c r="D1331" t="s">
        <v>6</v>
      </c>
      <c r="E1331" s="50">
        <v>44484.112256944441</v>
      </c>
      <c r="F1331" t="s">
        <v>102</v>
      </c>
      <c r="G1331" t="s">
        <v>168</v>
      </c>
      <c r="H1331" s="51">
        <v>14300000</v>
      </c>
      <c r="I1331" s="51">
        <v>1240000</v>
      </c>
      <c r="J1331" t="s">
        <v>72</v>
      </c>
      <c r="K1331">
        <v>3.66</v>
      </c>
      <c r="L1331" t="s">
        <v>72</v>
      </c>
      <c r="M1331" t="s">
        <v>72</v>
      </c>
      <c r="N1331" t="s">
        <v>72</v>
      </c>
      <c r="O1331" t="s">
        <v>72</v>
      </c>
      <c r="P1331" t="s">
        <v>72</v>
      </c>
      <c r="R1331">
        <v>0</v>
      </c>
      <c r="S1331">
        <v>1.53</v>
      </c>
      <c r="T1331" t="s">
        <v>72</v>
      </c>
    </row>
    <row r="1332" spans="1:20" x14ac:dyDescent="0.25">
      <c r="A1332">
        <v>40</v>
      </c>
      <c r="B1332" t="s">
        <v>141</v>
      </c>
      <c r="C1332" t="s">
        <v>101</v>
      </c>
      <c r="D1332" t="s">
        <v>6</v>
      </c>
      <c r="E1332" s="50">
        <v>44484.134062500001</v>
      </c>
      <c r="F1332" t="s">
        <v>102</v>
      </c>
      <c r="G1332" t="s">
        <v>168</v>
      </c>
      <c r="H1332" s="51">
        <v>14300000</v>
      </c>
      <c r="I1332" s="51">
        <v>1280000</v>
      </c>
      <c r="J1332" t="s">
        <v>72</v>
      </c>
      <c r="K1332">
        <v>3.67</v>
      </c>
      <c r="L1332" t="s">
        <v>72</v>
      </c>
      <c r="M1332" t="s">
        <v>72</v>
      </c>
      <c r="N1332" t="s">
        <v>72</v>
      </c>
      <c r="O1332" t="s">
        <v>72</v>
      </c>
      <c r="P1332" t="s">
        <v>72</v>
      </c>
      <c r="R1332">
        <v>0</v>
      </c>
      <c r="S1332">
        <v>1.53</v>
      </c>
      <c r="T1332" t="s">
        <v>72</v>
      </c>
    </row>
    <row r="1333" spans="1:20" x14ac:dyDescent="0.25">
      <c r="A1333">
        <v>41</v>
      </c>
      <c r="B1333" t="s">
        <v>142</v>
      </c>
      <c r="C1333" t="s">
        <v>101</v>
      </c>
      <c r="D1333" t="s">
        <v>6</v>
      </c>
      <c r="E1333" s="50">
        <v>44484.155868055554</v>
      </c>
      <c r="F1333" t="s">
        <v>102</v>
      </c>
      <c r="G1333" t="s">
        <v>168</v>
      </c>
      <c r="H1333" s="51">
        <v>14300000</v>
      </c>
      <c r="I1333" s="51">
        <v>1260000</v>
      </c>
      <c r="J1333" t="s">
        <v>72</v>
      </c>
      <c r="K1333">
        <v>3.67</v>
      </c>
      <c r="L1333" t="s">
        <v>72</v>
      </c>
      <c r="M1333" t="s">
        <v>72</v>
      </c>
      <c r="N1333" t="s">
        <v>72</v>
      </c>
      <c r="O1333" t="s">
        <v>72</v>
      </c>
      <c r="P1333" t="s">
        <v>72</v>
      </c>
      <c r="R1333">
        <v>0</v>
      </c>
      <c r="S1333">
        <v>1.53</v>
      </c>
      <c r="T1333" t="s">
        <v>72</v>
      </c>
    </row>
    <row r="1334" spans="1:20" x14ac:dyDescent="0.25">
      <c r="A1334">
        <v>42</v>
      </c>
      <c r="B1334" t="s">
        <v>143</v>
      </c>
      <c r="C1334" t="s">
        <v>101</v>
      </c>
      <c r="D1334" t="s">
        <v>6</v>
      </c>
      <c r="E1334" s="50">
        <v>44484.177673611113</v>
      </c>
      <c r="F1334" t="s">
        <v>102</v>
      </c>
      <c r="G1334" t="s">
        <v>168</v>
      </c>
      <c r="H1334" s="51">
        <v>14200000</v>
      </c>
      <c r="I1334" s="51">
        <v>1260000</v>
      </c>
      <c r="J1334" t="s">
        <v>72</v>
      </c>
      <c r="K1334">
        <v>3.67</v>
      </c>
      <c r="L1334" t="s">
        <v>72</v>
      </c>
      <c r="M1334" t="s">
        <v>72</v>
      </c>
      <c r="N1334" t="s">
        <v>72</v>
      </c>
      <c r="O1334" t="s">
        <v>72</v>
      </c>
      <c r="P1334" t="s">
        <v>72</v>
      </c>
      <c r="R1334">
        <v>0</v>
      </c>
      <c r="S1334">
        <v>1.52</v>
      </c>
      <c r="T1334" t="s">
        <v>72</v>
      </c>
    </row>
    <row r="1335" spans="1:20" x14ac:dyDescent="0.25">
      <c r="A1335">
        <v>43</v>
      </c>
      <c r="B1335" t="s">
        <v>144</v>
      </c>
      <c r="C1335" t="s">
        <v>101</v>
      </c>
      <c r="D1335" t="s">
        <v>6</v>
      </c>
      <c r="E1335" s="50">
        <v>44484.199490740742</v>
      </c>
      <c r="F1335" t="s">
        <v>102</v>
      </c>
      <c r="G1335" t="s">
        <v>168</v>
      </c>
      <c r="H1335" s="51">
        <v>14200000</v>
      </c>
      <c r="I1335" s="51">
        <v>1250000</v>
      </c>
      <c r="J1335" t="s">
        <v>72</v>
      </c>
      <c r="K1335">
        <v>3.66</v>
      </c>
      <c r="L1335" t="s">
        <v>72</v>
      </c>
      <c r="M1335" t="s">
        <v>72</v>
      </c>
      <c r="N1335" t="s">
        <v>72</v>
      </c>
      <c r="O1335" t="s">
        <v>72</v>
      </c>
      <c r="P1335" t="s">
        <v>72</v>
      </c>
      <c r="R1335">
        <v>0</v>
      </c>
      <c r="S1335">
        <v>1.52</v>
      </c>
      <c r="T1335" t="s">
        <v>72</v>
      </c>
    </row>
    <row r="1336" spans="1:20" x14ac:dyDescent="0.25">
      <c r="A1336">
        <v>44</v>
      </c>
      <c r="B1336" t="s">
        <v>145</v>
      </c>
      <c r="C1336" t="s">
        <v>101</v>
      </c>
      <c r="D1336" t="s">
        <v>6</v>
      </c>
      <c r="E1336" s="50">
        <v>44484.221296296295</v>
      </c>
      <c r="F1336" t="s">
        <v>102</v>
      </c>
      <c r="G1336" t="s">
        <v>168</v>
      </c>
      <c r="H1336" s="51">
        <v>14800000</v>
      </c>
      <c r="I1336" s="51">
        <v>609000</v>
      </c>
      <c r="J1336" t="s">
        <v>72</v>
      </c>
      <c r="K1336">
        <v>3.48</v>
      </c>
      <c r="L1336" t="s">
        <v>72</v>
      </c>
      <c r="M1336" t="s">
        <v>72</v>
      </c>
      <c r="N1336" t="s">
        <v>72</v>
      </c>
      <c r="O1336" t="s">
        <v>72</v>
      </c>
      <c r="P1336" t="s">
        <v>72</v>
      </c>
      <c r="R1336">
        <v>0</v>
      </c>
      <c r="S1336">
        <v>1.59</v>
      </c>
      <c r="T1336" t="s">
        <v>72</v>
      </c>
    </row>
    <row r="1337" spans="1:20" x14ac:dyDescent="0.25">
      <c r="A1337">
        <v>45</v>
      </c>
      <c r="B1337" t="s">
        <v>146</v>
      </c>
      <c r="C1337" t="s">
        <v>101</v>
      </c>
      <c r="D1337" t="s">
        <v>6</v>
      </c>
      <c r="E1337" s="50">
        <v>44484.243101851855</v>
      </c>
      <c r="F1337" t="s">
        <v>102</v>
      </c>
      <c r="G1337" t="s">
        <v>168</v>
      </c>
      <c r="H1337" s="51">
        <v>14200000</v>
      </c>
      <c r="I1337" s="51">
        <v>590000</v>
      </c>
      <c r="J1337" t="s">
        <v>72</v>
      </c>
      <c r="K1337">
        <v>3.49</v>
      </c>
      <c r="L1337" t="s">
        <v>72</v>
      </c>
      <c r="M1337" t="s">
        <v>72</v>
      </c>
      <c r="N1337" t="s">
        <v>72</v>
      </c>
      <c r="O1337" t="s">
        <v>72</v>
      </c>
      <c r="P1337" t="s">
        <v>72</v>
      </c>
      <c r="R1337">
        <v>0</v>
      </c>
      <c r="S1337">
        <v>1.52</v>
      </c>
      <c r="T1337" t="s">
        <v>72</v>
      </c>
    </row>
    <row r="1338" spans="1:20" x14ac:dyDescent="0.25">
      <c r="A1338">
        <v>46</v>
      </c>
      <c r="B1338" t="s">
        <v>147</v>
      </c>
      <c r="C1338" t="s">
        <v>101</v>
      </c>
      <c r="D1338" t="s">
        <v>6</v>
      </c>
      <c r="E1338" s="50">
        <v>44484.264907407407</v>
      </c>
      <c r="F1338" t="s">
        <v>102</v>
      </c>
      <c r="G1338" t="s">
        <v>168</v>
      </c>
      <c r="H1338" s="51">
        <v>14400000</v>
      </c>
      <c r="I1338" s="51">
        <v>606000</v>
      </c>
      <c r="J1338" t="s">
        <v>72</v>
      </c>
      <c r="K1338">
        <v>3.48</v>
      </c>
      <c r="L1338" t="s">
        <v>72</v>
      </c>
      <c r="M1338" t="s">
        <v>72</v>
      </c>
      <c r="N1338" t="s">
        <v>72</v>
      </c>
      <c r="O1338" t="s">
        <v>72</v>
      </c>
      <c r="P1338" t="s">
        <v>72</v>
      </c>
      <c r="R1338">
        <v>0</v>
      </c>
      <c r="S1338">
        <v>1.55</v>
      </c>
      <c r="T1338" t="s">
        <v>72</v>
      </c>
    </row>
    <row r="1339" spans="1:20" x14ac:dyDescent="0.25">
      <c r="A1339">
        <v>47</v>
      </c>
      <c r="B1339" t="s">
        <v>148</v>
      </c>
      <c r="C1339" t="s">
        <v>101</v>
      </c>
      <c r="D1339" t="s">
        <v>6</v>
      </c>
      <c r="E1339" s="50">
        <v>44484.286712962959</v>
      </c>
      <c r="F1339" t="s">
        <v>102</v>
      </c>
      <c r="G1339" t="s">
        <v>168</v>
      </c>
      <c r="H1339" s="51">
        <v>14200000</v>
      </c>
      <c r="I1339" s="51">
        <v>601000</v>
      </c>
      <c r="J1339" t="s">
        <v>72</v>
      </c>
      <c r="K1339">
        <v>3.49</v>
      </c>
      <c r="L1339" t="s">
        <v>72</v>
      </c>
      <c r="M1339" t="s">
        <v>72</v>
      </c>
      <c r="N1339" t="s">
        <v>72</v>
      </c>
      <c r="O1339" t="s">
        <v>72</v>
      </c>
      <c r="P1339" t="s">
        <v>72</v>
      </c>
      <c r="R1339">
        <v>0</v>
      </c>
      <c r="S1339">
        <v>1.53</v>
      </c>
      <c r="T1339" t="s">
        <v>72</v>
      </c>
    </row>
    <row r="1340" spans="1:20" x14ac:dyDescent="0.25">
      <c r="A1340">
        <v>48</v>
      </c>
      <c r="B1340" t="s">
        <v>149</v>
      </c>
      <c r="C1340" t="s">
        <v>101</v>
      </c>
      <c r="D1340" t="s">
        <v>6</v>
      </c>
      <c r="E1340" s="50">
        <v>44484.308530092596</v>
      </c>
      <c r="F1340" t="s">
        <v>102</v>
      </c>
      <c r="G1340" t="s">
        <v>168</v>
      </c>
      <c r="H1340" s="51">
        <v>14500000</v>
      </c>
      <c r="I1340" s="51">
        <v>609000</v>
      </c>
      <c r="J1340" t="s">
        <v>72</v>
      </c>
      <c r="K1340">
        <v>3.49</v>
      </c>
      <c r="L1340" t="s">
        <v>72</v>
      </c>
      <c r="M1340" t="s">
        <v>72</v>
      </c>
      <c r="N1340" t="s">
        <v>72</v>
      </c>
      <c r="O1340" t="s">
        <v>72</v>
      </c>
      <c r="P1340" t="s">
        <v>72</v>
      </c>
      <c r="R1340">
        <v>0</v>
      </c>
      <c r="S1340">
        <v>1.56</v>
      </c>
      <c r="T1340" t="s">
        <v>72</v>
      </c>
    </row>
    <row r="1341" spans="1:20" x14ac:dyDescent="0.25">
      <c r="A1341">
        <v>49</v>
      </c>
      <c r="B1341" t="s">
        <v>150</v>
      </c>
      <c r="C1341" t="s">
        <v>101</v>
      </c>
      <c r="D1341" t="s">
        <v>6</v>
      </c>
      <c r="E1341" s="50">
        <v>44484.330335648148</v>
      </c>
      <c r="F1341" t="s">
        <v>102</v>
      </c>
      <c r="G1341" t="s">
        <v>168</v>
      </c>
      <c r="H1341" s="51">
        <v>14600000</v>
      </c>
      <c r="I1341" s="51">
        <v>606000</v>
      </c>
      <c r="J1341" t="s">
        <v>72</v>
      </c>
      <c r="K1341">
        <v>3.49</v>
      </c>
      <c r="L1341" t="s">
        <v>72</v>
      </c>
      <c r="M1341" t="s">
        <v>72</v>
      </c>
      <c r="N1341" t="s">
        <v>72</v>
      </c>
      <c r="O1341" t="s">
        <v>72</v>
      </c>
      <c r="P1341" t="s">
        <v>72</v>
      </c>
      <c r="R1341">
        <v>0</v>
      </c>
      <c r="S1341">
        <v>1.57</v>
      </c>
      <c r="T1341" t="s">
        <v>72</v>
      </c>
    </row>
    <row r="1342" spans="1:20" x14ac:dyDescent="0.25">
      <c r="A1342">
        <v>50</v>
      </c>
      <c r="B1342" t="s">
        <v>151</v>
      </c>
      <c r="C1342" t="s">
        <v>101</v>
      </c>
      <c r="D1342" t="s">
        <v>6</v>
      </c>
      <c r="E1342" s="50">
        <v>44484.352152777778</v>
      </c>
      <c r="F1342" t="s">
        <v>102</v>
      </c>
      <c r="G1342" t="s">
        <v>168</v>
      </c>
      <c r="H1342" s="51">
        <v>14300000</v>
      </c>
      <c r="I1342" s="51">
        <v>591000</v>
      </c>
      <c r="J1342" t="s">
        <v>72</v>
      </c>
      <c r="K1342">
        <v>3.49</v>
      </c>
      <c r="L1342" t="s">
        <v>72</v>
      </c>
      <c r="M1342" t="s">
        <v>72</v>
      </c>
      <c r="N1342" t="s">
        <v>72</v>
      </c>
      <c r="O1342" t="s">
        <v>72</v>
      </c>
      <c r="P1342" t="s">
        <v>72</v>
      </c>
      <c r="R1342">
        <v>0</v>
      </c>
      <c r="S1342">
        <v>1.54</v>
      </c>
      <c r="T1342" t="s">
        <v>72</v>
      </c>
    </row>
    <row r="1343" spans="1:20" x14ac:dyDescent="0.25">
      <c r="A1343">
        <v>51</v>
      </c>
      <c r="B1343" t="s">
        <v>152</v>
      </c>
      <c r="C1343" t="s">
        <v>101</v>
      </c>
      <c r="D1343" t="s">
        <v>6</v>
      </c>
      <c r="E1343" s="50">
        <v>44484.373969907407</v>
      </c>
      <c r="F1343" t="s">
        <v>102</v>
      </c>
      <c r="G1343" t="s">
        <v>168</v>
      </c>
      <c r="H1343" s="51">
        <v>14800000</v>
      </c>
      <c r="I1343" s="51">
        <v>618000</v>
      </c>
      <c r="J1343" t="s">
        <v>72</v>
      </c>
      <c r="K1343">
        <v>3.49</v>
      </c>
      <c r="L1343" t="s">
        <v>72</v>
      </c>
      <c r="M1343" t="s">
        <v>72</v>
      </c>
      <c r="N1343" t="s">
        <v>72</v>
      </c>
      <c r="O1343" t="s">
        <v>72</v>
      </c>
      <c r="P1343" t="s">
        <v>72</v>
      </c>
      <c r="R1343">
        <v>0</v>
      </c>
      <c r="S1343">
        <v>1.59</v>
      </c>
      <c r="T1343" t="s">
        <v>72</v>
      </c>
    </row>
    <row r="1346" spans="1:20" x14ac:dyDescent="0.25">
      <c r="B1346" t="s">
        <v>49</v>
      </c>
      <c r="C1346" t="s">
        <v>50</v>
      </c>
      <c r="D1346" t="s">
        <v>51</v>
      </c>
      <c r="E1346" t="s">
        <v>52</v>
      </c>
      <c r="F1346" t="s">
        <v>53</v>
      </c>
      <c r="G1346" t="s">
        <v>54</v>
      </c>
      <c r="H1346" t="s">
        <v>55</v>
      </c>
      <c r="I1346" t="s">
        <v>56</v>
      </c>
      <c r="J1346" t="s">
        <v>57</v>
      </c>
      <c r="K1346" t="s">
        <v>58</v>
      </c>
      <c r="L1346" t="s">
        <v>59</v>
      </c>
      <c r="M1346" t="s">
        <v>60</v>
      </c>
      <c r="N1346" t="s">
        <v>61</v>
      </c>
      <c r="O1346" t="s">
        <v>62</v>
      </c>
      <c r="P1346" t="s">
        <v>63</v>
      </c>
      <c r="Q1346" t="s">
        <v>64</v>
      </c>
      <c r="R1346" t="s">
        <v>65</v>
      </c>
      <c r="S1346" t="s">
        <v>66</v>
      </c>
      <c r="T1346" t="s">
        <v>67</v>
      </c>
    </row>
    <row r="1347" spans="1:20" x14ac:dyDescent="0.25">
      <c r="A1347">
        <v>1</v>
      </c>
      <c r="B1347" t="s">
        <v>79</v>
      </c>
      <c r="C1347" t="s">
        <v>69</v>
      </c>
      <c r="D1347" t="s">
        <v>6</v>
      </c>
      <c r="E1347" s="50">
        <v>44483.435763888891</v>
      </c>
      <c r="F1347" t="s">
        <v>80</v>
      </c>
      <c r="G1347" t="s">
        <v>169</v>
      </c>
      <c r="H1347" s="51">
        <v>13300</v>
      </c>
      <c r="I1347" s="51">
        <v>1460</v>
      </c>
      <c r="J1347">
        <v>0.01</v>
      </c>
      <c r="K1347">
        <v>7.14</v>
      </c>
      <c r="L1347" t="s">
        <v>72</v>
      </c>
      <c r="M1347" s="51">
        <v>908000</v>
      </c>
      <c r="N1347" s="51">
        <v>103000</v>
      </c>
      <c r="O1347">
        <v>0.5</v>
      </c>
      <c r="P1347">
        <v>7.08</v>
      </c>
      <c r="Q1347">
        <v>1</v>
      </c>
      <c r="R1347">
        <v>0</v>
      </c>
      <c r="S1347">
        <v>1.06E-2</v>
      </c>
      <c r="T1347">
        <v>106</v>
      </c>
    </row>
    <row r="1348" spans="1:20" x14ac:dyDescent="0.25">
      <c r="A1348">
        <v>2</v>
      </c>
      <c r="B1348" t="s">
        <v>81</v>
      </c>
      <c r="C1348" t="s">
        <v>69</v>
      </c>
      <c r="D1348" t="s">
        <v>6</v>
      </c>
      <c r="E1348" s="50">
        <v>44483.457557870373</v>
      </c>
      <c r="F1348" t="s">
        <v>80</v>
      </c>
      <c r="G1348" t="s">
        <v>169</v>
      </c>
      <c r="H1348" s="51">
        <v>57500</v>
      </c>
      <c r="I1348" s="51">
        <v>6530</v>
      </c>
      <c r="J1348">
        <v>0.05</v>
      </c>
      <c r="K1348">
        <v>7.13</v>
      </c>
      <c r="L1348" t="s">
        <v>72</v>
      </c>
      <c r="M1348" s="51">
        <v>902000</v>
      </c>
      <c r="N1348" s="51">
        <v>104000</v>
      </c>
      <c r="O1348">
        <v>0.5</v>
      </c>
      <c r="P1348">
        <v>7.07</v>
      </c>
      <c r="Q1348">
        <v>1</v>
      </c>
      <c r="R1348">
        <v>0</v>
      </c>
      <c r="S1348">
        <v>5.2200000000000003E-2</v>
      </c>
      <c r="T1348">
        <v>104</v>
      </c>
    </row>
    <row r="1349" spans="1:20" x14ac:dyDescent="0.25">
      <c r="A1349">
        <v>3</v>
      </c>
      <c r="B1349" t="s">
        <v>82</v>
      </c>
      <c r="C1349" t="s">
        <v>69</v>
      </c>
      <c r="D1349" t="s">
        <v>6</v>
      </c>
      <c r="E1349" s="50">
        <v>44483.479363425926</v>
      </c>
      <c r="F1349" t="s">
        <v>80</v>
      </c>
      <c r="G1349" t="s">
        <v>169</v>
      </c>
      <c r="H1349" s="51">
        <v>108000</v>
      </c>
      <c r="I1349" s="51">
        <v>12400</v>
      </c>
      <c r="J1349">
        <v>0.1</v>
      </c>
      <c r="K1349">
        <v>7.12</v>
      </c>
      <c r="L1349" t="s">
        <v>72</v>
      </c>
      <c r="M1349" s="51">
        <v>915000</v>
      </c>
      <c r="N1349" s="51">
        <v>105000</v>
      </c>
      <c r="O1349">
        <v>0.5</v>
      </c>
      <c r="P1349">
        <v>7.06</v>
      </c>
      <c r="Q1349">
        <v>1</v>
      </c>
      <c r="R1349">
        <v>0</v>
      </c>
      <c r="S1349">
        <v>9.8699999999999996E-2</v>
      </c>
      <c r="T1349">
        <v>98.7</v>
      </c>
    </row>
    <row r="1350" spans="1:20" x14ac:dyDescent="0.25">
      <c r="A1350">
        <v>4</v>
      </c>
      <c r="B1350" t="s">
        <v>83</v>
      </c>
      <c r="C1350" t="s">
        <v>69</v>
      </c>
      <c r="D1350" t="s">
        <v>6</v>
      </c>
      <c r="E1350" s="50">
        <v>44483.501157407409</v>
      </c>
      <c r="F1350" t="s">
        <v>80</v>
      </c>
      <c r="G1350" t="s">
        <v>169</v>
      </c>
      <c r="H1350" s="51">
        <v>532000</v>
      </c>
      <c r="I1350" s="51">
        <v>61400</v>
      </c>
      <c r="J1350">
        <v>0.5</v>
      </c>
      <c r="K1350">
        <v>7.12</v>
      </c>
      <c r="L1350" t="s">
        <v>72</v>
      </c>
      <c r="M1350" s="51">
        <v>915000</v>
      </c>
      <c r="N1350" s="51">
        <v>105000</v>
      </c>
      <c r="O1350">
        <v>0.5</v>
      </c>
      <c r="P1350">
        <v>7.06</v>
      </c>
      <c r="Q1350">
        <v>1</v>
      </c>
      <c r="R1350">
        <v>0</v>
      </c>
      <c r="S1350">
        <v>0.49099999999999999</v>
      </c>
      <c r="T1350">
        <v>98.2</v>
      </c>
    </row>
    <row r="1351" spans="1:20" x14ac:dyDescent="0.25">
      <c r="A1351">
        <v>5</v>
      </c>
      <c r="B1351" t="s">
        <v>84</v>
      </c>
      <c r="C1351" t="s">
        <v>69</v>
      </c>
      <c r="D1351" t="s">
        <v>6</v>
      </c>
      <c r="E1351" s="50">
        <v>44483.522962962961</v>
      </c>
      <c r="F1351" t="s">
        <v>80</v>
      </c>
      <c r="G1351" t="s">
        <v>169</v>
      </c>
      <c r="H1351" s="51">
        <v>1080000</v>
      </c>
      <c r="I1351" s="51">
        <v>126000</v>
      </c>
      <c r="J1351">
        <v>1</v>
      </c>
      <c r="K1351">
        <v>7.13</v>
      </c>
      <c r="L1351" t="s">
        <v>72</v>
      </c>
      <c r="M1351" s="51">
        <v>907000</v>
      </c>
      <c r="N1351" s="51">
        <v>104000</v>
      </c>
      <c r="O1351">
        <v>0.5</v>
      </c>
      <c r="P1351">
        <v>7.07</v>
      </c>
      <c r="Q1351">
        <v>1</v>
      </c>
      <c r="R1351">
        <v>0</v>
      </c>
      <c r="S1351">
        <v>1.01</v>
      </c>
      <c r="T1351">
        <v>101</v>
      </c>
    </row>
    <row r="1352" spans="1:20" x14ac:dyDescent="0.25">
      <c r="A1352">
        <v>6</v>
      </c>
      <c r="B1352" t="s">
        <v>85</v>
      </c>
      <c r="C1352" t="s">
        <v>69</v>
      </c>
      <c r="D1352" t="s">
        <v>6</v>
      </c>
      <c r="E1352" s="50">
        <v>44483.54478009259</v>
      </c>
      <c r="F1352" t="s">
        <v>80</v>
      </c>
      <c r="G1352" t="s">
        <v>169</v>
      </c>
      <c r="H1352" s="51">
        <v>2160000</v>
      </c>
      <c r="I1352" s="51">
        <v>250000</v>
      </c>
      <c r="J1352">
        <v>2</v>
      </c>
      <c r="K1352">
        <v>7.13</v>
      </c>
      <c r="L1352" t="s">
        <v>72</v>
      </c>
      <c r="M1352" s="51">
        <v>922000</v>
      </c>
      <c r="N1352" s="51">
        <v>106000</v>
      </c>
      <c r="O1352">
        <v>0.5</v>
      </c>
      <c r="P1352">
        <v>7.07</v>
      </c>
      <c r="Q1352">
        <v>1</v>
      </c>
      <c r="R1352">
        <v>0</v>
      </c>
      <c r="S1352">
        <v>1.99</v>
      </c>
      <c r="T1352">
        <v>99.4</v>
      </c>
    </row>
    <row r="1353" spans="1:20" x14ac:dyDescent="0.25">
      <c r="A1353">
        <v>7</v>
      </c>
      <c r="B1353" t="s">
        <v>86</v>
      </c>
      <c r="C1353" t="s">
        <v>69</v>
      </c>
      <c r="D1353" t="s">
        <v>6</v>
      </c>
      <c r="E1353" s="50">
        <v>44483.56658564815</v>
      </c>
      <c r="F1353" t="s">
        <v>80</v>
      </c>
      <c r="G1353" t="s">
        <v>169</v>
      </c>
      <c r="H1353" s="51">
        <v>5210000</v>
      </c>
      <c r="I1353" s="51">
        <v>600000</v>
      </c>
      <c r="J1353">
        <v>5</v>
      </c>
      <c r="K1353">
        <v>7.12</v>
      </c>
      <c r="L1353" t="s">
        <v>72</v>
      </c>
      <c r="M1353" s="51">
        <v>885000</v>
      </c>
      <c r="N1353" s="51">
        <v>102000</v>
      </c>
      <c r="O1353">
        <v>0.5</v>
      </c>
      <c r="P1353">
        <v>7.07</v>
      </c>
      <c r="Q1353">
        <v>1</v>
      </c>
      <c r="R1353">
        <v>0</v>
      </c>
      <c r="S1353">
        <v>5</v>
      </c>
      <c r="T1353">
        <v>99.9</v>
      </c>
    </row>
    <row r="1354" spans="1:20" x14ac:dyDescent="0.25">
      <c r="A1354">
        <v>8</v>
      </c>
      <c r="B1354" t="s">
        <v>87</v>
      </c>
      <c r="C1354" t="s">
        <v>69</v>
      </c>
      <c r="D1354" t="s">
        <v>6</v>
      </c>
      <c r="E1354" s="50">
        <v>44484.417731481481</v>
      </c>
      <c r="F1354" t="s">
        <v>80</v>
      </c>
      <c r="G1354" t="s">
        <v>169</v>
      </c>
      <c r="H1354" s="51">
        <v>12500</v>
      </c>
      <c r="I1354" s="51">
        <v>1390</v>
      </c>
      <c r="J1354">
        <v>0.01</v>
      </c>
      <c r="K1354">
        <v>7.13</v>
      </c>
      <c r="L1354" t="s">
        <v>72</v>
      </c>
      <c r="M1354" s="51">
        <v>899000</v>
      </c>
      <c r="N1354" s="51">
        <v>104000</v>
      </c>
      <c r="O1354">
        <v>0.5</v>
      </c>
      <c r="P1354">
        <v>7.07</v>
      </c>
      <c r="Q1354">
        <v>1</v>
      </c>
      <c r="R1354">
        <v>0</v>
      </c>
      <c r="S1354">
        <v>0.01</v>
      </c>
      <c r="T1354">
        <v>100</v>
      </c>
    </row>
    <row r="1355" spans="1:20" x14ac:dyDescent="0.25">
      <c r="A1355">
        <v>9</v>
      </c>
      <c r="B1355" t="s">
        <v>88</v>
      </c>
      <c r="C1355" t="s">
        <v>69</v>
      </c>
      <c r="D1355" t="s">
        <v>6</v>
      </c>
      <c r="E1355" s="50">
        <v>44484.43953703704</v>
      </c>
      <c r="F1355" t="s">
        <v>80</v>
      </c>
      <c r="G1355" t="s">
        <v>169</v>
      </c>
      <c r="H1355" s="51">
        <v>55100</v>
      </c>
      <c r="I1355" s="51">
        <v>6170</v>
      </c>
      <c r="J1355">
        <v>0.05</v>
      </c>
      <c r="K1355">
        <v>7.12</v>
      </c>
      <c r="L1355" t="s">
        <v>72</v>
      </c>
      <c r="M1355" s="51">
        <v>894000</v>
      </c>
      <c r="N1355" s="51">
        <v>107000</v>
      </c>
      <c r="O1355">
        <v>0.5</v>
      </c>
      <c r="P1355">
        <v>7.06</v>
      </c>
      <c r="Q1355">
        <v>1</v>
      </c>
      <c r="R1355">
        <v>0</v>
      </c>
      <c r="S1355">
        <v>5.0500000000000003E-2</v>
      </c>
      <c r="T1355">
        <v>101</v>
      </c>
    </row>
    <row r="1356" spans="1:20" x14ac:dyDescent="0.25">
      <c r="A1356">
        <v>10</v>
      </c>
      <c r="B1356" t="s">
        <v>89</v>
      </c>
      <c r="C1356" t="s">
        <v>69</v>
      </c>
      <c r="D1356" t="s">
        <v>6</v>
      </c>
      <c r="E1356" s="50">
        <v>44484.461342592593</v>
      </c>
      <c r="F1356" t="s">
        <v>80</v>
      </c>
      <c r="G1356" t="s">
        <v>169</v>
      </c>
      <c r="H1356" s="51">
        <v>104000</v>
      </c>
      <c r="I1356" s="51">
        <v>12100</v>
      </c>
      <c r="J1356">
        <v>0.1</v>
      </c>
      <c r="K1356">
        <v>7.12</v>
      </c>
      <c r="L1356" t="s">
        <v>72</v>
      </c>
      <c r="M1356" s="51">
        <v>907000</v>
      </c>
      <c r="N1356" s="51">
        <v>105000</v>
      </c>
      <c r="O1356">
        <v>0.5</v>
      </c>
      <c r="P1356">
        <v>7.06</v>
      </c>
      <c r="Q1356">
        <v>1</v>
      </c>
      <c r="R1356">
        <v>0</v>
      </c>
      <c r="S1356">
        <v>9.5200000000000007E-2</v>
      </c>
      <c r="T1356">
        <v>95.2</v>
      </c>
    </row>
    <row r="1357" spans="1:20" x14ac:dyDescent="0.25">
      <c r="A1357">
        <v>11</v>
      </c>
      <c r="B1357" t="s">
        <v>90</v>
      </c>
      <c r="C1357" t="s">
        <v>69</v>
      </c>
      <c r="D1357" t="s">
        <v>6</v>
      </c>
      <c r="E1357" s="50">
        <v>44484.483148148145</v>
      </c>
      <c r="F1357" t="s">
        <v>80</v>
      </c>
      <c r="G1357" t="s">
        <v>169</v>
      </c>
      <c r="H1357" s="51">
        <v>518000</v>
      </c>
      <c r="I1357" s="51">
        <v>58400</v>
      </c>
      <c r="J1357">
        <v>0.5</v>
      </c>
      <c r="K1357">
        <v>7.13</v>
      </c>
      <c r="L1357" t="s">
        <v>72</v>
      </c>
      <c r="M1357" s="51">
        <v>881000</v>
      </c>
      <c r="N1357" s="51">
        <v>103000</v>
      </c>
      <c r="O1357">
        <v>0.5</v>
      </c>
      <c r="P1357">
        <v>7.07</v>
      </c>
      <c r="Q1357">
        <v>1</v>
      </c>
      <c r="R1357">
        <v>0</v>
      </c>
      <c r="S1357">
        <v>0.497</v>
      </c>
      <c r="T1357">
        <v>99.4</v>
      </c>
    </row>
    <row r="1358" spans="1:20" x14ac:dyDescent="0.25">
      <c r="A1358">
        <v>12</v>
      </c>
      <c r="B1358" t="s">
        <v>91</v>
      </c>
      <c r="C1358" t="s">
        <v>69</v>
      </c>
      <c r="D1358" t="s">
        <v>6</v>
      </c>
      <c r="E1358" s="50">
        <v>44484.504953703705</v>
      </c>
      <c r="F1358" t="s">
        <v>80</v>
      </c>
      <c r="G1358" t="s">
        <v>169</v>
      </c>
      <c r="H1358" s="51">
        <v>1030000</v>
      </c>
      <c r="I1358" s="51">
        <v>120000</v>
      </c>
      <c r="J1358">
        <v>1</v>
      </c>
      <c r="K1358">
        <v>7.12</v>
      </c>
      <c r="L1358" t="s">
        <v>72</v>
      </c>
      <c r="M1358" s="51">
        <v>880000</v>
      </c>
      <c r="N1358" s="51">
        <v>102000</v>
      </c>
      <c r="O1358">
        <v>0.5</v>
      </c>
      <c r="P1358">
        <v>7.06</v>
      </c>
      <c r="Q1358">
        <v>1</v>
      </c>
      <c r="R1358">
        <v>0</v>
      </c>
      <c r="S1358">
        <v>0.99</v>
      </c>
      <c r="T1358">
        <v>99</v>
      </c>
    </row>
    <row r="1359" spans="1:20" x14ac:dyDescent="0.25">
      <c r="A1359">
        <v>13</v>
      </c>
      <c r="B1359" t="s">
        <v>92</v>
      </c>
      <c r="C1359" t="s">
        <v>69</v>
      </c>
      <c r="D1359" t="s">
        <v>6</v>
      </c>
      <c r="E1359" s="50">
        <v>44484.526759259257</v>
      </c>
      <c r="F1359" t="s">
        <v>80</v>
      </c>
      <c r="G1359" t="s">
        <v>169</v>
      </c>
      <c r="H1359" s="51">
        <v>2080000</v>
      </c>
      <c r="I1359" s="51">
        <v>239000</v>
      </c>
      <c r="J1359">
        <v>2</v>
      </c>
      <c r="K1359">
        <v>7.13</v>
      </c>
      <c r="L1359" t="s">
        <v>72</v>
      </c>
      <c r="M1359" s="51">
        <v>885000</v>
      </c>
      <c r="N1359" s="51">
        <v>102000</v>
      </c>
      <c r="O1359">
        <v>0.5</v>
      </c>
      <c r="P1359">
        <v>7.07</v>
      </c>
      <c r="Q1359">
        <v>1</v>
      </c>
      <c r="R1359">
        <v>0</v>
      </c>
      <c r="S1359">
        <v>2</v>
      </c>
      <c r="T1359">
        <v>99.8</v>
      </c>
    </row>
    <row r="1360" spans="1:20" x14ac:dyDescent="0.25">
      <c r="A1360">
        <v>14</v>
      </c>
      <c r="B1360" t="s">
        <v>93</v>
      </c>
      <c r="C1360" t="s">
        <v>69</v>
      </c>
      <c r="D1360" t="s">
        <v>6</v>
      </c>
      <c r="E1360" s="50">
        <v>44484.548576388886</v>
      </c>
      <c r="F1360" t="s">
        <v>80</v>
      </c>
      <c r="G1360" t="s">
        <v>169</v>
      </c>
      <c r="H1360" s="51">
        <v>5120000</v>
      </c>
      <c r="I1360" s="51">
        <v>596000</v>
      </c>
      <c r="J1360">
        <v>5</v>
      </c>
      <c r="K1360">
        <v>7.13</v>
      </c>
      <c r="L1360" t="s">
        <v>72</v>
      </c>
      <c r="M1360" s="51">
        <v>863000</v>
      </c>
      <c r="N1360" s="51">
        <v>100000</v>
      </c>
      <c r="O1360">
        <v>0.5</v>
      </c>
      <c r="P1360">
        <v>7.07</v>
      </c>
      <c r="Q1360">
        <v>1</v>
      </c>
      <c r="R1360">
        <v>0</v>
      </c>
      <c r="S1360">
        <v>5.04</v>
      </c>
      <c r="T1360">
        <v>101</v>
      </c>
    </row>
    <row r="1361" spans="1:20" x14ac:dyDescent="0.25">
      <c r="A1361">
        <v>15</v>
      </c>
      <c r="B1361" t="s">
        <v>68</v>
      </c>
      <c r="C1361" t="s">
        <v>69</v>
      </c>
      <c r="D1361" t="s">
        <v>6</v>
      </c>
      <c r="E1361" s="50">
        <v>44482.453692129631</v>
      </c>
      <c r="F1361" t="s">
        <v>70</v>
      </c>
      <c r="G1361" t="s">
        <v>169</v>
      </c>
      <c r="H1361" s="51">
        <v>13000</v>
      </c>
      <c r="I1361" s="51">
        <v>1350</v>
      </c>
      <c r="J1361">
        <v>0.01</v>
      </c>
      <c r="K1361">
        <v>7.14</v>
      </c>
      <c r="L1361" t="s">
        <v>72</v>
      </c>
      <c r="M1361" s="51">
        <v>907000</v>
      </c>
      <c r="N1361" s="51">
        <v>107000</v>
      </c>
      <c r="O1361">
        <v>0.5</v>
      </c>
      <c r="P1361">
        <v>7.08</v>
      </c>
      <c r="Q1361">
        <v>1</v>
      </c>
      <c r="R1361">
        <v>0</v>
      </c>
      <c r="S1361">
        <v>1.03E-2</v>
      </c>
      <c r="T1361">
        <v>103</v>
      </c>
    </row>
    <row r="1362" spans="1:20" x14ac:dyDescent="0.25">
      <c r="A1362">
        <v>16</v>
      </c>
      <c r="B1362" t="s">
        <v>73</v>
      </c>
      <c r="C1362" t="s">
        <v>69</v>
      </c>
      <c r="D1362" t="s">
        <v>6</v>
      </c>
      <c r="E1362" s="50">
        <v>44482.475474537037</v>
      </c>
      <c r="F1362" t="s">
        <v>70</v>
      </c>
      <c r="G1362" t="s">
        <v>169</v>
      </c>
      <c r="H1362" s="51">
        <v>54700</v>
      </c>
      <c r="I1362" s="51">
        <v>6680</v>
      </c>
      <c r="J1362">
        <v>0.05</v>
      </c>
      <c r="K1362">
        <v>7.14</v>
      </c>
      <c r="L1362" t="s">
        <v>72</v>
      </c>
      <c r="M1362" s="51">
        <v>909000</v>
      </c>
      <c r="N1362" s="51">
        <v>108000</v>
      </c>
      <c r="O1362">
        <v>0.5</v>
      </c>
      <c r="P1362">
        <v>7.08</v>
      </c>
      <c r="Q1362">
        <v>1</v>
      </c>
      <c r="R1362">
        <v>0</v>
      </c>
      <c r="S1362">
        <v>4.9200000000000001E-2</v>
      </c>
      <c r="T1362">
        <v>98.4</v>
      </c>
    </row>
    <row r="1363" spans="1:20" x14ac:dyDescent="0.25">
      <c r="A1363">
        <v>17</v>
      </c>
      <c r="B1363" t="s">
        <v>74</v>
      </c>
      <c r="C1363" t="s">
        <v>69</v>
      </c>
      <c r="D1363" t="s">
        <v>6</v>
      </c>
      <c r="E1363" s="50">
        <v>44482.497256944444</v>
      </c>
      <c r="F1363" t="s">
        <v>70</v>
      </c>
      <c r="G1363" t="s">
        <v>169</v>
      </c>
      <c r="H1363" s="51">
        <v>108000</v>
      </c>
      <c r="I1363" s="51">
        <v>12500</v>
      </c>
      <c r="J1363">
        <v>0.1</v>
      </c>
      <c r="K1363">
        <v>7.14</v>
      </c>
      <c r="L1363" t="s">
        <v>72</v>
      </c>
      <c r="M1363" s="51">
        <v>930000</v>
      </c>
      <c r="N1363" s="51">
        <v>113000</v>
      </c>
      <c r="O1363">
        <v>0.5</v>
      </c>
      <c r="P1363">
        <v>7.08</v>
      </c>
      <c r="Q1363">
        <v>1</v>
      </c>
      <c r="R1363">
        <v>0</v>
      </c>
      <c r="S1363">
        <v>9.69E-2</v>
      </c>
      <c r="T1363">
        <v>96.9</v>
      </c>
    </row>
    <row r="1364" spans="1:20" x14ac:dyDescent="0.25">
      <c r="A1364">
        <v>18</v>
      </c>
      <c r="B1364" t="s">
        <v>75</v>
      </c>
      <c r="C1364" t="s">
        <v>69</v>
      </c>
      <c r="D1364" t="s">
        <v>6</v>
      </c>
      <c r="E1364" s="50">
        <v>44482.519050925926</v>
      </c>
      <c r="F1364" t="s">
        <v>70</v>
      </c>
      <c r="G1364" t="s">
        <v>169</v>
      </c>
      <c r="H1364" s="51">
        <v>520000</v>
      </c>
      <c r="I1364" s="51">
        <v>62100</v>
      </c>
      <c r="J1364">
        <v>0.5</v>
      </c>
      <c r="K1364">
        <v>7.13</v>
      </c>
      <c r="L1364" t="s">
        <v>72</v>
      </c>
      <c r="M1364" s="51">
        <v>892000</v>
      </c>
      <c r="N1364" s="51">
        <v>104000</v>
      </c>
      <c r="O1364">
        <v>0.5</v>
      </c>
      <c r="P1364">
        <v>7.07</v>
      </c>
      <c r="Q1364">
        <v>1</v>
      </c>
      <c r="R1364">
        <v>0</v>
      </c>
      <c r="S1364">
        <v>0.49299999999999999</v>
      </c>
      <c r="T1364">
        <v>98.6</v>
      </c>
    </row>
    <row r="1365" spans="1:20" x14ac:dyDescent="0.25">
      <c r="A1365">
        <v>19</v>
      </c>
      <c r="B1365" t="s">
        <v>76</v>
      </c>
      <c r="C1365" t="s">
        <v>69</v>
      </c>
      <c r="D1365" t="s">
        <v>6</v>
      </c>
      <c r="E1365" s="50">
        <v>44482.540879629632</v>
      </c>
      <c r="F1365" t="s">
        <v>70</v>
      </c>
      <c r="G1365" t="s">
        <v>169</v>
      </c>
      <c r="H1365" s="51">
        <v>1060000</v>
      </c>
      <c r="I1365" s="51">
        <v>124000</v>
      </c>
      <c r="J1365">
        <v>1</v>
      </c>
      <c r="K1365">
        <v>7.13</v>
      </c>
      <c r="L1365" t="s">
        <v>72</v>
      </c>
      <c r="M1365" s="51">
        <v>899000</v>
      </c>
      <c r="N1365" s="51">
        <v>107000</v>
      </c>
      <c r="O1365">
        <v>0.5</v>
      </c>
      <c r="P1365">
        <v>7.07</v>
      </c>
      <c r="Q1365">
        <v>1</v>
      </c>
      <c r="R1365">
        <v>0</v>
      </c>
      <c r="S1365">
        <v>1</v>
      </c>
      <c r="T1365">
        <v>100</v>
      </c>
    </row>
    <row r="1366" spans="1:20" x14ac:dyDescent="0.25">
      <c r="A1366">
        <v>20</v>
      </c>
      <c r="B1366" t="s">
        <v>77</v>
      </c>
      <c r="C1366" t="s">
        <v>69</v>
      </c>
      <c r="D1366" t="s">
        <v>6</v>
      </c>
      <c r="E1366" s="50">
        <v>44482.562696759262</v>
      </c>
      <c r="F1366" t="s">
        <v>70</v>
      </c>
      <c r="G1366" t="s">
        <v>169</v>
      </c>
      <c r="H1366" s="51">
        <v>2110000</v>
      </c>
      <c r="I1366" s="51">
        <v>254000</v>
      </c>
      <c r="J1366">
        <v>2</v>
      </c>
      <c r="K1366">
        <v>7.14</v>
      </c>
      <c r="L1366" t="s">
        <v>72</v>
      </c>
      <c r="M1366" s="51">
        <v>898000</v>
      </c>
      <c r="N1366" s="51">
        <v>108000</v>
      </c>
      <c r="O1366">
        <v>0.5</v>
      </c>
      <c r="P1366">
        <v>7.08</v>
      </c>
      <c r="Q1366">
        <v>1</v>
      </c>
      <c r="R1366">
        <v>0</v>
      </c>
      <c r="S1366">
        <v>1.99</v>
      </c>
      <c r="T1366">
        <v>99.5</v>
      </c>
    </row>
    <row r="1367" spans="1:20" x14ac:dyDescent="0.25">
      <c r="A1367">
        <v>21</v>
      </c>
      <c r="B1367" t="s">
        <v>78</v>
      </c>
      <c r="C1367" t="s">
        <v>69</v>
      </c>
      <c r="D1367" t="s">
        <v>6</v>
      </c>
      <c r="E1367" s="50">
        <v>44482.584467592591</v>
      </c>
      <c r="F1367" t="s">
        <v>70</v>
      </c>
      <c r="G1367" t="s">
        <v>169</v>
      </c>
      <c r="H1367" s="51">
        <v>5150000</v>
      </c>
      <c r="I1367" s="51">
        <v>613000</v>
      </c>
      <c r="J1367">
        <v>5</v>
      </c>
      <c r="K1367">
        <v>7.13</v>
      </c>
      <c r="L1367" t="s">
        <v>72</v>
      </c>
      <c r="M1367" s="51">
        <v>870000</v>
      </c>
      <c r="N1367" s="51">
        <v>102000</v>
      </c>
      <c r="O1367">
        <v>0.5</v>
      </c>
      <c r="P1367">
        <v>7.07</v>
      </c>
      <c r="Q1367">
        <v>1</v>
      </c>
      <c r="R1367">
        <v>0</v>
      </c>
      <c r="S1367">
        <v>5.0199999999999996</v>
      </c>
      <c r="T1367">
        <v>100</v>
      </c>
    </row>
    <row r="1369" spans="1:20" x14ac:dyDescent="0.25">
      <c r="B1369" t="s">
        <v>49</v>
      </c>
      <c r="C1369" t="s">
        <v>50</v>
      </c>
      <c r="D1369" t="s">
        <v>51</v>
      </c>
      <c r="E1369" t="s">
        <v>52</v>
      </c>
      <c r="F1369" t="s">
        <v>53</v>
      </c>
      <c r="G1369" t="s">
        <v>54</v>
      </c>
      <c r="H1369" t="s">
        <v>55</v>
      </c>
      <c r="I1369" t="s">
        <v>56</v>
      </c>
      <c r="J1369" t="s">
        <v>57</v>
      </c>
      <c r="K1369" t="s">
        <v>58</v>
      </c>
      <c r="L1369" t="s">
        <v>59</v>
      </c>
      <c r="M1369" t="s">
        <v>60</v>
      </c>
      <c r="N1369" t="s">
        <v>61</v>
      </c>
      <c r="O1369" t="s">
        <v>62</v>
      </c>
      <c r="P1369" t="s">
        <v>63</v>
      </c>
      <c r="Q1369" t="s">
        <v>64</v>
      </c>
      <c r="R1369" t="s">
        <v>65</v>
      </c>
      <c r="S1369" t="s">
        <v>66</v>
      </c>
      <c r="T1369" t="s">
        <v>67</v>
      </c>
    </row>
    <row r="1370" spans="1:20" x14ac:dyDescent="0.25">
      <c r="A1370">
        <v>1</v>
      </c>
      <c r="B1370" t="s">
        <v>94</v>
      </c>
      <c r="C1370" t="s">
        <v>95</v>
      </c>
      <c r="D1370" t="s">
        <v>6</v>
      </c>
      <c r="E1370" s="50">
        <v>44482.628101851849</v>
      </c>
      <c r="F1370" t="s">
        <v>70</v>
      </c>
      <c r="G1370" t="s">
        <v>169</v>
      </c>
      <c r="H1370" s="51">
        <v>1260000</v>
      </c>
      <c r="I1370" s="51">
        <v>149000</v>
      </c>
      <c r="J1370">
        <v>1</v>
      </c>
      <c r="K1370">
        <v>7.12</v>
      </c>
      <c r="L1370" t="s">
        <v>72</v>
      </c>
      <c r="M1370" s="51">
        <v>910000</v>
      </c>
      <c r="N1370" s="51">
        <v>108000</v>
      </c>
      <c r="O1370">
        <v>0.5</v>
      </c>
      <c r="P1370">
        <v>7.07</v>
      </c>
      <c r="Q1370">
        <v>1</v>
      </c>
      <c r="R1370">
        <v>0</v>
      </c>
      <c r="S1370">
        <v>1.18</v>
      </c>
      <c r="T1370">
        <v>118</v>
      </c>
    </row>
    <row r="1371" spans="1:20" x14ac:dyDescent="0.25">
      <c r="A1371">
        <v>2</v>
      </c>
      <c r="B1371" t="s">
        <v>96</v>
      </c>
      <c r="C1371" t="s">
        <v>95</v>
      </c>
      <c r="D1371" t="s">
        <v>6</v>
      </c>
      <c r="E1371" s="50">
        <v>44483.042974537035</v>
      </c>
      <c r="F1371" t="s">
        <v>80</v>
      </c>
      <c r="G1371" t="s">
        <v>169</v>
      </c>
      <c r="H1371" s="51">
        <v>1270000</v>
      </c>
      <c r="I1371" s="51">
        <v>148000</v>
      </c>
      <c r="J1371">
        <v>1</v>
      </c>
      <c r="K1371">
        <v>7.14</v>
      </c>
      <c r="L1371" t="s">
        <v>72</v>
      </c>
      <c r="M1371" s="51">
        <v>923000</v>
      </c>
      <c r="N1371" s="51">
        <v>110000</v>
      </c>
      <c r="O1371">
        <v>0.5</v>
      </c>
      <c r="P1371">
        <v>7.08</v>
      </c>
      <c r="Q1371">
        <v>1</v>
      </c>
      <c r="R1371">
        <v>0</v>
      </c>
      <c r="S1371">
        <v>1.17</v>
      </c>
      <c r="T1371">
        <v>117</v>
      </c>
    </row>
    <row r="1372" spans="1:20" x14ac:dyDescent="0.25">
      <c r="A1372">
        <v>3</v>
      </c>
      <c r="B1372" t="s">
        <v>97</v>
      </c>
      <c r="C1372" t="s">
        <v>95</v>
      </c>
      <c r="D1372" t="s">
        <v>6</v>
      </c>
      <c r="E1372" s="50">
        <v>44483.610196759262</v>
      </c>
      <c r="F1372" t="s">
        <v>80</v>
      </c>
      <c r="G1372" t="s">
        <v>169</v>
      </c>
      <c r="H1372" s="51">
        <v>1300000</v>
      </c>
      <c r="I1372" s="51">
        <v>148000</v>
      </c>
      <c r="J1372">
        <v>1</v>
      </c>
      <c r="K1372">
        <v>7.13</v>
      </c>
      <c r="L1372" t="s">
        <v>72</v>
      </c>
      <c r="M1372" s="51">
        <v>930000</v>
      </c>
      <c r="N1372" s="51">
        <v>106000</v>
      </c>
      <c r="O1372">
        <v>0.5</v>
      </c>
      <c r="P1372">
        <v>7.07</v>
      </c>
      <c r="Q1372">
        <v>1</v>
      </c>
      <c r="R1372">
        <v>0</v>
      </c>
      <c r="S1372">
        <v>1.19</v>
      </c>
      <c r="T1372">
        <v>119</v>
      </c>
    </row>
    <row r="1373" spans="1:20" x14ac:dyDescent="0.25">
      <c r="A1373">
        <v>4</v>
      </c>
      <c r="B1373" t="s">
        <v>98</v>
      </c>
      <c r="C1373" t="s">
        <v>95</v>
      </c>
      <c r="D1373" t="s">
        <v>6</v>
      </c>
      <c r="E1373" s="50">
        <v>44484.003067129626</v>
      </c>
      <c r="F1373" t="s">
        <v>80</v>
      </c>
      <c r="G1373" t="s">
        <v>169</v>
      </c>
      <c r="H1373" s="51">
        <v>1240000</v>
      </c>
      <c r="I1373" s="51">
        <v>146000</v>
      </c>
      <c r="J1373">
        <v>1</v>
      </c>
      <c r="K1373">
        <v>7.12</v>
      </c>
      <c r="L1373" t="s">
        <v>72</v>
      </c>
      <c r="M1373" s="51">
        <v>902000</v>
      </c>
      <c r="N1373" s="51">
        <v>105000</v>
      </c>
      <c r="O1373">
        <v>0.5</v>
      </c>
      <c r="P1373">
        <v>7.06</v>
      </c>
      <c r="Q1373">
        <v>1</v>
      </c>
      <c r="R1373">
        <v>0</v>
      </c>
      <c r="S1373">
        <v>1.1599999999999999</v>
      </c>
      <c r="T1373">
        <v>116</v>
      </c>
    </row>
    <row r="1374" spans="1:20" x14ac:dyDescent="0.25">
      <c r="A1374">
        <v>5</v>
      </c>
      <c r="B1374" t="s">
        <v>99</v>
      </c>
      <c r="C1374" t="s">
        <v>95</v>
      </c>
      <c r="D1374" t="s">
        <v>6</v>
      </c>
      <c r="E1374" s="50">
        <v>44484.592187499999</v>
      </c>
      <c r="F1374" t="s">
        <v>80</v>
      </c>
      <c r="G1374" t="s">
        <v>169</v>
      </c>
      <c r="H1374" s="51">
        <v>1270000</v>
      </c>
      <c r="I1374" s="51">
        <v>146000</v>
      </c>
      <c r="J1374">
        <v>1</v>
      </c>
      <c r="K1374">
        <v>7.12</v>
      </c>
      <c r="L1374" t="s">
        <v>72</v>
      </c>
      <c r="M1374" s="51">
        <v>908000</v>
      </c>
      <c r="N1374" s="51">
        <v>104000</v>
      </c>
      <c r="O1374">
        <v>0.5</v>
      </c>
      <c r="P1374">
        <v>7.06</v>
      </c>
      <c r="Q1374">
        <v>1</v>
      </c>
      <c r="R1374">
        <v>0</v>
      </c>
      <c r="S1374">
        <v>1.18</v>
      </c>
      <c r="T1374">
        <v>118</v>
      </c>
    </row>
    <row r="1376" spans="1:20" x14ac:dyDescent="0.25">
      <c r="B1376" t="s">
        <v>49</v>
      </c>
      <c r="C1376" t="s">
        <v>50</v>
      </c>
      <c r="D1376" t="s">
        <v>51</v>
      </c>
      <c r="E1376" t="s">
        <v>52</v>
      </c>
      <c r="F1376" t="s">
        <v>53</v>
      </c>
      <c r="G1376" t="s">
        <v>54</v>
      </c>
      <c r="H1376" t="s">
        <v>55</v>
      </c>
      <c r="I1376" t="s">
        <v>56</v>
      </c>
      <c r="J1376" t="s">
        <v>57</v>
      </c>
      <c r="K1376" t="s">
        <v>58</v>
      </c>
      <c r="L1376" t="s">
        <v>59</v>
      </c>
      <c r="M1376" t="s">
        <v>60</v>
      </c>
      <c r="N1376" t="s">
        <v>61</v>
      </c>
      <c r="O1376" t="s">
        <v>62</v>
      </c>
      <c r="P1376" t="s">
        <v>63</v>
      </c>
      <c r="Q1376" t="s">
        <v>64</v>
      </c>
      <c r="R1376" t="s">
        <v>65</v>
      </c>
      <c r="S1376" t="s">
        <v>66</v>
      </c>
      <c r="T1376" t="s">
        <v>67</v>
      </c>
    </row>
    <row r="1377" spans="1:20" x14ac:dyDescent="0.25">
      <c r="A1377">
        <v>1</v>
      </c>
      <c r="B1377" t="s">
        <v>100</v>
      </c>
      <c r="C1377" t="s">
        <v>101</v>
      </c>
      <c r="D1377" t="s">
        <v>6</v>
      </c>
      <c r="E1377" s="50">
        <v>44482.911874999998</v>
      </c>
      <c r="F1377" t="s">
        <v>102</v>
      </c>
      <c r="G1377" t="s">
        <v>169</v>
      </c>
      <c r="H1377" s="51">
        <v>200000</v>
      </c>
      <c r="I1377" s="51">
        <v>19500</v>
      </c>
      <c r="J1377" t="s">
        <v>72</v>
      </c>
      <c r="K1377">
        <v>7.1</v>
      </c>
      <c r="L1377" t="s">
        <v>72</v>
      </c>
      <c r="M1377" s="51">
        <v>875000</v>
      </c>
      <c r="N1377" s="51">
        <v>82400</v>
      </c>
      <c r="O1377">
        <v>0.5</v>
      </c>
      <c r="P1377">
        <v>7.04</v>
      </c>
      <c r="R1377">
        <v>0</v>
      </c>
      <c r="S1377">
        <v>0.193</v>
      </c>
      <c r="T1377" t="s">
        <v>72</v>
      </c>
    </row>
    <row r="1378" spans="1:20" x14ac:dyDescent="0.25">
      <c r="A1378">
        <v>2</v>
      </c>
      <c r="B1378" t="s">
        <v>103</v>
      </c>
      <c r="C1378" t="s">
        <v>101</v>
      </c>
      <c r="D1378" t="s">
        <v>6</v>
      </c>
      <c r="E1378" s="50">
        <v>44482.933819444443</v>
      </c>
      <c r="F1378" t="s">
        <v>102</v>
      </c>
      <c r="G1378" t="s">
        <v>169</v>
      </c>
      <c r="H1378" s="51">
        <v>2700000</v>
      </c>
      <c r="I1378" s="51">
        <v>263000</v>
      </c>
      <c r="J1378" t="s">
        <v>72</v>
      </c>
      <c r="K1378">
        <v>7.1</v>
      </c>
      <c r="L1378" t="s">
        <v>72</v>
      </c>
      <c r="M1378" s="51">
        <v>862000</v>
      </c>
      <c r="N1378" s="51">
        <v>81200</v>
      </c>
      <c r="O1378">
        <v>0.5</v>
      </c>
      <c r="P1378">
        <v>7.04</v>
      </c>
      <c r="R1378">
        <v>0</v>
      </c>
      <c r="S1378">
        <v>2.65</v>
      </c>
      <c r="T1378" t="s">
        <v>72</v>
      </c>
    </row>
    <row r="1379" spans="1:20" x14ac:dyDescent="0.25">
      <c r="A1379">
        <v>3</v>
      </c>
      <c r="B1379" t="s">
        <v>104</v>
      </c>
      <c r="C1379" t="s">
        <v>101</v>
      </c>
      <c r="D1379" t="s">
        <v>6</v>
      </c>
      <c r="E1379" s="50">
        <v>44482.955625000002</v>
      </c>
      <c r="F1379" t="s">
        <v>102</v>
      </c>
      <c r="G1379" t="s">
        <v>169</v>
      </c>
      <c r="H1379" s="51">
        <v>1290000</v>
      </c>
      <c r="I1379" s="51">
        <v>128000</v>
      </c>
      <c r="J1379" t="s">
        <v>72</v>
      </c>
      <c r="K1379">
        <v>7.1</v>
      </c>
      <c r="L1379" t="s">
        <v>72</v>
      </c>
      <c r="M1379" s="51">
        <v>861000</v>
      </c>
      <c r="N1379" s="51">
        <v>82800</v>
      </c>
      <c r="O1379">
        <v>0.5</v>
      </c>
      <c r="P1379">
        <v>7.04</v>
      </c>
      <c r="R1379">
        <v>0</v>
      </c>
      <c r="S1379">
        <v>1.27</v>
      </c>
      <c r="T1379" t="s">
        <v>72</v>
      </c>
    </row>
    <row r="1380" spans="1:20" x14ac:dyDescent="0.25">
      <c r="A1380">
        <v>4</v>
      </c>
      <c r="B1380" t="s">
        <v>105</v>
      </c>
      <c r="C1380" t="s">
        <v>101</v>
      </c>
      <c r="D1380" t="s">
        <v>6</v>
      </c>
      <c r="E1380" s="50">
        <v>44482.977418981478</v>
      </c>
      <c r="F1380" t="s">
        <v>102</v>
      </c>
      <c r="G1380" t="s">
        <v>169</v>
      </c>
      <c r="H1380" s="51">
        <v>615000</v>
      </c>
      <c r="I1380" s="51">
        <v>59700</v>
      </c>
      <c r="J1380" t="s">
        <v>72</v>
      </c>
      <c r="K1380">
        <v>7.1</v>
      </c>
      <c r="L1380" t="s">
        <v>72</v>
      </c>
      <c r="M1380" s="51">
        <v>872000</v>
      </c>
      <c r="N1380" s="51">
        <v>84700</v>
      </c>
      <c r="O1380">
        <v>0.5</v>
      </c>
      <c r="P1380">
        <v>7.04</v>
      </c>
      <c r="R1380">
        <v>0</v>
      </c>
      <c r="S1380">
        <v>0.59699999999999998</v>
      </c>
      <c r="T1380" t="s">
        <v>72</v>
      </c>
    </row>
    <row r="1381" spans="1:20" x14ac:dyDescent="0.25">
      <c r="A1381">
        <v>5</v>
      </c>
      <c r="B1381" t="s">
        <v>106</v>
      </c>
      <c r="C1381" t="s">
        <v>101</v>
      </c>
      <c r="D1381" t="s">
        <v>6</v>
      </c>
      <c r="E1381" s="50">
        <v>44482.999224537038</v>
      </c>
      <c r="F1381" t="s">
        <v>102</v>
      </c>
      <c r="G1381" t="s">
        <v>169</v>
      </c>
      <c r="H1381" s="51">
        <v>142000</v>
      </c>
      <c r="I1381" s="51">
        <v>13600</v>
      </c>
      <c r="J1381" t="s">
        <v>72</v>
      </c>
      <c r="K1381">
        <v>7.11</v>
      </c>
      <c r="L1381" t="s">
        <v>72</v>
      </c>
      <c r="M1381" s="51">
        <v>851000</v>
      </c>
      <c r="N1381" s="51">
        <v>81000</v>
      </c>
      <c r="O1381">
        <v>0.5</v>
      </c>
      <c r="P1381">
        <v>7.04</v>
      </c>
      <c r="R1381">
        <v>0</v>
      </c>
      <c r="S1381">
        <v>0.14000000000000001</v>
      </c>
      <c r="T1381" t="s">
        <v>72</v>
      </c>
    </row>
    <row r="1382" spans="1:20" x14ac:dyDescent="0.25">
      <c r="A1382">
        <v>6</v>
      </c>
      <c r="B1382" t="s">
        <v>107</v>
      </c>
      <c r="C1382" t="s">
        <v>101</v>
      </c>
      <c r="D1382" t="s">
        <v>6</v>
      </c>
      <c r="E1382" s="50">
        <v>44483.086597222224</v>
      </c>
      <c r="F1382" t="s">
        <v>102</v>
      </c>
      <c r="G1382" t="s">
        <v>169</v>
      </c>
      <c r="H1382" s="51">
        <v>33500</v>
      </c>
      <c r="I1382" s="51">
        <v>3210</v>
      </c>
      <c r="J1382" t="s">
        <v>72</v>
      </c>
      <c r="K1382">
        <v>7.11</v>
      </c>
      <c r="L1382" t="s">
        <v>72</v>
      </c>
      <c r="M1382" s="51">
        <v>861000</v>
      </c>
      <c r="N1382" s="51">
        <v>78300</v>
      </c>
      <c r="O1382">
        <v>0.5</v>
      </c>
      <c r="P1382">
        <v>7.05</v>
      </c>
      <c r="R1382">
        <v>0</v>
      </c>
      <c r="S1382">
        <v>3.1199999999999999E-2</v>
      </c>
      <c r="T1382" t="s">
        <v>72</v>
      </c>
    </row>
    <row r="1383" spans="1:20" x14ac:dyDescent="0.25">
      <c r="A1383">
        <v>7</v>
      </c>
      <c r="B1383" t="s">
        <v>108</v>
      </c>
      <c r="C1383" t="s">
        <v>101</v>
      </c>
      <c r="D1383" t="s">
        <v>6</v>
      </c>
      <c r="E1383" s="50">
        <v>44483.108541666668</v>
      </c>
      <c r="F1383" t="s">
        <v>102</v>
      </c>
      <c r="G1383" t="s">
        <v>169</v>
      </c>
      <c r="H1383" s="51">
        <v>5930</v>
      </c>
      <c r="I1383" s="51">
        <v>506</v>
      </c>
      <c r="J1383" t="s">
        <v>72</v>
      </c>
      <c r="K1383">
        <v>7.13</v>
      </c>
      <c r="L1383" t="s">
        <v>72</v>
      </c>
      <c r="M1383" s="51">
        <v>870000</v>
      </c>
      <c r="N1383" s="51">
        <v>80700</v>
      </c>
      <c r="O1383">
        <v>0.5</v>
      </c>
      <c r="P1383">
        <v>7.04</v>
      </c>
      <c r="R1383">
        <v>0</v>
      </c>
      <c r="S1383">
        <v>3.96E-3</v>
      </c>
      <c r="T1383" t="s">
        <v>72</v>
      </c>
    </row>
    <row r="1384" spans="1:20" x14ac:dyDescent="0.25">
      <c r="A1384">
        <v>8</v>
      </c>
      <c r="B1384" t="s">
        <v>109</v>
      </c>
      <c r="C1384" t="s">
        <v>101</v>
      </c>
      <c r="D1384" t="s">
        <v>6</v>
      </c>
      <c r="E1384" s="50">
        <v>44483.130347222221</v>
      </c>
      <c r="F1384" t="s">
        <v>102</v>
      </c>
      <c r="G1384" t="s">
        <v>169</v>
      </c>
      <c r="H1384" s="51">
        <v>3760</v>
      </c>
      <c r="I1384" s="51">
        <v>238</v>
      </c>
      <c r="J1384" t="s">
        <v>72</v>
      </c>
      <c r="K1384">
        <v>7.13</v>
      </c>
      <c r="L1384" t="s">
        <v>72</v>
      </c>
      <c r="M1384" s="51">
        <v>869000</v>
      </c>
      <c r="N1384" s="51">
        <v>81900</v>
      </c>
      <c r="O1384">
        <v>0.5</v>
      </c>
      <c r="P1384">
        <v>7.04</v>
      </c>
      <c r="R1384">
        <v>0</v>
      </c>
      <c r="S1384">
        <v>1.8400000000000001E-3</v>
      </c>
      <c r="T1384" t="s">
        <v>72</v>
      </c>
    </row>
    <row r="1385" spans="1:20" x14ac:dyDescent="0.25">
      <c r="A1385">
        <v>9</v>
      </c>
      <c r="B1385" t="s">
        <v>110</v>
      </c>
      <c r="C1385" t="s">
        <v>101</v>
      </c>
      <c r="D1385" t="s">
        <v>6</v>
      </c>
      <c r="E1385" s="50">
        <v>44483.15215277778</v>
      </c>
      <c r="F1385" t="s">
        <v>102</v>
      </c>
      <c r="G1385" t="s">
        <v>169</v>
      </c>
      <c r="H1385" s="51">
        <v>1590</v>
      </c>
      <c r="I1385" s="51">
        <v>226</v>
      </c>
      <c r="J1385" t="s">
        <v>72</v>
      </c>
      <c r="K1385">
        <v>7.09</v>
      </c>
      <c r="L1385" t="s">
        <v>72</v>
      </c>
      <c r="M1385" s="51">
        <v>841000</v>
      </c>
      <c r="N1385" s="51">
        <v>77900</v>
      </c>
      <c r="O1385">
        <v>0.5</v>
      </c>
      <c r="P1385">
        <v>7.04</v>
      </c>
      <c r="R1385">
        <v>0</v>
      </c>
      <c r="S1385" t="s">
        <v>44</v>
      </c>
      <c r="T1385" t="s">
        <v>72</v>
      </c>
    </row>
    <row r="1386" spans="1:20" x14ac:dyDescent="0.25">
      <c r="A1386">
        <v>10</v>
      </c>
      <c r="B1386" t="s">
        <v>111</v>
      </c>
      <c r="C1386" t="s">
        <v>101</v>
      </c>
      <c r="D1386" t="s">
        <v>6</v>
      </c>
      <c r="E1386" s="50">
        <v>44483.173958333333</v>
      </c>
      <c r="F1386" t="s">
        <v>102</v>
      </c>
      <c r="G1386" t="s">
        <v>169</v>
      </c>
      <c r="H1386" s="51">
        <v>1020</v>
      </c>
      <c r="I1386" s="51">
        <v>78.5</v>
      </c>
      <c r="J1386" t="s">
        <v>72</v>
      </c>
      <c r="K1386">
        <v>7.16</v>
      </c>
      <c r="L1386" t="s">
        <v>72</v>
      </c>
      <c r="M1386" s="51">
        <v>932000</v>
      </c>
      <c r="N1386" s="51">
        <v>108000</v>
      </c>
      <c r="O1386">
        <v>0.5</v>
      </c>
      <c r="P1386">
        <v>7.07</v>
      </c>
      <c r="R1386">
        <v>0</v>
      </c>
      <c r="S1386" t="s">
        <v>44</v>
      </c>
      <c r="T1386" t="s">
        <v>72</v>
      </c>
    </row>
    <row r="1387" spans="1:20" x14ac:dyDescent="0.25">
      <c r="A1387">
        <v>11</v>
      </c>
      <c r="B1387" t="s">
        <v>112</v>
      </c>
      <c r="C1387" t="s">
        <v>101</v>
      </c>
      <c r="D1387" t="s">
        <v>6</v>
      </c>
      <c r="E1387" s="50">
        <v>44483.195763888885</v>
      </c>
      <c r="F1387" t="s">
        <v>102</v>
      </c>
      <c r="G1387" t="s">
        <v>169</v>
      </c>
      <c r="H1387" s="51">
        <v>2610000</v>
      </c>
      <c r="I1387" s="51">
        <v>301000</v>
      </c>
      <c r="J1387" t="s">
        <v>72</v>
      </c>
      <c r="K1387">
        <v>7.14</v>
      </c>
      <c r="L1387" t="s">
        <v>72</v>
      </c>
      <c r="M1387" s="51">
        <v>897000</v>
      </c>
      <c r="N1387" s="51">
        <v>105000</v>
      </c>
      <c r="O1387">
        <v>0.5</v>
      </c>
      <c r="P1387">
        <v>7.08</v>
      </c>
      <c r="R1387">
        <v>0</v>
      </c>
      <c r="S1387">
        <v>2.4700000000000002</v>
      </c>
      <c r="T1387" t="s">
        <v>72</v>
      </c>
    </row>
    <row r="1388" spans="1:20" x14ac:dyDescent="0.25">
      <c r="A1388">
        <v>12</v>
      </c>
      <c r="B1388" t="s">
        <v>113</v>
      </c>
      <c r="C1388" t="s">
        <v>101</v>
      </c>
      <c r="D1388" t="s">
        <v>6</v>
      </c>
      <c r="E1388" s="50">
        <v>44483.217557870368</v>
      </c>
      <c r="F1388" t="s">
        <v>102</v>
      </c>
      <c r="G1388" t="s">
        <v>169</v>
      </c>
      <c r="H1388" s="51">
        <v>1070000</v>
      </c>
      <c r="I1388" s="51">
        <v>124000</v>
      </c>
      <c r="J1388" t="s">
        <v>72</v>
      </c>
      <c r="K1388">
        <v>7.13</v>
      </c>
      <c r="L1388" t="s">
        <v>72</v>
      </c>
      <c r="M1388" s="51">
        <v>902000</v>
      </c>
      <c r="N1388" s="51">
        <v>105000</v>
      </c>
      <c r="O1388">
        <v>0.5</v>
      </c>
      <c r="P1388">
        <v>7.07</v>
      </c>
      <c r="R1388">
        <v>0</v>
      </c>
      <c r="S1388">
        <v>1</v>
      </c>
      <c r="T1388" t="s">
        <v>72</v>
      </c>
    </row>
    <row r="1389" spans="1:20" x14ac:dyDescent="0.25">
      <c r="A1389">
        <v>13</v>
      </c>
      <c r="B1389" t="s">
        <v>114</v>
      </c>
      <c r="C1389" t="s">
        <v>101</v>
      </c>
      <c r="D1389" t="s">
        <v>6</v>
      </c>
      <c r="E1389" s="50">
        <v>44483.239363425928</v>
      </c>
      <c r="F1389" t="s">
        <v>102</v>
      </c>
      <c r="G1389" t="s">
        <v>169</v>
      </c>
      <c r="H1389" s="51">
        <v>429000</v>
      </c>
      <c r="I1389" s="51">
        <v>50800</v>
      </c>
      <c r="J1389" t="s">
        <v>72</v>
      </c>
      <c r="K1389">
        <v>7.14</v>
      </c>
      <c r="L1389" t="s">
        <v>72</v>
      </c>
      <c r="M1389" s="51">
        <v>896000</v>
      </c>
      <c r="N1389" s="51">
        <v>106000</v>
      </c>
      <c r="O1389">
        <v>0.5</v>
      </c>
      <c r="P1389">
        <v>7.08</v>
      </c>
      <c r="R1389">
        <v>0</v>
      </c>
      <c r="S1389">
        <v>0.40400000000000003</v>
      </c>
      <c r="T1389" t="s">
        <v>72</v>
      </c>
    </row>
    <row r="1390" spans="1:20" x14ac:dyDescent="0.25">
      <c r="A1390">
        <v>14</v>
      </c>
      <c r="B1390" t="s">
        <v>115</v>
      </c>
      <c r="C1390" t="s">
        <v>101</v>
      </c>
      <c r="D1390" t="s">
        <v>6</v>
      </c>
      <c r="E1390" s="50">
        <v>44483.26116898148</v>
      </c>
      <c r="F1390" t="s">
        <v>102</v>
      </c>
      <c r="G1390" t="s">
        <v>169</v>
      </c>
      <c r="H1390" s="51">
        <v>75500</v>
      </c>
      <c r="I1390" s="51">
        <v>8540</v>
      </c>
      <c r="J1390" t="s">
        <v>72</v>
      </c>
      <c r="K1390">
        <v>7.14</v>
      </c>
      <c r="L1390" t="s">
        <v>72</v>
      </c>
      <c r="M1390" s="51">
        <v>905000</v>
      </c>
      <c r="N1390" s="51">
        <v>108000</v>
      </c>
      <c r="O1390">
        <v>0.5</v>
      </c>
      <c r="P1390">
        <v>7.08</v>
      </c>
      <c r="R1390">
        <v>0</v>
      </c>
      <c r="S1390">
        <v>6.9000000000000006E-2</v>
      </c>
      <c r="T1390" t="s">
        <v>72</v>
      </c>
    </row>
    <row r="1391" spans="1:20" x14ac:dyDescent="0.25">
      <c r="A1391">
        <v>15</v>
      </c>
      <c r="B1391" t="s">
        <v>116</v>
      </c>
      <c r="C1391" t="s">
        <v>101</v>
      </c>
      <c r="D1391" t="s">
        <v>6</v>
      </c>
      <c r="E1391" s="50">
        <v>44483.28297453704</v>
      </c>
      <c r="F1391" t="s">
        <v>102</v>
      </c>
      <c r="G1391" t="s">
        <v>169</v>
      </c>
      <c r="H1391" s="51">
        <v>13900</v>
      </c>
      <c r="I1391" s="51">
        <v>1390</v>
      </c>
      <c r="J1391" t="s">
        <v>72</v>
      </c>
      <c r="K1391">
        <v>7.13</v>
      </c>
      <c r="L1391" t="s">
        <v>72</v>
      </c>
      <c r="M1391" s="51">
        <v>907000</v>
      </c>
      <c r="N1391" s="51">
        <v>107000</v>
      </c>
      <c r="O1391">
        <v>0.5</v>
      </c>
      <c r="P1391">
        <v>7.08</v>
      </c>
      <c r="R1391">
        <v>0</v>
      </c>
      <c r="S1391">
        <v>1.11E-2</v>
      </c>
      <c r="T1391" t="s">
        <v>72</v>
      </c>
    </row>
    <row r="1392" spans="1:20" x14ac:dyDescent="0.25">
      <c r="A1392">
        <v>16</v>
      </c>
      <c r="B1392" t="s">
        <v>117</v>
      </c>
      <c r="C1392" t="s">
        <v>101</v>
      </c>
      <c r="D1392" t="s">
        <v>6</v>
      </c>
      <c r="E1392" s="50">
        <v>44483.304780092592</v>
      </c>
      <c r="F1392" t="s">
        <v>102</v>
      </c>
      <c r="G1392" t="s">
        <v>169</v>
      </c>
      <c r="H1392" s="51">
        <v>3200</v>
      </c>
      <c r="I1392" s="51">
        <v>323</v>
      </c>
      <c r="J1392" t="s">
        <v>72</v>
      </c>
      <c r="K1392">
        <v>7.14</v>
      </c>
      <c r="L1392" t="s">
        <v>72</v>
      </c>
      <c r="M1392" s="51">
        <v>904000</v>
      </c>
      <c r="N1392" s="51">
        <v>102000</v>
      </c>
      <c r="O1392">
        <v>0.5</v>
      </c>
      <c r="P1392">
        <v>7.08</v>
      </c>
      <c r="R1392">
        <v>0</v>
      </c>
      <c r="S1392">
        <v>1.17E-3</v>
      </c>
      <c r="T1392" t="s">
        <v>72</v>
      </c>
    </row>
    <row r="1393" spans="1:20" x14ac:dyDescent="0.25">
      <c r="A1393">
        <v>17</v>
      </c>
      <c r="B1393" t="s">
        <v>118</v>
      </c>
      <c r="C1393" t="s">
        <v>101</v>
      </c>
      <c r="D1393" t="s">
        <v>6</v>
      </c>
      <c r="E1393" s="50">
        <v>44483.326585648145</v>
      </c>
      <c r="F1393" t="s">
        <v>102</v>
      </c>
      <c r="G1393" t="s">
        <v>169</v>
      </c>
      <c r="H1393" s="51">
        <v>2340</v>
      </c>
      <c r="I1393" s="51">
        <v>226</v>
      </c>
      <c r="J1393" t="s">
        <v>72</v>
      </c>
      <c r="K1393">
        <v>7.16</v>
      </c>
      <c r="L1393" t="s">
        <v>72</v>
      </c>
      <c r="M1393" s="51">
        <v>922000</v>
      </c>
      <c r="N1393" s="51">
        <v>103000</v>
      </c>
      <c r="O1393">
        <v>0.5</v>
      </c>
      <c r="P1393">
        <v>7.08</v>
      </c>
      <c r="R1393">
        <v>0</v>
      </c>
      <c r="S1393">
        <v>3.2299999999999999E-4</v>
      </c>
      <c r="T1393" t="s">
        <v>72</v>
      </c>
    </row>
    <row r="1394" spans="1:20" x14ac:dyDescent="0.25">
      <c r="A1394">
        <v>18</v>
      </c>
      <c r="B1394" t="s">
        <v>119</v>
      </c>
      <c r="C1394" t="s">
        <v>101</v>
      </c>
      <c r="D1394" t="s">
        <v>6</v>
      </c>
      <c r="E1394" s="50">
        <v>44483.348391203705</v>
      </c>
      <c r="F1394" t="s">
        <v>102</v>
      </c>
      <c r="G1394" t="s">
        <v>169</v>
      </c>
      <c r="H1394" s="51">
        <v>2170</v>
      </c>
      <c r="I1394" s="51">
        <v>169</v>
      </c>
      <c r="J1394" t="s">
        <v>72</v>
      </c>
      <c r="K1394">
        <v>7.22</v>
      </c>
      <c r="L1394" t="s">
        <v>72</v>
      </c>
      <c r="M1394" s="51">
        <v>894000</v>
      </c>
      <c r="N1394" s="51">
        <v>102000</v>
      </c>
      <c r="O1394">
        <v>0.5</v>
      </c>
      <c r="P1394">
        <v>7.08</v>
      </c>
      <c r="R1394">
        <v>0</v>
      </c>
      <c r="S1394">
        <v>2.2900000000000001E-4</v>
      </c>
      <c r="T1394" t="s">
        <v>72</v>
      </c>
    </row>
    <row r="1395" spans="1:20" x14ac:dyDescent="0.25">
      <c r="A1395">
        <v>19</v>
      </c>
      <c r="B1395" t="s">
        <v>120</v>
      </c>
      <c r="C1395" t="s">
        <v>101</v>
      </c>
      <c r="D1395" t="s">
        <v>6</v>
      </c>
      <c r="E1395" s="50">
        <v>44483.370196759257</v>
      </c>
      <c r="F1395" t="s">
        <v>102</v>
      </c>
      <c r="G1395" t="s">
        <v>169</v>
      </c>
      <c r="H1395" s="51">
        <v>76700</v>
      </c>
      <c r="I1395" s="51">
        <v>6850</v>
      </c>
      <c r="J1395" t="s">
        <v>72</v>
      </c>
      <c r="K1395">
        <v>7.1</v>
      </c>
      <c r="L1395" t="s">
        <v>72</v>
      </c>
      <c r="M1395" s="51">
        <v>944000</v>
      </c>
      <c r="N1395" s="51">
        <v>84900</v>
      </c>
      <c r="O1395">
        <v>0.5</v>
      </c>
      <c r="P1395">
        <v>7.04</v>
      </c>
      <c r="R1395">
        <v>0</v>
      </c>
      <c r="S1395">
        <v>6.7100000000000007E-2</v>
      </c>
      <c r="T1395" t="s">
        <v>72</v>
      </c>
    </row>
    <row r="1396" spans="1:20" x14ac:dyDescent="0.25">
      <c r="A1396">
        <v>20</v>
      </c>
      <c r="B1396" t="s">
        <v>121</v>
      </c>
      <c r="C1396" t="s">
        <v>101</v>
      </c>
      <c r="D1396" t="s">
        <v>6</v>
      </c>
      <c r="E1396" s="50">
        <v>44483.392002314817</v>
      </c>
      <c r="F1396" t="s">
        <v>102</v>
      </c>
      <c r="G1396" t="s">
        <v>169</v>
      </c>
      <c r="H1396" s="51">
        <v>2750000</v>
      </c>
      <c r="I1396" s="51">
        <v>255000</v>
      </c>
      <c r="J1396" t="s">
        <v>72</v>
      </c>
      <c r="K1396">
        <v>7.09</v>
      </c>
      <c r="L1396" t="s">
        <v>72</v>
      </c>
      <c r="M1396" s="51">
        <v>921000</v>
      </c>
      <c r="N1396" s="51">
        <v>83600</v>
      </c>
      <c r="O1396">
        <v>0.5</v>
      </c>
      <c r="P1396">
        <v>7.04</v>
      </c>
      <c r="R1396">
        <v>0</v>
      </c>
      <c r="S1396">
        <v>2.5299999999999998</v>
      </c>
      <c r="T1396" t="s">
        <v>72</v>
      </c>
    </row>
    <row r="1397" spans="1:20" x14ac:dyDescent="0.25">
      <c r="A1397">
        <v>21</v>
      </c>
      <c r="B1397" t="s">
        <v>122</v>
      </c>
      <c r="C1397" t="s">
        <v>101</v>
      </c>
      <c r="D1397" t="s">
        <v>6</v>
      </c>
      <c r="E1397" s="50">
        <v>44483.65384259259</v>
      </c>
      <c r="F1397" t="s">
        <v>102</v>
      </c>
      <c r="G1397" t="s">
        <v>169</v>
      </c>
      <c r="H1397" s="51">
        <v>1470000</v>
      </c>
      <c r="I1397" s="51">
        <v>140000</v>
      </c>
      <c r="J1397" t="s">
        <v>72</v>
      </c>
      <c r="K1397">
        <v>7.09</v>
      </c>
      <c r="L1397" t="s">
        <v>72</v>
      </c>
      <c r="M1397" s="51">
        <v>945000</v>
      </c>
      <c r="N1397" s="51">
        <v>86800</v>
      </c>
      <c r="O1397">
        <v>0.5</v>
      </c>
      <c r="P1397">
        <v>7.03</v>
      </c>
      <c r="R1397">
        <v>0</v>
      </c>
      <c r="S1397">
        <v>1.32</v>
      </c>
      <c r="T1397" t="s">
        <v>72</v>
      </c>
    </row>
    <row r="1398" spans="1:20" x14ac:dyDescent="0.25">
      <c r="A1398">
        <v>22</v>
      </c>
      <c r="B1398" t="s">
        <v>123</v>
      </c>
      <c r="C1398" t="s">
        <v>101</v>
      </c>
      <c r="D1398" t="s">
        <v>6</v>
      </c>
      <c r="E1398" s="50">
        <v>44483.675787037035</v>
      </c>
      <c r="F1398" t="s">
        <v>102</v>
      </c>
      <c r="G1398" t="s">
        <v>169</v>
      </c>
      <c r="H1398" s="51">
        <v>807000</v>
      </c>
      <c r="I1398" s="51">
        <v>75300</v>
      </c>
      <c r="J1398" t="s">
        <v>72</v>
      </c>
      <c r="K1398">
        <v>7.08</v>
      </c>
      <c r="L1398" t="s">
        <v>72</v>
      </c>
      <c r="M1398" s="51">
        <v>936000</v>
      </c>
      <c r="N1398" s="51">
        <v>84500</v>
      </c>
      <c r="O1398">
        <v>0.5</v>
      </c>
      <c r="P1398">
        <v>7.03</v>
      </c>
      <c r="R1398">
        <v>0</v>
      </c>
      <c r="S1398">
        <v>0.73</v>
      </c>
      <c r="T1398" t="s">
        <v>72</v>
      </c>
    </row>
    <row r="1399" spans="1:20" x14ac:dyDescent="0.25">
      <c r="A1399">
        <v>23</v>
      </c>
      <c r="B1399" t="s">
        <v>124</v>
      </c>
      <c r="C1399" t="s">
        <v>101</v>
      </c>
      <c r="D1399" t="s">
        <v>6</v>
      </c>
      <c r="E1399" s="50">
        <v>44483.697592592594</v>
      </c>
      <c r="F1399" t="s">
        <v>102</v>
      </c>
      <c r="G1399" t="s">
        <v>169</v>
      </c>
      <c r="H1399" s="51">
        <v>206000</v>
      </c>
      <c r="I1399" s="51">
        <v>18600</v>
      </c>
      <c r="J1399" t="s">
        <v>72</v>
      </c>
      <c r="K1399">
        <v>7.08</v>
      </c>
      <c r="L1399" t="s">
        <v>72</v>
      </c>
      <c r="M1399" s="51">
        <v>957000</v>
      </c>
      <c r="N1399" s="51">
        <v>86300</v>
      </c>
      <c r="O1399">
        <v>0.5</v>
      </c>
      <c r="P1399">
        <v>7.02</v>
      </c>
      <c r="R1399">
        <v>0</v>
      </c>
      <c r="S1399">
        <v>0.18099999999999999</v>
      </c>
      <c r="T1399" t="s">
        <v>72</v>
      </c>
    </row>
    <row r="1400" spans="1:20" x14ac:dyDescent="0.25">
      <c r="A1400">
        <v>24</v>
      </c>
      <c r="B1400" t="s">
        <v>125</v>
      </c>
      <c r="C1400" t="s">
        <v>101</v>
      </c>
      <c r="D1400" t="s">
        <v>6</v>
      </c>
      <c r="E1400" s="50">
        <v>44483.719398148147</v>
      </c>
      <c r="F1400" t="s">
        <v>102</v>
      </c>
      <c r="G1400" t="s">
        <v>169</v>
      </c>
      <c r="H1400" s="51">
        <v>56500</v>
      </c>
      <c r="I1400" s="51">
        <v>5110</v>
      </c>
      <c r="J1400" t="s">
        <v>72</v>
      </c>
      <c r="K1400">
        <v>7.09</v>
      </c>
      <c r="L1400" t="s">
        <v>72</v>
      </c>
      <c r="M1400" s="51">
        <v>924000</v>
      </c>
      <c r="N1400" s="51">
        <v>84400</v>
      </c>
      <c r="O1400">
        <v>0.5</v>
      </c>
      <c r="P1400">
        <v>7.02</v>
      </c>
      <c r="R1400">
        <v>0</v>
      </c>
      <c r="S1400">
        <v>5.0099999999999999E-2</v>
      </c>
      <c r="T1400" t="s">
        <v>72</v>
      </c>
    </row>
    <row r="1401" spans="1:20" x14ac:dyDescent="0.25">
      <c r="A1401">
        <v>25</v>
      </c>
      <c r="B1401" t="s">
        <v>126</v>
      </c>
      <c r="C1401" t="s">
        <v>101</v>
      </c>
      <c r="D1401" t="s">
        <v>6</v>
      </c>
      <c r="E1401" s="50">
        <v>44483.741203703707</v>
      </c>
      <c r="F1401" t="s">
        <v>102</v>
      </c>
      <c r="G1401" t="s">
        <v>169</v>
      </c>
      <c r="H1401" s="51">
        <v>12000</v>
      </c>
      <c r="I1401" s="51">
        <v>816</v>
      </c>
      <c r="J1401" t="s">
        <v>72</v>
      </c>
      <c r="K1401">
        <v>7.09</v>
      </c>
      <c r="L1401" t="s">
        <v>72</v>
      </c>
      <c r="M1401" s="51">
        <v>946000</v>
      </c>
      <c r="N1401" s="51">
        <v>86600</v>
      </c>
      <c r="O1401">
        <v>0.5</v>
      </c>
      <c r="P1401">
        <v>7.02</v>
      </c>
      <c r="R1401">
        <v>0</v>
      </c>
      <c r="S1401">
        <v>8.9700000000000005E-3</v>
      </c>
      <c r="T1401" t="s">
        <v>72</v>
      </c>
    </row>
    <row r="1402" spans="1:20" x14ac:dyDescent="0.25">
      <c r="A1402">
        <v>26</v>
      </c>
      <c r="B1402" t="s">
        <v>127</v>
      </c>
      <c r="C1402" t="s">
        <v>101</v>
      </c>
      <c r="D1402" t="s">
        <v>6</v>
      </c>
      <c r="E1402" s="50">
        <v>44483.763009259259</v>
      </c>
      <c r="F1402" t="s">
        <v>102</v>
      </c>
      <c r="G1402" t="s">
        <v>169</v>
      </c>
      <c r="H1402" s="51">
        <v>3410</v>
      </c>
      <c r="I1402" s="51">
        <v>335</v>
      </c>
      <c r="J1402" t="s">
        <v>72</v>
      </c>
      <c r="K1402">
        <v>7.08</v>
      </c>
      <c r="L1402" t="s">
        <v>72</v>
      </c>
      <c r="M1402" s="51">
        <v>900000</v>
      </c>
      <c r="N1402" s="51">
        <v>81800</v>
      </c>
      <c r="O1402">
        <v>0.5</v>
      </c>
      <c r="P1402">
        <v>7.02</v>
      </c>
      <c r="R1402">
        <v>0</v>
      </c>
      <c r="S1402">
        <v>1.39E-3</v>
      </c>
      <c r="T1402" t="s">
        <v>72</v>
      </c>
    </row>
    <row r="1403" spans="1:20" x14ac:dyDescent="0.25">
      <c r="A1403">
        <v>27</v>
      </c>
      <c r="B1403" t="s">
        <v>128</v>
      </c>
      <c r="C1403" t="s">
        <v>101</v>
      </c>
      <c r="D1403" t="s">
        <v>6</v>
      </c>
      <c r="E1403" s="50">
        <v>44483.784814814811</v>
      </c>
      <c r="F1403" t="s">
        <v>102</v>
      </c>
      <c r="G1403" t="s">
        <v>169</v>
      </c>
      <c r="H1403" s="51">
        <v>1830</v>
      </c>
      <c r="I1403" s="51">
        <v>201</v>
      </c>
      <c r="J1403" t="s">
        <v>72</v>
      </c>
      <c r="K1403">
        <v>7.18</v>
      </c>
      <c r="L1403" t="s">
        <v>72</v>
      </c>
      <c r="M1403" s="51">
        <v>899000</v>
      </c>
      <c r="N1403" s="51">
        <v>83000</v>
      </c>
      <c r="O1403">
        <v>0.5</v>
      </c>
      <c r="P1403">
        <v>7.02</v>
      </c>
      <c r="R1403">
        <v>0</v>
      </c>
      <c r="S1403" t="s">
        <v>44</v>
      </c>
      <c r="T1403" t="s">
        <v>72</v>
      </c>
    </row>
    <row r="1404" spans="1:20" x14ac:dyDescent="0.25">
      <c r="A1404">
        <v>28</v>
      </c>
      <c r="B1404" t="s">
        <v>129</v>
      </c>
      <c r="C1404" t="s">
        <v>101</v>
      </c>
      <c r="D1404" t="s">
        <v>6</v>
      </c>
      <c r="E1404" s="50">
        <v>44483.806620370371</v>
      </c>
      <c r="F1404" t="s">
        <v>102</v>
      </c>
      <c r="G1404" t="s">
        <v>169</v>
      </c>
      <c r="H1404" s="51">
        <v>2560000</v>
      </c>
      <c r="I1404" s="51">
        <v>254000</v>
      </c>
      <c r="J1404" t="s">
        <v>72</v>
      </c>
      <c r="K1404">
        <v>7.08</v>
      </c>
      <c r="L1404" t="s">
        <v>72</v>
      </c>
      <c r="M1404" s="51">
        <v>839000</v>
      </c>
      <c r="N1404" s="51">
        <v>73600</v>
      </c>
      <c r="O1404">
        <v>0.5</v>
      </c>
      <c r="P1404">
        <v>7.02</v>
      </c>
      <c r="R1404">
        <v>0</v>
      </c>
      <c r="S1404">
        <v>2.59</v>
      </c>
      <c r="T1404" t="s">
        <v>72</v>
      </c>
    </row>
    <row r="1405" spans="1:20" x14ac:dyDescent="0.25">
      <c r="A1405">
        <v>29</v>
      </c>
      <c r="B1405" t="s">
        <v>130</v>
      </c>
      <c r="C1405" t="s">
        <v>101</v>
      </c>
      <c r="D1405" t="s">
        <v>6</v>
      </c>
      <c r="E1405" s="50">
        <v>44483.8284375</v>
      </c>
      <c r="F1405" t="s">
        <v>102</v>
      </c>
      <c r="G1405" t="s">
        <v>169</v>
      </c>
      <c r="H1405" s="51">
        <v>1240000</v>
      </c>
      <c r="I1405" s="51">
        <v>115000</v>
      </c>
      <c r="J1405" t="s">
        <v>72</v>
      </c>
      <c r="K1405">
        <v>7.08</v>
      </c>
      <c r="L1405" t="s">
        <v>72</v>
      </c>
      <c r="M1405" s="51">
        <v>860000</v>
      </c>
      <c r="N1405" s="51">
        <v>81300</v>
      </c>
      <c r="O1405">
        <v>0.5</v>
      </c>
      <c r="P1405">
        <v>7.03</v>
      </c>
      <c r="R1405">
        <v>0</v>
      </c>
      <c r="S1405">
        <v>1.22</v>
      </c>
      <c r="T1405" t="s">
        <v>72</v>
      </c>
    </row>
    <row r="1406" spans="1:20" x14ac:dyDescent="0.25">
      <c r="A1406">
        <v>30</v>
      </c>
      <c r="B1406" t="s">
        <v>131</v>
      </c>
      <c r="C1406" t="s">
        <v>101</v>
      </c>
      <c r="D1406" t="s">
        <v>6</v>
      </c>
      <c r="E1406" s="50">
        <v>44483.850243055553</v>
      </c>
      <c r="F1406" t="s">
        <v>102</v>
      </c>
      <c r="G1406" t="s">
        <v>169</v>
      </c>
      <c r="H1406" s="51">
        <v>563000</v>
      </c>
      <c r="I1406" s="51">
        <v>53100</v>
      </c>
      <c r="J1406" t="s">
        <v>72</v>
      </c>
      <c r="K1406">
        <v>7.08</v>
      </c>
      <c r="L1406" t="s">
        <v>72</v>
      </c>
      <c r="M1406" s="51">
        <v>828000</v>
      </c>
      <c r="N1406" s="51">
        <v>77100</v>
      </c>
      <c r="O1406">
        <v>0.5</v>
      </c>
      <c r="P1406">
        <v>7.02</v>
      </c>
      <c r="R1406">
        <v>0</v>
      </c>
      <c r="S1406">
        <v>0.57499999999999996</v>
      </c>
      <c r="T1406" t="s">
        <v>72</v>
      </c>
    </row>
    <row r="1407" spans="1:20" x14ac:dyDescent="0.25">
      <c r="A1407">
        <v>31</v>
      </c>
      <c r="B1407" t="s">
        <v>132</v>
      </c>
      <c r="C1407" t="s">
        <v>101</v>
      </c>
      <c r="D1407" t="s">
        <v>6</v>
      </c>
      <c r="E1407" s="50">
        <v>44483.872048611112</v>
      </c>
      <c r="F1407" t="s">
        <v>102</v>
      </c>
      <c r="G1407" t="s">
        <v>169</v>
      </c>
      <c r="H1407" s="51">
        <v>121000</v>
      </c>
      <c r="I1407" s="51">
        <v>10900</v>
      </c>
      <c r="J1407" t="s">
        <v>72</v>
      </c>
      <c r="K1407">
        <v>7.08</v>
      </c>
      <c r="L1407" t="s">
        <v>72</v>
      </c>
      <c r="M1407" s="51">
        <v>843000</v>
      </c>
      <c r="N1407" s="51">
        <v>80600</v>
      </c>
      <c r="O1407">
        <v>0.5</v>
      </c>
      <c r="P1407">
        <v>7.03</v>
      </c>
      <c r="R1407">
        <v>0</v>
      </c>
      <c r="S1407">
        <v>0.12</v>
      </c>
      <c r="T1407" t="s">
        <v>72</v>
      </c>
    </row>
    <row r="1408" spans="1:20" x14ac:dyDescent="0.25">
      <c r="A1408">
        <v>32</v>
      </c>
      <c r="B1408" t="s">
        <v>133</v>
      </c>
      <c r="C1408" t="s">
        <v>101</v>
      </c>
      <c r="D1408" t="s">
        <v>6</v>
      </c>
      <c r="E1408" s="50">
        <v>44483.893854166665</v>
      </c>
      <c r="F1408" t="s">
        <v>102</v>
      </c>
      <c r="G1408" t="s">
        <v>169</v>
      </c>
      <c r="H1408" s="51">
        <v>29700</v>
      </c>
      <c r="I1408" s="51">
        <v>2850</v>
      </c>
      <c r="J1408" t="s">
        <v>72</v>
      </c>
      <c r="K1408">
        <v>7.08</v>
      </c>
      <c r="L1408" t="s">
        <v>72</v>
      </c>
      <c r="M1408" s="51">
        <v>711000</v>
      </c>
      <c r="N1408" s="51">
        <v>66300</v>
      </c>
      <c r="O1408">
        <v>0.5</v>
      </c>
      <c r="P1408">
        <v>7.03</v>
      </c>
      <c r="R1408">
        <v>0</v>
      </c>
      <c r="S1408">
        <v>3.3599999999999998E-2</v>
      </c>
      <c r="T1408" t="s">
        <v>72</v>
      </c>
    </row>
    <row r="1409" spans="1:20" x14ac:dyDescent="0.25">
      <c r="A1409">
        <v>33</v>
      </c>
      <c r="B1409" t="s">
        <v>134</v>
      </c>
      <c r="C1409" t="s">
        <v>101</v>
      </c>
      <c r="D1409" t="s">
        <v>6</v>
      </c>
      <c r="E1409" s="50">
        <v>44483.915659722225</v>
      </c>
      <c r="F1409" t="s">
        <v>102</v>
      </c>
      <c r="G1409" t="s">
        <v>169</v>
      </c>
      <c r="H1409" s="51">
        <v>6300</v>
      </c>
      <c r="I1409" s="51">
        <v>533</v>
      </c>
      <c r="J1409" t="s">
        <v>72</v>
      </c>
      <c r="K1409">
        <v>7.08</v>
      </c>
      <c r="L1409" t="s">
        <v>72</v>
      </c>
      <c r="M1409" s="51">
        <v>846000</v>
      </c>
      <c r="N1409" s="51">
        <v>79500</v>
      </c>
      <c r="O1409">
        <v>0.5</v>
      </c>
      <c r="P1409">
        <v>7.03</v>
      </c>
      <c r="R1409">
        <v>0</v>
      </c>
      <c r="S1409">
        <v>4.4900000000000001E-3</v>
      </c>
      <c r="T1409" t="s">
        <v>72</v>
      </c>
    </row>
    <row r="1410" spans="1:20" x14ac:dyDescent="0.25">
      <c r="A1410">
        <v>34</v>
      </c>
      <c r="B1410" t="s">
        <v>135</v>
      </c>
      <c r="C1410" t="s">
        <v>101</v>
      </c>
      <c r="D1410" t="s">
        <v>6</v>
      </c>
      <c r="E1410" s="50">
        <v>44483.937465277777</v>
      </c>
      <c r="F1410" t="s">
        <v>102</v>
      </c>
      <c r="G1410" t="s">
        <v>169</v>
      </c>
      <c r="H1410" s="51">
        <v>2200</v>
      </c>
      <c r="I1410" s="51">
        <v>203</v>
      </c>
      <c r="J1410" t="s">
        <v>72</v>
      </c>
      <c r="K1410">
        <v>7.11</v>
      </c>
      <c r="L1410" t="s">
        <v>72</v>
      </c>
      <c r="M1410" s="51">
        <v>839000</v>
      </c>
      <c r="N1410" s="51">
        <v>79000</v>
      </c>
      <c r="O1410">
        <v>0.5</v>
      </c>
      <c r="P1410">
        <v>7.03</v>
      </c>
      <c r="R1410">
        <v>0</v>
      </c>
      <c r="S1410">
        <v>3.9599999999999998E-4</v>
      </c>
      <c r="T1410" t="s">
        <v>72</v>
      </c>
    </row>
    <row r="1411" spans="1:20" x14ac:dyDescent="0.25">
      <c r="A1411">
        <v>35</v>
      </c>
      <c r="B1411" t="s">
        <v>136</v>
      </c>
      <c r="C1411" t="s">
        <v>101</v>
      </c>
      <c r="D1411" t="s">
        <v>6</v>
      </c>
      <c r="E1411" s="50">
        <v>44483.959282407406</v>
      </c>
      <c r="F1411" t="s">
        <v>102</v>
      </c>
      <c r="G1411" t="s">
        <v>169</v>
      </c>
      <c r="H1411" s="51">
        <v>1560</v>
      </c>
      <c r="I1411" s="51">
        <v>171</v>
      </c>
      <c r="J1411" t="s">
        <v>72</v>
      </c>
      <c r="K1411">
        <v>7.18</v>
      </c>
      <c r="L1411" t="s">
        <v>72</v>
      </c>
      <c r="M1411" s="51">
        <v>853000</v>
      </c>
      <c r="N1411" s="51">
        <v>80400</v>
      </c>
      <c r="O1411">
        <v>0.5</v>
      </c>
      <c r="P1411">
        <v>7.03</v>
      </c>
      <c r="R1411">
        <v>0</v>
      </c>
      <c r="S1411" t="s">
        <v>44</v>
      </c>
      <c r="T1411" t="s">
        <v>72</v>
      </c>
    </row>
    <row r="1412" spans="1:20" x14ac:dyDescent="0.25">
      <c r="A1412">
        <v>36</v>
      </c>
      <c r="B1412" t="s">
        <v>137</v>
      </c>
      <c r="C1412" t="s">
        <v>101</v>
      </c>
      <c r="D1412" t="s">
        <v>6</v>
      </c>
      <c r="E1412" s="50">
        <v>44484.046689814815</v>
      </c>
      <c r="F1412" t="s">
        <v>102</v>
      </c>
      <c r="G1412" t="s">
        <v>169</v>
      </c>
      <c r="H1412" s="51">
        <v>2520000</v>
      </c>
      <c r="I1412" s="51">
        <v>295000</v>
      </c>
      <c r="J1412" t="s">
        <v>72</v>
      </c>
      <c r="K1412">
        <v>7.12</v>
      </c>
      <c r="L1412" t="s">
        <v>72</v>
      </c>
      <c r="M1412" s="51">
        <v>871000</v>
      </c>
      <c r="N1412" s="51">
        <v>101000</v>
      </c>
      <c r="O1412">
        <v>0.5</v>
      </c>
      <c r="P1412">
        <v>7.06</v>
      </c>
      <c r="R1412">
        <v>0</v>
      </c>
      <c r="S1412">
        <v>2.46</v>
      </c>
      <c r="T1412" t="s">
        <v>72</v>
      </c>
    </row>
    <row r="1413" spans="1:20" x14ac:dyDescent="0.25">
      <c r="A1413">
        <v>37</v>
      </c>
      <c r="B1413" t="s">
        <v>138</v>
      </c>
      <c r="C1413" t="s">
        <v>101</v>
      </c>
      <c r="D1413" t="s">
        <v>6</v>
      </c>
      <c r="E1413" s="50">
        <v>44484.068645833337</v>
      </c>
      <c r="F1413" t="s">
        <v>102</v>
      </c>
      <c r="G1413" t="s">
        <v>169</v>
      </c>
      <c r="H1413" s="51">
        <v>780000</v>
      </c>
      <c r="I1413" s="51">
        <v>91300</v>
      </c>
      <c r="J1413" t="s">
        <v>72</v>
      </c>
      <c r="K1413">
        <v>7.12</v>
      </c>
      <c r="L1413" t="s">
        <v>72</v>
      </c>
      <c r="M1413" s="51">
        <v>871000</v>
      </c>
      <c r="N1413" s="51">
        <v>99500</v>
      </c>
      <c r="O1413">
        <v>0.5</v>
      </c>
      <c r="P1413">
        <v>7.06</v>
      </c>
      <c r="R1413">
        <v>0</v>
      </c>
      <c r="S1413">
        <v>0.75700000000000001</v>
      </c>
      <c r="T1413" t="s">
        <v>72</v>
      </c>
    </row>
    <row r="1414" spans="1:20" x14ac:dyDescent="0.25">
      <c r="A1414">
        <v>38</v>
      </c>
      <c r="B1414" t="s">
        <v>139</v>
      </c>
      <c r="C1414" t="s">
        <v>101</v>
      </c>
      <c r="D1414" t="s">
        <v>6</v>
      </c>
      <c r="E1414" s="50">
        <v>44484.090439814812</v>
      </c>
      <c r="F1414" t="s">
        <v>102</v>
      </c>
      <c r="G1414" t="s">
        <v>169</v>
      </c>
      <c r="H1414" s="51">
        <v>252000</v>
      </c>
      <c r="I1414" s="51">
        <v>28900</v>
      </c>
      <c r="J1414" t="s">
        <v>72</v>
      </c>
      <c r="K1414">
        <v>7.12</v>
      </c>
      <c r="L1414" t="s">
        <v>72</v>
      </c>
      <c r="M1414" s="51">
        <v>862000</v>
      </c>
      <c r="N1414" s="51">
        <v>100000</v>
      </c>
      <c r="O1414">
        <v>0.5</v>
      </c>
      <c r="P1414">
        <v>7.06</v>
      </c>
      <c r="R1414">
        <v>0</v>
      </c>
      <c r="S1414">
        <v>0.246</v>
      </c>
      <c r="T1414" t="s">
        <v>72</v>
      </c>
    </row>
    <row r="1415" spans="1:20" x14ac:dyDescent="0.25">
      <c r="A1415">
        <v>39</v>
      </c>
      <c r="B1415" t="s">
        <v>140</v>
      </c>
      <c r="C1415" t="s">
        <v>101</v>
      </c>
      <c r="D1415" t="s">
        <v>6</v>
      </c>
      <c r="E1415" s="50">
        <v>44484.112256944441</v>
      </c>
      <c r="F1415" t="s">
        <v>102</v>
      </c>
      <c r="G1415" t="s">
        <v>169</v>
      </c>
      <c r="H1415" s="51">
        <v>25600</v>
      </c>
      <c r="I1415" s="51">
        <v>2910</v>
      </c>
      <c r="J1415" t="s">
        <v>72</v>
      </c>
      <c r="K1415">
        <v>7.12</v>
      </c>
      <c r="L1415" t="s">
        <v>72</v>
      </c>
      <c r="M1415" s="51">
        <v>880000</v>
      </c>
      <c r="N1415" s="51">
        <v>102000</v>
      </c>
      <c r="O1415">
        <v>0.5</v>
      </c>
      <c r="P1415">
        <v>7.07</v>
      </c>
      <c r="R1415">
        <v>0</v>
      </c>
      <c r="S1415">
        <v>2.2800000000000001E-2</v>
      </c>
      <c r="T1415" t="s">
        <v>72</v>
      </c>
    </row>
    <row r="1416" spans="1:20" x14ac:dyDescent="0.25">
      <c r="A1416">
        <v>40</v>
      </c>
      <c r="B1416" t="s">
        <v>141</v>
      </c>
      <c r="C1416" t="s">
        <v>101</v>
      </c>
      <c r="D1416" t="s">
        <v>6</v>
      </c>
      <c r="E1416" s="50">
        <v>44484.134062500001</v>
      </c>
      <c r="F1416" t="s">
        <v>102</v>
      </c>
      <c r="G1416" t="s">
        <v>169</v>
      </c>
      <c r="H1416" s="51">
        <v>3870</v>
      </c>
      <c r="I1416" s="51">
        <v>454</v>
      </c>
      <c r="J1416" t="s">
        <v>72</v>
      </c>
      <c r="K1416">
        <v>7.12</v>
      </c>
      <c r="L1416" t="s">
        <v>72</v>
      </c>
      <c r="M1416" s="51">
        <v>874000</v>
      </c>
      <c r="N1416" s="51">
        <v>102000</v>
      </c>
      <c r="O1416">
        <v>0.5</v>
      </c>
      <c r="P1416">
        <v>7.07</v>
      </c>
      <c r="R1416">
        <v>0</v>
      </c>
      <c r="S1416">
        <v>1.9300000000000001E-3</v>
      </c>
      <c r="T1416" t="s">
        <v>72</v>
      </c>
    </row>
    <row r="1417" spans="1:20" x14ac:dyDescent="0.25">
      <c r="A1417">
        <v>41</v>
      </c>
      <c r="B1417" t="s">
        <v>142</v>
      </c>
      <c r="C1417" t="s">
        <v>101</v>
      </c>
      <c r="D1417" t="s">
        <v>6</v>
      </c>
      <c r="E1417" s="50">
        <v>44484.155868055554</v>
      </c>
      <c r="F1417" t="s">
        <v>102</v>
      </c>
      <c r="G1417" t="s">
        <v>169</v>
      </c>
      <c r="H1417" s="51">
        <v>547</v>
      </c>
      <c r="I1417" s="51">
        <v>72.5</v>
      </c>
      <c r="J1417" t="s">
        <v>72</v>
      </c>
      <c r="K1417">
        <v>7.14</v>
      </c>
      <c r="L1417" t="s">
        <v>72</v>
      </c>
      <c r="M1417" s="51">
        <v>850000</v>
      </c>
      <c r="N1417" s="51">
        <v>98700</v>
      </c>
      <c r="O1417">
        <v>0.5</v>
      </c>
      <c r="P1417">
        <v>7.06</v>
      </c>
      <c r="R1417">
        <v>0</v>
      </c>
      <c r="S1417" t="s">
        <v>44</v>
      </c>
      <c r="T1417" t="s">
        <v>72</v>
      </c>
    </row>
    <row r="1418" spans="1:20" x14ac:dyDescent="0.25">
      <c r="A1418">
        <v>42</v>
      </c>
      <c r="B1418" t="s">
        <v>143</v>
      </c>
      <c r="C1418" t="s">
        <v>101</v>
      </c>
      <c r="D1418" t="s">
        <v>6</v>
      </c>
      <c r="E1418" s="50">
        <v>44484.177673611113</v>
      </c>
      <c r="F1418" t="s">
        <v>102</v>
      </c>
      <c r="G1418" t="s">
        <v>169</v>
      </c>
      <c r="H1418" s="51">
        <v>1140</v>
      </c>
      <c r="I1418" s="51">
        <v>108</v>
      </c>
      <c r="J1418" t="s">
        <v>72</v>
      </c>
      <c r="K1418">
        <v>7.19</v>
      </c>
      <c r="L1418" t="s">
        <v>72</v>
      </c>
      <c r="M1418" s="51">
        <v>896000</v>
      </c>
      <c r="N1418" s="51">
        <v>104000</v>
      </c>
      <c r="O1418">
        <v>0.5</v>
      </c>
      <c r="P1418">
        <v>7.06</v>
      </c>
      <c r="R1418">
        <v>0</v>
      </c>
      <c r="S1418" t="s">
        <v>44</v>
      </c>
      <c r="T1418" t="s">
        <v>72</v>
      </c>
    </row>
    <row r="1419" spans="1:20" x14ac:dyDescent="0.25">
      <c r="A1419">
        <v>43</v>
      </c>
      <c r="B1419" t="s">
        <v>144</v>
      </c>
      <c r="C1419" t="s">
        <v>101</v>
      </c>
      <c r="D1419" t="s">
        <v>6</v>
      </c>
      <c r="E1419" s="50">
        <v>44484.199490740742</v>
      </c>
      <c r="F1419" t="s">
        <v>102</v>
      </c>
      <c r="G1419" t="s">
        <v>169</v>
      </c>
      <c r="H1419" s="51">
        <v>949</v>
      </c>
      <c r="I1419" s="51">
        <v>86.5</v>
      </c>
      <c r="J1419" t="s">
        <v>72</v>
      </c>
      <c r="K1419">
        <v>7.12</v>
      </c>
      <c r="L1419" t="s">
        <v>72</v>
      </c>
      <c r="M1419" s="51">
        <v>885000</v>
      </c>
      <c r="N1419" s="51">
        <v>102000</v>
      </c>
      <c r="O1419">
        <v>0.5</v>
      </c>
      <c r="P1419">
        <v>7.06</v>
      </c>
      <c r="R1419">
        <v>0</v>
      </c>
      <c r="S1419" t="s">
        <v>44</v>
      </c>
      <c r="T1419" t="s">
        <v>72</v>
      </c>
    </row>
    <row r="1420" spans="1:20" x14ac:dyDescent="0.25">
      <c r="A1420">
        <v>44</v>
      </c>
      <c r="B1420" t="s">
        <v>145</v>
      </c>
      <c r="C1420" t="s">
        <v>101</v>
      </c>
      <c r="D1420" t="s">
        <v>6</v>
      </c>
      <c r="E1420" s="50">
        <v>44484.221296296295</v>
      </c>
      <c r="F1420" t="s">
        <v>102</v>
      </c>
      <c r="G1420" t="s">
        <v>169</v>
      </c>
      <c r="H1420" s="51">
        <v>2720000</v>
      </c>
      <c r="I1420" s="51">
        <v>258000</v>
      </c>
      <c r="J1420" t="s">
        <v>72</v>
      </c>
      <c r="K1420">
        <v>7.09</v>
      </c>
      <c r="L1420" t="s">
        <v>72</v>
      </c>
      <c r="M1420" s="51">
        <v>891000</v>
      </c>
      <c r="N1420" s="51">
        <v>80700</v>
      </c>
      <c r="O1420">
        <v>0.5</v>
      </c>
      <c r="P1420">
        <v>7.02</v>
      </c>
      <c r="R1420">
        <v>0</v>
      </c>
      <c r="S1420">
        <v>2.59</v>
      </c>
      <c r="T1420" t="s">
        <v>72</v>
      </c>
    </row>
    <row r="1421" spans="1:20" x14ac:dyDescent="0.25">
      <c r="A1421">
        <v>45</v>
      </c>
      <c r="B1421" t="s">
        <v>146</v>
      </c>
      <c r="C1421" t="s">
        <v>101</v>
      </c>
      <c r="D1421" t="s">
        <v>6</v>
      </c>
      <c r="E1421" s="50">
        <v>44484.243101851855</v>
      </c>
      <c r="F1421" t="s">
        <v>102</v>
      </c>
      <c r="G1421" t="s">
        <v>169</v>
      </c>
      <c r="H1421" s="51">
        <v>1550000</v>
      </c>
      <c r="I1421" s="51">
        <v>149000</v>
      </c>
      <c r="J1421" t="s">
        <v>72</v>
      </c>
      <c r="K1421">
        <v>7.09</v>
      </c>
      <c r="L1421" t="s">
        <v>72</v>
      </c>
      <c r="M1421" s="51">
        <v>911000</v>
      </c>
      <c r="N1421" s="51">
        <v>85500</v>
      </c>
      <c r="O1421">
        <v>0.5</v>
      </c>
      <c r="P1421">
        <v>7.03</v>
      </c>
      <c r="R1421">
        <v>0</v>
      </c>
      <c r="S1421">
        <v>1.44</v>
      </c>
      <c r="T1421" t="s">
        <v>72</v>
      </c>
    </row>
    <row r="1422" spans="1:20" x14ac:dyDescent="0.25">
      <c r="A1422">
        <v>46</v>
      </c>
      <c r="B1422" t="s">
        <v>147</v>
      </c>
      <c r="C1422" t="s">
        <v>101</v>
      </c>
      <c r="D1422" t="s">
        <v>6</v>
      </c>
      <c r="E1422" s="50">
        <v>44484.264907407407</v>
      </c>
      <c r="F1422" t="s">
        <v>102</v>
      </c>
      <c r="G1422" t="s">
        <v>169</v>
      </c>
      <c r="H1422" s="51">
        <v>875000</v>
      </c>
      <c r="I1422" s="51">
        <v>82200</v>
      </c>
      <c r="J1422" t="s">
        <v>72</v>
      </c>
      <c r="K1422">
        <v>7.09</v>
      </c>
      <c r="L1422" t="s">
        <v>72</v>
      </c>
      <c r="M1422" s="51">
        <v>885000</v>
      </c>
      <c r="N1422" s="51">
        <v>82400</v>
      </c>
      <c r="O1422">
        <v>0.5</v>
      </c>
      <c r="P1422">
        <v>7.03</v>
      </c>
      <c r="R1422">
        <v>0</v>
      </c>
      <c r="S1422">
        <v>0.83699999999999997</v>
      </c>
      <c r="T1422" t="s">
        <v>72</v>
      </c>
    </row>
    <row r="1423" spans="1:20" x14ac:dyDescent="0.25">
      <c r="A1423">
        <v>47</v>
      </c>
      <c r="B1423" t="s">
        <v>148</v>
      </c>
      <c r="C1423" t="s">
        <v>101</v>
      </c>
      <c r="D1423" t="s">
        <v>6</v>
      </c>
      <c r="E1423" s="50">
        <v>44484.286712962959</v>
      </c>
      <c r="F1423" t="s">
        <v>102</v>
      </c>
      <c r="G1423" t="s">
        <v>169</v>
      </c>
      <c r="H1423" s="51">
        <v>274000</v>
      </c>
      <c r="I1423" s="51">
        <v>25700</v>
      </c>
      <c r="J1423" t="s">
        <v>72</v>
      </c>
      <c r="K1423">
        <v>7.08</v>
      </c>
      <c r="L1423" t="s">
        <v>72</v>
      </c>
      <c r="M1423" s="51">
        <v>914000</v>
      </c>
      <c r="N1423" s="51">
        <v>85900</v>
      </c>
      <c r="O1423">
        <v>0.5</v>
      </c>
      <c r="P1423">
        <v>7.03</v>
      </c>
      <c r="R1423">
        <v>0</v>
      </c>
      <c r="S1423">
        <v>0.252</v>
      </c>
      <c r="T1423" t="s">
        <v>72</v>
      </c>
    </row>
    <row r="1424" spans="1:20" x14ac:dyDescent="0.25">
      <c r="A1424">
        <v>48</v>
      </c>
      <c r="B1424" t="s">
        <v>149</v>
      </c>
      <c r="C1424" t="s">
        <v>101</v>
      </c>
      <c r="D1424" t="s">
        <v>6</v>
      </c>
      <c r="E1424" s="50">
        <v>44484.308530092596</v>
      </c>
      <c r="F1424" t="s">
        <v>102</v>
      </c>
      <c r="G1424" t="s">
        <v>169</v>
      </c>
      <c r="H1424" s="51">
        <v>85300</v>
      </c>
      <c r="I1424" s="51">
        <v>8010</v>
      </c>
      <c r="J1424" t="s">
        <v>72</v>
      </c>
      <c r="K1424">
        <v>7.08</v>
      </c>
      <c r="L1424" t="s">
        <v>72</v>
      </c>
      <c r="M1424" s="51">
        <v>897000</v>
      </c>
      <c r="N1424" s="51">
        <v>81700</v>
      </c>
      <c r="O1424">
        <v>0.5</v>
      </c>
      <c r="P1424">
        <v>7.03</v>
      </c>
      <c r="R1424">
        <v>0</v>
      </c>
      <c r="S1424">
        <v>7.8899999999999998E-2</v>
      </c>
      <c r="T1424" t="s">
        <v>72</v>
      </c>
    </row>
    <row r="1425" spans="1:20" x14ac:dyDescent="0.25">
      <c r="A1425">
        <v>49</v>
      </c>
      <c r="B1425" t="s">
        <v>150</v>
      </c>
      <c r="C1425" t="s">
        <v>101</v>
      </c>
      <c r="D1425" t="s">
        <v>6</v>
      </c>
      <c r="E1425" s="50">
        <v>44484.330335648148</v>
      </c>
      <c r="F1425" t="s">
        <v>102</v>
      </c>
      <c r="G1425" t="s">
        <v>169</v>
      </c>
      <c r="H1425" s="51">
        <v>16700</v>
      </c>
      <c r="I1425" s="51">
        <v>1470</v>
      </c>
      <c r="J1425" t="s">
        <v>72</v>
      </c>
      <c r="K1425">
        <v>7.07</v>
      </c>
      <c r="L1425" t="s">
        <v>72</v>
      </c>
      <c r="M1425" s="51">
        <v>890000</v>
      </c>
      <c r="N1425" s="51">
        <v>85400</v>
      </c>
      <c r="O1425">
        <v>0.5</v>
      </c>
      <c r="P1425">
        <v>7.03</v>
      </c>
      <c r="R1425">
        <v>0</v>
      </c>
      <c r="S1425">
        <v>1.41E-2</v>
      </c>
      <c r="T1425" t="s">
        <v>72</v>
      </c>
    </row>
    <row r="1426" spans="1:20" x14ac:dyDescent="0.25">
      <c r="A1426">
        <v>50</v>
      </c>
      <c r="B1426" t="s">
        <v>151</v>
      </c>
      <c r="C1426" t="s">
        <v>101</v>
      </c>
      <c r="D1426" t="s">
        <v>6</v>
      </c>
      <c r="E1426" s="50">
        <v>44484.352152777778</v>
      </c>
      <c r="F1426" t="s">
        <v>102</v>
      </c>
      <c r="G1426" t="s">
        <v>169</v>
      </c>
      <c r="H1426" s="51">
        <v>5500</v>
      </c>
      <c r="I1426" s="51">
        <v>374</v>
      </c>
      <c r="J1426" t="s">
        <v>72</v>
      </c>
      <c r="K1426">
        <v>7.11</v>
      </c>
      <c r="L1426" t="s">
        <v>72</v>
      </c>
      <c r="M1426" s="51">
        <v>897000</v>
      </c>
      <c r="N1426" s="51">
        <v>84000</v>
      </c>
      <c r="O1426">
        <v>0.5</v>
      </c>
      <c r="P1426">
        <v>7.03</v>
      </c>
      <c r="R1426">
        <v>0</v>
      </c>
      <c r="S1426">
        <v>3.3800000000000002E-3</v>
      </c>
      <c r="T1426" t="s">
        <v>72</v>
      </c>
    </row>
    <row r="1427" spans="1:20" x14ac:dyDescent="0.25">
      <c r="A1427">
        <v>51</v>
      </c>
      <c r="B1427" t="s">
        <v>152</v>
      </c>
      <c r="C1427" t="s">
        <v>101</v>
      </c>
      <c r="D1427" t="s">
        <v>6</v>
      </c>
      <c r="E1427" s="50">
        <v>44484.373969907407</v>
      </c>
      <c r="F1427" t="s">
        <v>102</v>
      </c>
      <c r="G1427" t="s">
        <v>169</v>
      </c>
      <c r="H1427" s="51">
        <v>3840</v>
      </c>
      <c r="I1427" s="51">
        <v>203</v>
      </c>
      <c r="J1427" t="s">
        <v>72</v>
      </c>
      <c r="K1427">
        <v>7.08</v>
      </c>
      <c r="L1427" t="s">
        <v>72</v>
      </c>
      <c r="M1427" s="51">
        <v>890000</v>
      </c>
      <c r="N1427" s="51">
        <v>81300</v>
      </c>
      <c r="O1427">
        <v>0.5</v>
      </c>
      <c r="P1427">
        <v>7.02</v>
      </c>
      <c r="R1427">
        <v>0</v>
      </c>
      <c r="S1427">
        <v>1.83E-3</v>
      </c>
      <c r="T1427" t="s">
        <v>72</v>
      </c>
    </row>
    <row r="1430" spans="1:20" x14ac:dyDescent="0.25">
      <c r="B1430" t="s">
        <v>49</v>
      </c>
      <c r="C1430" t="s">
        <v>50</v>
      </c>
      <c r="D1430" t="s">
        <v>51</v>
      </c>
      <c r="E1430" t="s">
        <v>52</v>
      </c>
      <c r="F1430" t="s">
        <v>53</v>
      </c>
      <c r="G1430" t="s">
        <v>54</v>
      </c>
      <c r="H1430" t="s">
        <v>55</v>
      </c>
      <c r="I1430" t="s">
        <v>56</v>
      </c>
      <c r="J1430" t="s">
        <v>57</v>
      </c>
      <c r="K1430" t="s">
        <v>58</v>
      </c>
      <c r="L1430" t="s">
        <v>59</v>
      </c>
      <c r="M1430" t="s">
        <v>60</v>
      </c>
      <c r="N1430" t="s">
        <v>61</v>
      </c>
      <c r="O1430" t="s">
        <v>62</v>
      </c>
      <c r="P1430" t="s">
        <v>63</v>
      </c>
      <c r="Q1430" t="s">
        <v>64</v>
      </c>
      <c r="R1430" t="s">
        <v>65</v>
      </c>
      <c r="S1430" t="s">
        <v>66</v>
      </c>
      <c r="T1430" t="s">
        <v>67</v>
      </c>
    </row>
    <row r="1431" spans="1:20" x14ac:dyDescent="0.25">
      <c r="A1431">
        <v>1</v>
      </c>
      <c r="B1431" t="s">
        <v>79</v>
      </c>
      <c r="C1431" t="s">
        <v>69</v>
      </c>
      <c r="D1431" t="s">
        <v>6</v>
      </c>
      <c r="E1431" s="50">
        <v>44483.435763888891</v>
      </c>
      <c r="F1431" t="s">
        <v>80</v>
      </c>
      <c r="G1431" t="s">
        <v>170</v>
      </c>
      <c r="H1431" s="51">
        <v>98500</v>
      </c>
      <c r="I1431" s="51">
        <v>5670</v>
      </c>
      <c r="J1431">
        <v>0.01</v>
      </c>
      <c r="K1431">
        <v>9.92</v>
      </c>
      <c r="L1431" t="s">
        <v>72</v>
      </c>
      <c r="M1431" t="s">
        <v>72</v>
      </c>
      <c r="N1431" t="s">
        <v>72</v>
      </c>
      <c r="O1431" t="s">
        <v>72</v>
      </c>
      <c r="P1431" t="s">
        <v>72</v>
      </c>
      <c r="Q1431">
        <v>1</v>
      </c>
      <c r="R1431">
        <v>0</v>
      </c>
      <c r="S1431">
        <v>1.0999999999999999E-2</v>
      </c>
      <c r="T1431">
        <v>110</v>
      </c>
    </row>
    <row r="1432" spans="1:20" x14ac:dyDescent="0.25">
      <c r="A1432">
        <v>2</v>
      </c>
      <c r="B1432" t="s">
        <v>81</v>
      </c>
      <c r="C1432" t="s">
        <v>69</v>
      </c>
      <c r="D1432" t="s">
        <v>6</v>
      </c>
      <c r="E1432" s="50">
        <v>44483.457557870373</v>
      </c>
      <c r="F1432" t="s">
        <v>80</v>
      </c>
      <c r="G1432" t="s">
        <v>170</v>
      </c>
      <c r="H1432" s="51">
        <v>256000</v>
      </c>
      <c r="I1432" s="51">
        <v>21400</v>
      </c>
      <c r="J1432">
        <v>0.05</v>
      </c>
      <c r="K1432">
        <v>9.92</v>
      </c>
      <c r="L1432" t="s">
        <v>72</v>
      </c>
      <c r="M1432" t="s">
        <v>72</v>
      </c>
      <c r="N1432" t="s">
        <v>72</v>
      </c>
      <c r="O1432" t="s">
        <v>72</v>
      </c>
      <c r="P1432" t="s">
        <v>72</v>
      </c>
      <c r="Q1432">
        <v>1</v>
      </c>
      <c r="R1432">
        <v>0</v>
      </c>
      <c r="S1432">
        <v>5.5100000000000003E-2</v>
      </c>
      <c r="T1432">
        <v>110</v>
      </c>
    </row>
    <row r="1433" spans="1:20" x14ac:dyDescent="0.25">
      <c r="A1433">
        <v>3</v>
      </c>
      <c r="B1433" t="s">
        <v>82</v>
      </c>
      <c r="C1433" t="s">
        <v>69</v>
      </c>
      <c r="D1433" t="s">
        <v>6</v>
      </c>
      <c r="E1433" s="50">
        <v>44483.479363425926</v>
      </c>
      <c r="F1433" t="s">
        <v>80</v>
      </c>
      <c r="G1433" t="s">
        <v>170</v>
      </c>
      <c r="H1433" s="51">
        <v>410000</v>
      </c>
      <c r="I1433" s="51">
        <v>37400</v>
      </c>
      <c r="J1433">
        <v>0.1</v>
      </c>
      <c r="K1433">
        <v>9.91</v>
      </c>
      <c r="L1433" t="s">
        <v>72</v>
      </c>
      <c r="M1433" t="s">
        <v>72</v>
      </c>
      <c r="N1433" t="s">
        <v>72</v>
      </c>
      <c r="O1433" t="s">
        <v>72</v>
      </c>
      <c r="P1433" t="s">
        <v>72</v>
      </c>
      <c r="Q1433">
        <v>1</v>
      </c>
      <c r="R1433">
        <v>0</v>
      </c>
      <c r="S1433">
        <v>9.7900000000000001E-2</v>
      </c>
      <c r="T1433">
        <v>97.9</v>
      </c>
    </row>
    <row r="1434" spans="1:20" x14ac:dyDescent="0.25">
      <c r="A1434">
        <v>4</v>
      </c>
      <c r="B1434" t="s">
        <v>83</v>
      </c>
      <c r="C1434" t="s">
        <v>69</v>
      </c>
      <c r="D1434" t="s">
        <v>6</v>
      </c>
      <c r="E1434" s="50">
        <v>44483.501157407409</v>
      </c>
      <c r="F1434" t="s">
        <v>80</v>
      </c>
      <c r="G1434" t="s">
        <v>170</v>
      </c>
      <c r="H1434" s="51">
        <v>1840000</v>
      </c>
      <c r="I1434" s="51">
        <v>182000</v>
      </c>
      <c r="J1434">
        <v>0.5</v>
      </c>
      <c r="K1434">
        <v>9.92</v>
      </c>
      <c r="L1434" t="s">
        <v>72</v>
      </c>
      <c r="M1434" t="s">
        <v>72</v>
      </c>
      <c r="N1434" t="s">
        <v>72</v>
      </c>
      <c r="O1434" t="s">
        <v>72</v>
      </c>
      <c r="P1434" t="s">
        <v>72</v>
      </c>
      <c r="Q1434">
        <v>1</v>
      </c>
      <c r="R1434">
        <v>0</v>
      </c>
      <c r="S1434">
        <v>0.496</v>
      </c>
      <c r="T1434">
        <v>99.2</v>
      </c>
    </row>
    <row r="1435" spans="1:20" x14ac:dyDescent="0.25">
      <c r="A1435">
        <v>5</v>
      </c>
      <c r="B1435" t="s">
        <v>84</v>
      </c>
      <c r="C1435" t="s">
        <v>69</v>
      </c>
      <c r="D1435" t="s">
        <v>6</v>
      </c>
      <c r="E1435" s="50">
        <v>44483.522962962961</v>
      </c>
      <c r="F1435" t="s">
        <v>80</v>
      </c>
      <c r="G1435" t="s">
        <v>170</v>
      </c>
      <c r="H1435" s="51">
        <v>3740000</v>
      </c>
      <c r="I1435" s="51">
        <v>377000</v>
      </c>
      <c r="J1435">
        <v>1</v>
      </c>
      <c r="K1435">
        <v>9.92</v>
      </c>
      <c r="L1435" t="s">
        <v>72</v>
      </c>
      <c r="M1435" t="s">
        <v>72</v>
      </c>
      <c r="N1435" t="s">
        <v>72</v>
      </c>
      <c r="O1435" t="s">
        <v>72</v>
      </c>
      <c r="P1435" t="s">
        <v>72</v>
      </c>
      <c r="Q1435">
        <v>1</v>
      </c>
      <c r="R1435">
        <v>0</v>
      </c>
      <c r="S1435">
        <v>1.03</v>
      </c>
      <c r="T1435">
        <v>103</v>
      </c>
    </row>
    <row r="1436" spans="1:20" x14ac:dyDescent="0.25">
      <c r="A1436">
        <v>6</v>
      </c>
      <c r="B1436" t="s">
        <v>85</v>
      </c>
      <c r="C1436" t="s">
        <v>69</v>
      </c>
      <c r="D1436" t="s">
        <v>6</v>
      </c>
      <c r="E1436" s="50">
        <v>44483.54478009259</v>
      </c>
      <c r="F1436" t="s">
        <v>80</v>
      </c>
      <c r="G1436" t="s">
        <v>170</v>
      </c>
      <c r="H1436" s="51">
        <v>7390000</v>
      </c>
      <c r="I1436" s="51">
        <v>743000</v>
      </c>
      <c r="J1436">
        <v>2</v>
      </c>
      <c r="K1436">
        <v>9.92</v>
      </c>
      <c r="L1436" t="s">
        <v>72</v>
      </c>
      <c r="M1436" t="s">
        <v>72</v>
      </c>
      <c r="N1436" t="s">
        <v>72</v>
      </c>
      <c r="O1436" t="s">
        <v>72</v>
      </c>
      <c r="P1436" t="s">
        <v>72</v>
      </c>
      <c r="Q1436">
        <v>1</v>
      </c>
      <c r="R1436">
        <v>0</v>
      </c>
      <c r="S1436">
        <v>2.0499999999999998</v>
      </c>
      <c r="T1436">
        <v>102</v>
      </c>
    </row>
    <row r="1437" spans="1:20" x14ac:dyDescent="0.25">
      <c r="A1437">
        <v>7</v>
      </c>
      <c r="B1437" t="s">
        <v>86</v>
      </c>
      <c r="C1437" t="s">
        <v>69</v>
      </c>
      <c r="D1437" t="s">
        <v>6</v>
      </c>
      <c r="E1437" s="50">
        <v>44483.56658564815</v>
      </c>
      <c r="F1437" t="s">
        <v>80</v>
      </c>
      <c r="G1437" t="s">
        <v>170</v>
      </c>
      <c r="H1437" s="51">
        <v>18100000</v>
      </c>
      <c r="I1437" s="51">
        <v>1820000</v>
      </c>
      <c r="J1437">
        <v>5</v>
      </c>
      <c r="K1437">
        <v>9.92</v>
      </c>
      <c r="L1437" t="s">
        <v>72</v>
      </c>
      <c r="M1437" t="s">
        <v>72</v>
      </c>
      <c r="N1437" t="s">
        <v>72</v>
      </c>
      <c r="O1437" t="s">
        <v>72</v>
      </c>
      <c r="P1437" t="s">
        <v>72</v>
      </c>
      <c r="Q1437">
        <v>1</v>
      </c>
      <c r="R1437">
        <v>0</v>
      </c>
      <c r="S1437">
        <v>5.03</v>
      </c>
      <c r="T1437">
        <v>101</v>
      </c>
    </row>
    <row r="1438" spans="1:20" x14ac:dyDescent="0.25">
      <c r="A1438">
        <v>8</v>
      </c>
      <c r="B1438" t="s">
        <v>87</v>
      </c>
      <c r="C1438" t="s">
        <v>69</v>
      </c>
      <c r="D1438" t="s">
        <v>6</v>
      </c>
      <c r="E1438" s="50">
        <v>44484.417731481481</v>
      </c>
      <c r="F1438" t="s">
        <v>80</v>
      </c>
      <c r="G1438" t="s">
        <v>170</v>
      </c>
      <c r="H1438" s="51">
        <v>86500</v>
      </c>
      <c r="I1438" s="51">
        <v>5620</v>
      </c>
      <c r="J1438">
        <v>0.01</v>
      </c>
      <c r="K1438">
        <v>9.84</v>
      </c>
      <c r="L1438" t="s">
        <v>72</v>
      </c>
      <c r="M1438" t="s">
        <v>72</v>
      </c>
      <c r="N1438" t="s">
        <v>72</v>
      </c>
      <c r="O1438" t="s">
        <v>72</v>
      </c>
      <c r="P1438" t="s">
        <v>72</v>
      </c>
      <c r="Q1438">
        <v>1</v>
      </c>
      <c r="R1438">
        <v>0</v>
      </c>
      <c r="S1438">
        <v>7.6499999999999997E-3</v>
      </c>
      <c r="T1438">
        <v>76.5</v>
      </c>
    </row>
    <row r="1439" spans="1:20" x14ac:dyDescent="0.25">
      <c r="A1439">
        <v>9</v>
      </c>
      <c r="B1439" t="s">
        <v>88</v>
      </c>
      <c r="C1439" t="s">
        <v>69</v>
      </c>
      <c r="D1439" t="s">
        <v>6</v>
      </c>
      <c r="E1439" s="50">
        <v>44484.43953703704</v>
      </c>
      <c r="F1439" t="s">
        <v>80</v>
      </c>
      <c r="G1439" t="s">
        <v>170</v>
      </c>
      <c r="H1439" s="51">
        <v>231000</v>
      </c>
      <c r="I1439" s="51">
        <v>20900</v>
      </c>
      <c r="J1439">
        <v>0.05</v>
      </c>
      <c r="K1439">
        <v>9.84</v>
      </c>
      <c r="L1439" t="s">
        <v>72</v>
      </c>
      <c r="M1439" t="s">
        <v>72</v>
      </c>
      <c r="N1439" t="s">
        <v>72</v>
      </c>
      <c r="O1439" t="s">
        <v>72</v>
      </c>
      <c r="P1439" t="s">
        <v>72</v>
      </c>
      <c r="Q1439">
        <v>1</v>
      </c>
      <c r="R1439">
        <v>0</v>
      </c>
      <c r="S1439">
        <v>4.7899999999999998E-2</v>
      </c>
      <c r="T1439">
        <v>95.8</v>
      </c>
    </row>
    <row r="1440" spans="1:20" x14ac:dyDescent="0.25">
      <c r="A1440">
        <v>10</v>
      </c>
      <c r="B1440" t="s">
        <v>89</v>
      </c>
      <c r="C1440" t="s">
        <v>69</v>
      </c>
      <c r="D1440" t="s">
        <v>6</v>
      </c>
      <c r="E1440" s="50">
        <v>44484.461342592593</v>
      </c>
      <c r="F1440" t="s">
        <v>80</v>
      </c>
      <c r="G1440" t="s">
        <v>170</v>
      </c>
      <c r="H1440" s="51">
        <v>403000</v>
      </c>
      <c r="I1440" s="51">
        <v>38000</v>
      </c>
      <c r="J1440">
        <v>0.1</v>
      </c>
      <c r="K1440">
        <v>9.84</v>
      </c>
      <c r="L1440" t="s">
        <v>72</v>
      </c>
      <c r="M1440" t="s">
        <v>72</v>
      </c>
      <c r="N1440" t="s">
        <v>72</v>
      </c>
      <c r="O1440" t="s">
        <v>72</v>
      </c>
      <c r="P1440" t="s">
        <v>72</v>
      </c>
      <c r="Q1440">
        <v>1</v>
      </c>
      <c r="R1440">
        <v>0</v>
      </c>
      <c r="S1440">
        <v>9.6100000000000005E-2</v>
      </c>
      <c r="T1440">
        <v>96.1</v>
      </c>
    </row>
    <row r="1441" spans="1:20" x14ac:dyDescent="0.25">
      <c r="A1441">
        <v>11</v>
      </c>
      <c r="B1441" t="s">
        <v>90</v>
      </c>
      <c r="C1441" t="s">
        <v>69</v>
      </c>
      <c r="D1441" t="s">
        <v>6</v>
      </c>
      <c r="E1441" s="50">
        <v>44484.483148148145</v>
      </c>
      <c r="F1441" t="s">
        <v>80</v>
      </c>
      <c r="G1441" t="s">
        <v>170</v>
      </c>
      <c r="H1441" s="51">
        <v>1800000</v>
      </c>
      <c r="I1441" s="51">
        <v>184000</v>
      </c>
      <c r="J1441">
        <v>0.5</v>
      </c>
      <c r="K1441">
        <v>9.85</v>
      </c>
      <c r="L1441" t="s">
        <v>72</v>
      </c>
      <c r="M1441" t="s">
        <v>72</v>
      </c>
      <c r="N1441" t="s">
        <v>72</v>
      </c>
      <c r="O1441" t="s">
        <v>72</v>
      </c>
      <c r="P1441" t="s">
        <v>72</v>
      </c>
      <c r="Q1441">
        <v>1</v>
      </c>
      <c r="R1441">
        <v>0</v>
      </c>
      <c r="S1441">
        <v>0.48599999999999999</v>
      </c>
      <c r="T1441">
        <v>97.1</v>
      </c>
    </row>
    <row r="1442" spans="1:20" x14ac:dyDescent="0.25">
      <c r="A1442">
        <v>12</v>
      </c>
      <c r="B1442" t="s">
        <v>91</v>
      </c>
      <c r="C1442" t="s">
        <v>69</v>
      </c>
      <c r="D1442" t="s">
        <v>6</v>
      </c>
      <c r="E1442" s="50">
        <v>44484.504953703705</v>
      </c>
      <c r="F1442" t="s">
        <v>80</v>
      </c>
      <c r="G1442" t="s">
        <v>170</v>
      </c>
      <c r="H1442" s="51">
        <v>3490000</v>
      </c>
      <c r="I1442" s="51">
        <v>359000</v>
      </c>
      <c r="J1442">
        <v>1</v>
      </c>
      <c r="K1442">
        <v>9.85</v>
      </c>
      <c r="L1442" t="s">
        <v>72</v>
      </c>
      <c r="M1442" t="s">
        <v>72</v>
      </c>
      <c r="N1442" t="s">
        <v>72</v>
      </c>
      <c r="O1442" t="s">
        <v>72</v>
      </c>
      <c r="P1442" t="s">
        <v>72</v>
      </c>
      <c r="Q1442">
        <v>1</v>
      </c>
      <c r="R1442">
        <v>0</v>
      </c>
      <c r="S1442">
        <v>0.95699999999999996</v>
      </c>
      <c r="T1442">
        <v>95.7</v>
      </c>
    </row>
    <row r="1443" spans="1:20" x14ac:dyDescent="0.25">
      <c r="A1443">
        <v>13</v>
      </c>
      <c r="B1443" t="s">
        <v>92</v>
      </c>
      <c r="C1443" t="s">
        <v>69</v>
      </c>
      <c r="D1443" t="s">
        <v>6</v>
      </c>
      <c r="E1443" s="50">
        <v>44484.526759259257</v>
      </c>
      <c r="F1443" t="s">
        <v>80</v>
      </c>
      <c r="G1443" t="s">
        <v>170</v>
      </c>
      <c r="H1443" s="51">
        <v>7110000</v>
      </c>
      <c r="I1443" s="51">
        <v>740000</v>
      </c>
      <c r="J1443">
        <v>2</v>
      </c>
      <c r="K1443">
        <v>9.85</v>
      </c>
      <c r="L1443" t="s">
        <v>72</v>
      </c>
      <c r="M1443" t="s">
        <v>72</v>
      </c>
      <c r="N1443" t="s">
        <v>72</v>
      </c>
      <c r="O1443" t="s">
        <v>72</v>
      </c>
      <c r="P1443" t="s">
        <v>72</v>
      </c>
      <c r="Q1443">
        <v>1</v>
      </c>
      <c r="R1443">
        <v>0</v>
      </c>
      <c r="S1443">
        <v>1.97</v>
      </c>
      <c r="T1443">
        <v>98.4</v>
      </c>
    </row>
    <row r="1444" spans="1:20" x14ac:dyDescent="0.25">
      <c r="A1444">
        <v>14</v>
      </c>
      <c r="B1444" t="s">
        <v>93</v>
      </c>
      <c r="C1444" t="s">
        <v>69</v>
      </c>
      <c r="D1444" t="s">
        <v>6</v>
      </c>
      <c r="E1444" s="50">
        <v>44484.548576388886</v>
      </c>
      <c r="F1444" t="s">
        <v>80</v>
      </c>
      <c r="G1444" t="s">
        <v>170</v>
      </c>
      <c r="H1444" s="51">
        <v>17500000</v>
      </c>
      <c r="I1444" s="51">
        <v>1820000</v>
      </c>
      <c r="J1444">
        <v>5</v>
      </c>
      <c r="K1444">
        <v>9.85</v>
      </c>
      <c r="L1444" t="s">
        <v>72</v>
      </c>
      <c r="M1444" t="s">
        <v>72</v>
      </c>
      <c r="N1444" t="s">
        <v>72</v>
      </c>
      <c r="O1444" t="s">
        <v>72</v>
      </c>
      <c r="P1444" t="s">
        <v>72</v>
      </c>
      <c r="Q1444">
        <v>1</v>
      </c>
      <c r="R1444">
        <v>0</v>
      </c>
      <c r="S1444">
        <v>4.8600000000000003</v>
      </c>
      <c r="T1444">
        <v>97.2</v>
      </c>
    </row>
    <row r="1445" spans="1:20" x14ac:dyDescent="0.25">
      <c r="A1445">
        <v>15</v>
      </c>
      <c r="B1445" t="s">
        <v>68</v>
      </c>
      <c r="C1445" t="s">
        <v>69</v>
      </c>
      <c r="D1445" t="s">
        <v>6</v>
      </c>
      <c r="E1445" s="50">
        <v>44482.453692129631</v>
      </c>
      <c r="F1445" t="s">
        <v>70</v>
      </c>
      <c r="G1445" t="s">
        <v>170</v>
      </c>
      <c r="H1445" s="51">
        <v>94200</v>
      </c>
      <c r="I1445" s="51">
        <v>6160</v>
      </c>
      <c r="J1445">
        <v>0.01</v>
      </c>
      <c r="K1445">
        <v>9.92</v>
      </c>
      <c r="L1445" t="s">
        <v>72</v>
      </c>
      <c r="M1445" t="s">
        <v>72</v>
      </c>
      <c r="N1445" t="s">
        <v>72</v>
      </c>
      <c r="O1445" t="s">
        <v>72</v>
      </c>
      <c r="P1445" t="s">
        <v>72</v>
      </c>
      <c r="Q1445">
        <v>1</v>
      </c>
      <c r="R1445">
        <v>0</v>
      </c>
      <c r="S1445">
        <v>9.8099999999999993E-3</v>
      </c>
      <c r="T1445">
        <v>98.1</v>
      </c>
    </row>
    <row r="1446" spans="1:20" x14ac:dyDescent="0.25">
      <c r="A1446">
        <v>16</v>
      </c>
      <c r="B1446" t="s">
        <v>73</v>
      </c>
      <c r="C1446" t="s">
        <v>69</v>
      </c>
      <c r="D1446" t="s">
        <v>6</v>
      </c>
      <c r="E1446" s="50">
        <v>44482.475474537037</v>
      </c>
      <c r="F1446" t="s">
        <v>70</v>
      </c>
      <c r="G1446" t="s">
        <v>170</v>
      </c>
      <c r="H1446" s="51">
        <v>269000</v>
      </c>
      <c r="I1446" s="51">
        <v>22500</v>
      </c>
      <c r="J1446">
        <v>0.05</v>
      </c>
      <c r="K1446">
        <v>9.91</v>
      </c>
      <c r="L1446" t="s">
        <v>72</v>
      </c>
      <c r="M1446" t="s">
        <v>72</v>
      </c>
      <c r="N1446" t="s">
        <v>72</v>
      </c>
      <c r="O1446" t="s">
        <v>72</v>
      </c>
      <c r="P1446" t="s">
        <v>72</v>
      </c>
      <c r="Q1446">
        <v>1</v>
      </c>
      <c r="R1446">
        <v>0</v>
      </c>
      <c r="S1446">
        <v>5.8500000000000003E-2</v>
      </c>
      <c r="T1446">
        <v>117</v>
      </c>
    </row>
    <row r="1447" spans="1:20" x14ac:dyDescent="0.25">
      <c r="A1447">
        <v>17</v>
      </c>
      <c r="B1447" t="s">
        <v>74</v>
      </c>
      <c r="C1447" t="s">
        <v>69</v>
      </c>
      <c r="D1447" t="s">
        <v>6</v>
      </c>
      <c r="E1447" s="50">
        <v>44482.497256944444</v>
      </c>
      <c r="F1447" t="s">
        <v>70</v>
      </c>
      <c r="G1447" t="s">
        <v>170</v>
      </c>
      <c r="H1447" s="51">
        <v>408000</v>
      </c>
      <c r="I1447" s="51">
        <v>39800</v>
      </c>
      <c r="J1447">
        <v>0.1</v>
      </c>
      <c r="K1447">
        <v>9.92</v>
      </c>
      <c r="L1447" t="s">
        <v>72</v>
      </c>
      <c r="M1447" t="s">
        <v>72</v>
      </c>
      <c r="N1447" t="s">
        <v>72</v>
      </c>
      <c r="O1447" t="s">
        <v>72</v>
      </c>
      <c r="P1447" t="s">
        <v>72</v>
      </c>
      <c r="Q1447">
        <v>1</v>
      </c>
      <c r="R1447">
        <v>0</v>
      </c>
      <c r="S1447">
        <v>9.74E-2</v>
      </c>
      <c r="T1447">
        <v>97.4</v>
      </c>
    </row>
    <row r="1448" spans="1:20" x14ac:dyDescent="0.25">
      <c r="A1448">
        <v>18</v>
      </c>
      <c r="B1448" t="s">
        <v>75</v>
      </c>
      <c r="C1448" t="s">
        <v>69</v>
      </c>
      <c r="D1448" t="s">
        <v>6</v>
      </c>
      <c r="E1448" s="50">
        <v>44482.519050925926</v>
      </c>
      <c r="F1448" t="s">
        <v>70</v>
      </c>
      <c r="G1448" t="s">
        <v>170</v>
      </c>
      <c r="H1448" s="51">
        <v>1880000</v>
      </c>
      <c r="I1448" s="51">
        <v>192000</v>
      </c>
      <c r="J1448">
        <v>0.5</v>
      </c>
      <c r="K1448">
        <v>9.92</v>
      </c>
      <c r="L1448" t="s">
        <v>72</v>
      </c>
      <c r="M1448" t="s">
        <v>72</v>
      </c>
      <c r="N1448" t="s">
        <v>72</v>
      </c>
      <c r="O1448" t="s">
        <v>72</v>
      </c>
      <c r="P1448" t="s">
        <v>72</v>
      </c>
      <c r="Q1448">
        <v>1</v>
      </c>
      <c r="R1448">
        <v>0</v>
      </c>
      <c r="S1448">
        <v>0.50700000000000001</v>
      </c>
      <c r="T1448">
        <v>101</v>
      </c>
    </row>
    <row r="1449" spans="1:20" x14ac:dyDescent="0.25">
      <c r="A1449">
        <v>19</v>
      </c>
      <c r="B1449" t="s">
        <v>76</v>
      </c>
      <c r="C1449" t="s">
        <v>69</v>
      </c>
      <c r="D1449" t="s">
        <v>6</v>
      </c>
      <c r="E1449" s="50">
        <v>44482.540879629632</v>
      </c>
      <c r="F1449" t="s">
        <v>70</v>
      </c>
      <c r="G1449" t="s">
        <v>170</v>
      </c>
      <c r="H1449" s="51">
        <v>3700000</v>
      </c>
      <c r="I1449" s="51">
        <v>380000</v>
      </c>
      <c r="J1449">
        <v>1</v>
      </c>
      <c r="K1449">
        <v>9.92</v>
      </c>
      <c r="L1449" t="s">
        <v>72</v>
      </c>
      <c r="M1449" t="s">
        <v>72</v>
      </c>
      <c r="N1449" t="s">
        <v>72</v>
      </c>
      <c r="O1449" t="s">
        <v>72</v>
      </c>
      <c r="P1449" t="s">
        <v>72</v>
      </c>
      <c r="Q1449">
        <v>1</v>
      </c>
      <c r="R1449">
        <v>0</v>
      </c>
      <c r="S1449">
        <v>1.02</v>
      </c>
      <c r="T1449">
        <v>102</v>
      </c>
    </row>
    <row r="1450" spans="1:20" x14ac:dyDescent="0.25">
      <c r="A1450">
        <v>20</v>
      </c>
      <c r="B1450" t="s">
        <v>77</v>
      </c>
      <c r="C1450" t="s">
        <v>69</v>
      </c>
      <c r="D1450" t="s">
        <v>6</v>
      </c>
      <c r="E1450" s="50">
        <v>44482.562696759262</v>
      </c>
      <c r="F1450" t="s">
        <v>70</v>
      </c>
      <c r="G1450" t="s">
        <v>170</v>
      </c>
      <c r="H1450" s="51">
        <v>7560000</v>
      </c>
      <c r="I1450" s="51">
        <v>791000</v>
      </c>
      <c r="J1450">
        <v>2</v>
      </c>
      <c r="K1450">
        <v>9.92</v>
      </c>
      <c r="L1450" t="s">
        <v>72</v>
      </c>
      <c r="M1450" t="s">
        <v>72</v>
      </c>
      <c r="N1450" t="s">
        <v>72</v>
      </c>
      <c r="O1450" t="s">
        <v>72</v>
      </c>
      <c r="P1450" t="s">
        <v>72</v>
      </c>
      <c r="Q1450">
        <v>1</v>
      </c>
      <c r="R1450">
        <v>0</v>
      </c>
      <c r="S1450">
        <v>2.09</v>
      </c>
      <c r="T1450">
        <v>105</v>
      </c>
    </row>
    <row r="1451" spans="1:20" x14ac:dyDescent="0.25">
      <c r="A1451">
        <v>21</v>
      </c>
      <c r="B1451" t="s">
        <v>78</v>
      </c>
      <c r="C1451" t="s">
        <v>69</v>
      </c>
      <c r="D1451" t="s">
        <v>6</v>
      </c>
      <c r="E1451" s="50">
        <v>44482.584467592591</v>
      </c>
      <c r="F1451" t="s">
        <v>70</v>
      </c>
      <c r="G1451" t="s">
        <v>170</v>
      </c>
      <c r="H1451" s="51">
        <v>18000000</v>
      </c>
      <c r="I1451" s="51">
        <v>1880000</v>
      </c>
      <c r="J1451">
        <v>5</v>
      </c>
      <c r="K1451">
        <v>9.91</v>
      </c>
      <c r="L1451" t="s">
        <v>72</v>
      </c>
      <c r="M1451" t="s">
        <v>72</v>
      </c>
      <c r="N1451" t="s">
        <v>72</v>
      </c>
      <c r="O1451" t="s">
        <v>72</v>
      </c>
      <c r="P1451" t="s">
        <v>72</v>
      </c>
      <c r="Q1451">
        <v>1</v>
      </c>
      <c r="R1451">
        <v>0</v>
      </c>
      <c r="S1451">
        <v>5.01</v>
      </c>
      <c r="T1451">
        <v>100</v>
      </c>
    </row>
    <row r="1453" spans="1:20" x14ac:dyDescent="0.25">
      <c r="B1453" t="s">
        <v>49</v>
      </c>
      <c r="C1453" t="s">
        <v>50</v>
      </c>
      <c r="D1453" t="s">
        <v>51</v>
      </c>
      <c r="E1453" t="s">
        <v>52</v>
      </c>
      <c r="F1453" t="s">
        <v>53</v>
      </c>
      <c r="G1453" t="s">
        <v>54</v>
      </c>
      <c r="H1453" t="s">
        <v>55</v>
      </c>
      <c r="I1453" t="s">
        <v>56</v>
      </c>
      <c r="J1453" t="s">
        <v>57</v>
      </c>
      <c r="K1453" t="s">
        <v>58</v>
      </c>
      <c r="L1453" t="s">
        <v>59</v>
      </c>
      <c r="M1453" t="s">
        <v>60</v>
      </c>
      <c r="N1453" t="s">
        <v>61</v>
      </c>
      <c r="O1453" t="s">
        <v>62</v>
      </c>
      <c r="P1453" t="s">
        <v>63</v>
      </c>
      <c r="Q1453" t="s">
        <v>64</v>
      </c>
      <c r="R1453" t="s">
        <v>65</v>
      </c>
      <c r="S1453" t="s">
        <v>66</v>
      </c>
      <c r="T1453" t="s">
        <v>67</v>
      </c>
    </row>
    <row r="1454" spans="1:20" x14ac:dyDescent="0.25">
      <c r="A1454">
        <v>1</v>
      </c>
      <c r="B1454" t="s">
        <v>96</v>
      </c>
      <c r="C1454" t="s">
        <v>95</v>
      </c>
      <c r="D1454" t="s">
        <v>6</v>
      </c>
      <c r="E1454" s="50">
        <v>44483.042974537035</v>
      </c>
      <c r="F1454" t="s">
        <v>80</v>
      </c>
      <c r="G1454" t="s">
        <v>170</v>
      </c>
      <c r="H1454" s="51">
        <v>3870000</v>
      </c>
      <c r="I1454" s="51">
        <v>397000</v>
      </c>
      <c r="J1454">
        <v>1</v>
      </c>
      <c r="K1454">
        <v>9.92</v>
      </c>
      <c r="L1454" t="s">
        <v>72</v>
      </c>
      <c r="M1454" t="s">
        <v>72</v>
      </c>
      <c r="N1454" t="s">
        <v>72</v>
      </c>
      <c r="O1454" t="s">
        <v>72</v>
      </c>
      <c r="P1454" t="s">
        <v>72</v>
      </c>
      <c r="Q1454">
        <v>1</v>
      </c>
      <c r="R1454">
        <v>0</v>
      </c>
      <c r="S1454">
        <v>1.06</v>
      </c>
      <c r="T1454">
        <v>106</v>
      </c>
    </row>
    <row r="1455" spans="1:20" x14ac:dyDescent="0.25">
      <c r="A1455">
        <v>2</v>
      </c>
      <c r="B1455" t="s">
        <v>97</v>
      </c>
      <c r="C1455" t="s">
        <v>95</v>
      </c>
      <c r="D1455" t="s">
        <v>6</v>
      </c>
      <c r="E1455" s="50">
        <v>44483.610196759262</v>
      </c>
      <c r="F1455" t="s">
        <v>80</v>
      </c>
      <c r="G1455" t="s">
        <v>170</v>
      </c>
      <c r="H1455" s="51">
        <v>3770000</v>
      </c>
      <c r="I1455" s="51">
        <v>379000</v>
      </c>
      <c r="J1455">
        <v>1</v>
      </c>
      <c r="K1455">
        <v>9.92</v>
      </c>
      <c r="L1455" t="s">
        <v>72</v>
      </c>
      <c r="M1455" t="s">
        <v>72</v>
      </c>
      <c r="N1455" t="s">
        <v>72</v>
      </c>
      <c r="O1455" t="s">
        <v>72</v>
      </c>
      <c r="P1455" t="s">
        <v>72</v>
      </c>
      <c r="Q1455">
        <v>1</v>
      </c>
      <c r="R1455">
        <v>0</v>
      </c>
      <c r="S1455">
        <v>1.04</v>
      </c>
      <c r="T1455">
        <v>104</v>
      </c>
    </row>
    <row r="1456" spans="1:20" x14ac:dyDescent="0.25">
      <c r="A1456">
        <v>3</v>
      </c>
      <c r="B1456" t="s">
        <v>98</v>
      </c>
      <c r="C1456" t="s">
        <v>95</v>
      </c>
      <c r="D1456" t="s">
        <v>6</v>
      </c>
      <c r="E1456" s="50">
        <v>44484.003067129626</v>
      </c>
      <c r="F1456" t="s">
        <v>80</v>
      </c>
      <c r="G1456" t="s">
        <v>170</v>
      </c>
      <c r="H1456" s="51">
        <v>3410000</v>
      </c>
      <c r="I1456" s="51">
        <v>355000</v>
      </c>
      <c r="J1456">
        <v>1</v>
      </c>
      <c r="K1456">
        <v>9.82</v>
      </c>
      <c r="L1456" t="s">
        <v>72</v>
      </c>
      <c r="M1456" t="s">
        <v>72</v>
      </c>
      <c r="N1456" t="s">
        <v>72</v>
      </c>
      <c r="O1456" t="s">
        <v>72</v>
      </c>
      <c r="P1456" t="s">
        <v>72</v>
      </c>
      <c r="Q1456">
        <v>1</v>
      </c>
      <c r="R1456">
        <v>0</v>
      </c>
      <c r="S1456">
        <v>0.93500000000000005</v>
      </c>
      <c r="T1456">
        <v>93.5</v>
      </c>
    </row>
    <row r="1457" spans="1:20" x14ac:dyDescent="0.25">
      <c r="A1457">
        <v>4</v>
      </c>
      <c r="B1457" t="s">
        <v>99</v>
      </c>
      <c r="C1457" t="s">
        <v>95</v>
      </c>
      <c r="D1457" t="s">
        <v>6</v>
      </c>
      <c r="E1457" s="50">
        <v>44484.592187499999</v>
      </c>
      <c r="F1457" t="s">
        <v>80</v>
      </c>
      <c r="G1457" t="s">
        <v>170</v>
      </c>
      <c r="H1457" s="51">
        <v>3570000</v>
      </c>
      <c r="I1457" s="51">
        <v>371000</v>
      </c>
      <c r="J1457">
        <v>1</v>
      </c>
      <c r="K1457">
        <v>9.85</v>
      </c>
      <c r="L1457" t="s">
        <v>72</v>
      </c>
      <c r="M1457" t="s">
        <v>72</v>
      </c>
      <c r="N1457" t="s">
        <v>72</v>
      </c>
      <c r="O1457" t="s">
        <v>72</v>
      </c>
      <c r="P1457" t="s">
        <v>72</v>
      </c>
      <c r="Q1457">
        <v>1</v>
      </c>
      <c r="R1457">
        <v>0</v>
      </c>
      <c r="S1457">
        <v>0.97899999999999998</v>
      </c>
      <c r="T1457">
        <v>97.9</v>
      </c>
    </row>
    <row r="1458" spans="1:20" x14ac:dyDescent="0.25">
      <c r="A1458">
        <v>5</v>
      </c>
      <c r="B1458" t="s">
        <v>94</v>
      </c>
      <c r="C1458" t="s">
        <v>95</v>
      </c>
      <c r="D1458" t="s">
        <v>6</v>
      </c>
      <c r="E1458" s="50">
        <v>44482.628101851849</v>
      </c>
      <c r="F1458" t="s">
        <v>70</v>
      </c>
      <c r="G1458" t="s">
        <v>170</v>
      </c>
      <c r="H1458" s="51">
        <v>3680000</v>
      </c>
      <c r="I1458" s="51">
        <v>383000</v>
      </c>
      <c r="J1458">
        <v>1</v>
      </c>
      <c r="K1458">
        <v>9.91</v>
      </c>
      <c r="L1458" t="s">
        <v>72</v>
      </c>
      <c r="M1458" t="s">
        <v>72</v>
      </c>
      <c r="N1458" t="s">
        <v>72</v>
      </c>
      <c r="O1458" t="s">
        <v>72</v>
      </c>
      <c r="P1458" t="s">
        <v>72</v>
      </c>
      <c r="Q1458">
        <v>1</v>
      </c>
      <c r="R1458">
        <v>0</v>
      </c>
      <c r="S1458">
        <v>1.01</v>
      </c>
      <c r="T1458">
        <v>101</v>
      </c>
    </row>
    <row r="1460" spans="1:20" x14ac:dyDescent="0.25">
      <c r="B1460" t="s">
        <v>49</v>
      </c>
      <c r="C1460" t="s">
        <v>50</v>
      </c>
      <c r="D1460" t="s">
        <v>51</v>
      </c>
      <c r="E1460" t="s">
        <v>52</v>
      </c>
      <c r="F1460" t="s">
        <v>53</v>
      </c>
      <c r="G1460" t="s">
        <v>54</v>
      </c>
      <c r="H1460" t="s">
        <v>55</v>
      </c>
      <c r="I1460" t="s">
        <v>56</v>
      </c>
      <c r="J1460" t="s">
        <v>57</v>
      </c>
      <c r="K1460" t="s">
        <v>58</v>
      </c>
      <c r="L1460" t="s">
        <v>59</v>
      </c>
      <c r="M1460" t="s">
        <v>60</v>
      </c>
      <c r="N1460" t="s">
        <v>61</v>
      </c>
      <c r="O1460" t="s">
        <v>62</v>
      </c>
      <c r="P1460" t="s">
        <v>63</v>
      </c>
      <c r="Q1460" t="s">
        <v>64</v>
      </c>
      <c r="R1460" t="s">
        <v>65</v>
      </c>
      <c r="S1460" t="s">
        <v>66</v>
      </c>
      <c r="T1460" t="s">
        <v>67</v>
      </c>
    </row>
    <row r="1461" spans="1:20" x14ac:dyDescent="0.25">
      <c r="A1461">
        <v>1</v>
      </c>
      <c r="B1461" t="s">
        <v>100</v>
      </c>
      <c r="C1461" t="s">
        <v>101</v>
      </c>
      <c r="D1461" t="s">
        <v>6</v>
      </c>
      <c r="E1461" s="50">
        <v>44482.911874999998</v>
      </c>
      <c r="F1461" t="s">
        <v>102</v>
      </c>
      <c r="G1461" t="s">
        <v>170</v>
      </c>
      <c r="H1461" s="51">
        <v>90600</v>
      </c>
      <c r="I1461" s="51">
        <v>4610</v>
      </c>
      <c r="J1461" t="s">
        <v>72</v>
      </c>
      <c r="K1461">
        <v>9.91</v>
      </c>
      <c r="L1461" t="s">
        <v>72</v>
      </c>
      <c r="M1461" t="s">
        <v>72</v>
      </c>
      <c r="N1461" t="s">
        <v>72</v>
      </c>
      <c r="O1461" t="s">
        <v>72</v>
      </c>
      <c r="P1461" t="s">
        <v>72</v>
      </c>
      <c r="R1461">
        <v>0</v>
      </c>
      <c r="S1461">
        <v>8.8100000000000001E-3</v>
      </c>
      <c r="T1461" t="s">
        <v>72</v>
      </c>
    </row>
    <row r="1462" spans="1:20" x14ac:dyDescent="0.25">
      <c r="A1462">
        <v>2</v>
      </c>
      <c r="B1462" t="s">
        <v>103</v>
      </c>
      <c r="C1462" t="s">
        <v>101</v>
      </c>
      <c r="D1462" t="s">
        <v>6</v>
      </c>
      <c r="E1462" s="50">
        <v>44482.933819444443</v>
      </c>
      <c r="F1462" t="s">
        <v>102</v>
      </c>
      <c r="G1462" t="s">
        <v>170</v>
      </c>
      <c r="H1462" s="51">
        <v>7490000</v>
      </c>
      <c r="I1462" s="51">
        <v>752000</v>
      </c>
      <c r="J1462" t="s">
        <v>72</v>
      </c>
      <c r="K1462">
        <v>9.91</v>
      </c>
      <c r="L1462" t="s">
        <v>72</v>
      </c>
      <c r="M1462" t="s">
        <v>72</v>
      </c>
      <c r="N1462" t="s">
        <v>72</v>
      </c>
      <c r="O1462" t="s">
        <v>72</v>
      </c>
      <c r="P1462" t="s">
        <v>72</v>
      </c>
      <c r="R1462">
        <v>0</v>
      </c>
      <c r="S1462">
        <v>2.0699999999999998</v>
      </c>
      <c r="T1462" t="s">
        <v>72</v>
      </c>
    </row>
    <row r="1463" spans="1:20" x14ac:dyDescent="0.25">
      <c r="A1463">
        <v>3</v>
      </c>
      <c r="B1463" t="s">
        <v>104</v>
      </c>
      <c r="C1463" t="s">
        <v>101</v>
      </c>
      <c r="D1463" t="s">
        <v>6</v>
      </c>
      <c r="E1463" s="50">
        <v>44482.955625000002</v>
      </c>
      <c r="F1463" t="s">
        <v>102</v>
      </c>
      <c r="G1463" t="s">
        <v>170</v>
      </c>
      <c r="H1463" s="51">
        <v>7340000</v>
      </c>
      <c r="I1463" s="51">
        <v>731000</v>
      </c>
      <c r="J1463" t="s">
        <v>72</v>
      </c>
      <c r="K1463">
        <v>9.9</v>
      </c>
      <c r="L1463" t="s">
        <v>72</v>
      </c>
      <c r="M1463" t="s">
        <v>72</v>
      </c>
      <c r="N1463" t="s">
        <v>72</v>
      </c>
      <c r="O1463" t="s">
        <v>72</v>
      </c>
      <c r="P1463" t="s">
        <v>72</v>
      </c>
      <c r="R1463">
        <v>0</v>
      </c>
      <c r="S1463">
        <v>2.0299999999999998</v>
      </c>
      <c r="T1463" t="s">
        <v>72</v>
      </c>
    </row>
    <row r="1464" spans="1:20" x14ac:dyDescent="0.25">
      <c r="A1464">
        <v>4</v>
      </c>
      <c r="B1464" t="s">
        <v>105</v>
      </c>
      <c r="C1464" t="s">
        <v>101</v>
      </c>
      <c r="D1464" t="s">
        <v>6</v>
      </c>
      <c r="E1464" s="50">
        <v>44482.977418981478</v>
      </c>
      <c r="F1464" t="s">
        <v>102</v>
      </c>
      <c r="G1464" t="s">
        <v>170</v>
      </c>
      <c r="H1464" s="51">
        <v>6990000</v>
      </c>
      <c r="I1464" s="51">
        <v>703000</v>
      </c>
      <c r="J1464" t="s">
        <v>72</v>
      </c>
      <c r="K1464">
        <v>9.91</v>
      </c>
      <c r="L1464" t="s">
        <v>72</v>
      </c>
      <c r="M1464" t="s">
        <v>72</v>
      </c>
      <c r="N1464" t="s">
        <v>72</v>
      </c>
      <c r="O1464" t="s">
        <v>72</v>
      </c>
      <c r="P1464" t="s">
        <v>72</v>
      </c>
      <c r="R1464">
        <v>0</v>
      </c>
      <c r="S1464">
        <v>1.93</v>
      </c>
      <c r="T1464" t="s">
        <v>72</v>
      </c>
    </row>
    <row r="1465" spans="1:20" x14ac:dyDescent="0.25">
      <c r="A1465">
        <v>5</v>
      </c>
      <c r="B1465" t="s">
        <v>106</v>
      </c>
      <c r="C1465" t="s">
        <v>101</v>
      </c>
      <c r="D1465" t="s">
        <v>6</v>
      </c>
      <c r="E1465" s="50">
        <v>44482.999224537038</v>
      </c>
      <c r="F1465" t="s">
        <v>102</v>
      </c>
      <c r="G1465" t="s">
        <v>170</v>
      </c>
      <c r="H1465" s="51">
        <v>6620000</v>
      </c>
      <c r="I1465" s="51">
        <v>641000</v>
      </c>
      <c r="J1465" t="s">
        <v>72</v>
      </c>
      <c r="K1465">
        <v>9.91</v>
      </c>
      <c r="L1465" t="s">
        <v>72</v>
      </c>
      <c r="M1465" t="s">
        <v>72</v>
      </c>
      <c r="N1465" t="s">
        <v>72</v>
      </c>
      <c r="O1465" t="s">
        <v>72</v>
      </c>
      <c r="P1465" t="s">
        <v>72</v>
      </c>
      <c r="R1465">
        <v>0</v>
      </c>
      <c r="S1465">
        <v>1.83</v>
      </c>
      <c r="T1465" t="s">
        <v>72</v>
      </c>
    </row>
    <row r="1466" spans="1:20" x14ac:dyDescent="0.25">
      <c r="A1466">
        <v>6</v>
      </c>
      <c r="B1466" t="s">
        <v>107</v>
      </c>
      <c r="C1466" t="s">
        <v>101</v>
      </c>
      <c r="D1466" t="s">
        <v>6</v>
      </c>
      <c r="E1466" s="50">
        <v>44483.086597222224</v>
      </c>
      <c r="F1466" t="s">
        <v>102</v>
      </c>
      <c r="G1466" t="s">
        <v>170</v>
      </c>
      <c r="H1466" s="51">
        <v>6290000</v>
      </c>
      <c r="I1466" s="51">
        <v>622000</v>
      </c>
      <c r="J1466" t="s">
        <v>72</v>
      </c>
      <c r="K1466">
        <v>9.91</v>
      </c>
      <c r="L1466" t="s">
        <v>72</v>
      </c>
      <c r="M1466" t="s">
        <v>72</v>
      </c>
      <c r="N1466" t="s">
        <v>72</v>
      </c>
      <c r="O1466" t="s">
        <v>72</v>
      </c>
      <c r="P1466" t="s">
        <v>72</v>
      </c>
      <c r="R1466">
        <v>0</v>
      </c>
      <c r="S1466">
        <v>1.74</v>
      </c>
      <c r="T1466" t="s">
        <v>72</v>
      </c>
    </row>
    <row r="1467" spans="1:20" x14ac:dyDescent="0.25">
      <c r="A1467">
        <v>7</v>
      </c>
      <c r="B1467" t="s">
        <v>108</v>
      </c>
      <c r="C1467" t="s">
        <v>101</v>
      </c>
      <c r="D1467" t="s">
        <v>6</v>
      </c>
      <c r="E1467" s="50">
        <v>44483.108541666668</v>
      </c>
      <c r="F1467" t="s">
        <v>102</v>
      </c>
      <c r="G1467" t="s">
        <v>170</v>
      </c>
      <c r="H1467" s="51">
        <v>5710000</v>
      </c>
      <c r="I1467" s="51">
        <v>550000</v>
      </c>
      <c r="J1467" t="s">
        <v>72</v>
      </c>
      <c r="K1467">
        <v>9.91</v>
      </c>
      <c r="L1467" t="s">
        <v>72</v>
      </c>
      <c r="M1467" t="s">
        <v>72</v>
      </c>
      <c r="N1467" t="s">
        <v>72</v>
      </c>
      <c r="O1467" t="s">
        <v>72</v>
      </c>
      <c r="P1467" t="s">
        <v>72</v>
      </c>
      <c r="R1467">
        <v>0</v>
      </c>
      <c r="S1467">
        <v>1.58</v>
      </c>
      <c r="T1467" t="s">
        <v>72</v>
      </c>
    </row>
    <row r="1468" spans="1:20" x14ac:dyDescent="0.25">
      <c r="A1468">
        <v>8</v>
      </c>
      <c r="B1468" t="s">
        <v>109</v>
      </c>
      <c r="C1468" t="s">
        <v>101</v>
      </c>
      <c r="D1468" t="s">
        <v>6</v>
      </c>
      <c r="E1468" s="50">
        <v>44483.130347222221</v>
      </c>
      <c r="F1468" t="s">
        <v>102</v>
      </c>
      <c r="G1468" t="s">
        <v>170</v>
      </c>
      <c r="H1468" s="51">
        <v>5150000</v>
      </c>
      <c r="I1468" s="51">
        <v>488000</v>
      </c>
      <c r="J1468" t="s">
        <v>72</v>
      </c>
      <c r="K1468">
        <v>9.91</v>
      </c>
      <c r="L1468" t="s">
        <v>72</v>
      </c>
      <c r="M1468" t="s">
        <v>72</v>
      </c>
      <c r="N1468" t="s">
        <v>72</v>
      </c>
      <c r="O1468" t="s">
        <v>72</v>
      </c>
      <c r="P1468" t="s">
        <v>72</v>
      </c>
      <c r="R1468">
        <v>0</v>
      </c>
      <c r="S1468">
        <v>1.42</v>
      </c>
      <c r="T1468" t="s">
        <v>72</v>
      </c>
    </row>
    <row r="1469" spans="1:20" x14ac:dyDescent="0.25">
      <c r="A1469">
        <v>9</v>
      </c>
      <c r="B1469" t="s">
        <v>110</v>
      </c>
      <c r="C1469" t="s">
        <v>101</v>
      </c>
      <c r="D1469" t="s">
        <v>6</v>
      </c>
      <c r="E1469" s="50">
        <v>44483.15215277778</v>
      </c>
      <c r="F1469" t="s">
        <v>102</v>
      </c>
      <c r="G1469" t="s">
        <v>170</v>
      </c>
      <c r="H1469" s="51">
        <v>4290000</v>
      </c>
      <c r="I1469" s="51">
        <v>407000</v>
      </c>
      <c r="J1469" t="s">
        <v>72</v>
      </c>
      <c r="K1469">
        <v>9.91</v>
      </c>
      <c r="L1469" t="s">
        <v>72</v>
      </c>
      <c r="M1469" t="s">
        <v>72</v>
      </c>
      <c r="N1469" t="s">
        <v>72</v>
      </c>
      <c r="O1469" t="s">
        <v>72</v>
      </c>
      <c r="P1469" t="s">
        <v>72</v>
      </c>
      <c r="R1469">
        <v>0</v>
      </c>
      <c r="S1469">
        <v>1.18</v>
      </c>
      <c r="T1469" t="s">
        <v>72</v>
      </c>
    </row>
    <row r="1470" spans="1:20" x14ac:dyDescent="0.25">
      <c r="A1470">
        <v>10</v>
      </c>
      <c r="B1470" t="s">
        <v>111</v>
      </c>
      <c r="C1470" t="s">
        <v>101</v>
      </c>
      <c r="D1470" t="s">
        <v>6</v>
      </c>
      <c r="E1470" s="50">
        <v>44483.173958333333</v>
      </c>
      <c r="F1470" t="s">
        <v>102</v>
      </c>
      <c r="G1470" t="s">
        <v>170</v>
      </c>
      <c r="H1470" s="51">
        <v>57200</v>
      </c>
      <c r="I1470" s="51">
        <v>3040</v>
      </c>
      <c r="J1470" t="s">
        <v>72</v>
      </c>
      <c r="K1470">
        <v>9.92</v>
      </c>
      <c r="L1470" t="s">
        <v>72</v>
      </c>
      <c r="M1470" t="s">
        <v>72</v>
      </c>
      <c r="N1470" t="s">
        <v>72</v>
      </c>
      <c r="O1470" t="s">
        <v>72</v>
      </c>
      <c r="P1470" t="s">
        <v>72</v>
      </c>
      <c r="R1470">
        <v>0</v>
      </c>
      <c r="S1470" t="s">
        <v>44</v>
      </c>
      <c r="T1470" t="s">
        <v>72</v>
      </c>
    </row>
    <row r="1471" spans="1:20" x14ac:dyDescent="0.25">
      <c r="A1471">
        <v>11</v>
      </c>
      <c r="B1471" t="s">
        <v>112</v>
      </c>
      <c r="C1471" t="s">
        <v>101</v>
      </c>
      <c r="D1471" t="s">
        <v>6</v>
      </c>
      <c r="E1471" s="50">
        <v>44483.195763888885</v>
      </c>
      <c r="F1471" t="s">
        <v>102</v>
      </c>
      <c r="G1471" t="s">
        <v>170</v>
      </c>
      <c r="H1471" s="51">
        <v>7670000</v>
      </c>
      <c r="I1471" s="51">
        <v>785000</v>
      </c>
      <c r="J1471" t="s">
        <v>72</v>
      </c>
      <c r="K1471">
        <v>9.92</v>
      </c>
      <c r="L1471" t="s">
        <v>72</v>
      </c>
      <c r="M1471" t="s">
        <v>72</v>
      </c>
      <c r="N1471" t="s">
        <v>72</v>
      </c>
      <c r="O1471" t="s">
        <v>72</v>
      </c>
      <c r="P1471" t="s">
        <v>72</v>
      </c>
      <c r="R1471">
        <v>0</v>
      </c>
      <c r="S1471">
        <v>2.12</v>
      </c>
      <c r="T1471" t="s">
        <v>72</v>
      </c>
    </row>
    <row r="1472" spans="1:20" x14ac:dyDescent="0.25">
      <c r="A1472">
        <v>12</v>
      </c>
      <c r="B1472" t="s">
        <v>113</v>
      </c>
      <c r="C1472" t="s">
        <v>101</v>
      </c>
      <c r="D1472" t="s">
        <v>6</v>
      </c>
      <c r="E1472" s="50">
        <v>44483.217557870368</v>
      </c>
      <c r="F1472" t="s">
        <v>102</v>
      </c>
      <c r="G1472" t="s">
        <v>170</v>
      </c>
      <c r="H1472" s="51">
        <v>7200000</v>
      </c>
      <c r="I1472" s="51">
        <v>737000</v>
      </c>
      <c r="J1472" t="s">
        <v>72</v>
      </c>
      <c r="K1472">
        <v>9.92</v>
      </c>
      <c r="L1472" t="s">
        <v>72</v>
      </c>
      <c r="M1472" t="s">
        <v>72</v>
      </c>
      <c r="N1472" t="s">
        <v>72</v>
      </c>
      <c r="O1472" t="s">
        <v>72</v>
      </c>
      <c r="P1472" t="s">
        <v>72</v>
      </c>
      <c r="R1472">
        <v>0</v>
      </c>
      <c r="S1472">
        <v>1.99</v>
      </c>
      <c r="T1472" t="s">
        <v>72</v>
      </c>
    </row>
    <row r="1473" spans="1:20" x14ac:dyDescent="0.25">
      <c r="A1473">
        <v>13</v>
      </c>
      <c r="B1473" t="s">
        <v>114</v>
      </c>
      <c r="C1473" t="s">
        <v>101</v>
      </c>
      <c r="D1473" t="s">
        <v>6</v>
      </c>
      <c r="E1473" s="50">
        <v>44483.239363425928</v>
      </c>
      <c r="F1473" t="s">
        <v>102</v>
      </c>
      <c r="G1473" t="s">
        <v>170</v>
      </c>
      <c r="H1473" s="51">
        <v>6790000</v>
      </c>
      <c r="I1473" s="51">
        <v>692000</v>
      </c>
      <c r="J1473" t="s">
        <v>72</v>
      </c>
      <c r="K1473">
        <v>9.92</v>
      </c>
      <c r="L1473" t="s">
        <v>72</v>
      </c>
      <c r="M1473" t="s">
        <v>72</v>
      </c>
      <c r="N1473" t="s">
        <v>72</v>
      </c>
      <c r="O1473" t="s">
        <v>72</v>
      </c>
      <c r="P1473" t="s">
        <v>72</v>
      </c>
      <c r="R1473">
        <v>0</v>
      </c>
      <c r="S1473">
        <v>1.88</v>
      </c>
      <c r="T1473" t="s">
        <v>72</v>
      </c>
    </row>
    <row r="1474" spans="1:20" x14ac:dyDescent="0.25">
      <c r="A1474">
        <v>14</v>
      </c>
      <c r="B1474" t="s">
        <v>115</v>
      </c>
      <c r="C1474" t="s">
        <v>101</v>
      </c>
      <c r="D1474" t="s">
        <v>6</v>
      </c>
      <c r="E1474" s="50">
        <v>44483.26116898148</v>
      </c>
      <c r="F1474" t="s">
        <v>102</v>
      </c>
      <c r="G1474" t="s">
        <v>170</v>
      </c>
      <c r="H1474" s="51">
        <v>5890000</v>
      </c>
      <c r="I1474" s="51">
        <v>593000</v>
      </c>
      <c r="J1474" t="s">
        <v>72</v>
      </c>
      <c r="K1474">
        <v>9.92</v>
      </c>
      <c r="L1474" t="s">
        <v>72</v>
      </c>
      <c r="M1474" t="s">
        <v>72</v>
      </c>
      <c r="N1474" t="s">
        <v>72</v>
      </c>
      <c r="O1474" t="s">
        <v>72</v>
      </c>
      <c r="P1474" t="s">
        <v>72</v>
      </c>
      <c r="R1474">
        <v>0</v>
      </c>
      <c r="S1474">
        <v>1.63</v>
      </c>
      <c r="T1474" t="s">
        <v>72</v>
      </c>
    </row>
    <row r="1475" spans="1:20" x14ac:dyDescent="0.25">
      <c r="A1475">
        <v>15</v>
      </c>
      <c r="B1475" t="s">
        <v>116</v>
      </c>
      <c r="C1475" t="s">
        <v>101</v>
      </c>
      <c r="D1475" t="s">
        <v>6</v>
      </c>
      <c r="E1475" s="50">
        <v>44483.28297453704</v>
      </c>
      <c r="F1475" t="s">
        <v>102</v>
      </c>
      <c r="G1475" t="s">
        <v>170</v>
      </c>
      <c r="H1475" s="51">
        <v>5230000</v>
      </c>
      <c r="I1475" s="51">
        <v>528000</v>
      </c>
      <c r="J1475" t="s">
        <v>72</v>
      </c>
      <c r="K1475">
        <v>9.92</v>
      </c>
      <c r="L1475" t="s">
        <v>72</v>
      </c>
      <c r="M1475" t="s">
        <v>72</v>
      </c>
      <c r="N1475" t="s">
        <v>72</v>
      </c>
      <c r="O1475" t="s">
        <v>72</v>
      </c>
      <c r="P1475" t="s">
        <v>72</v>
      </c>
      <c r="R1475">
        <v>0</v>
      </c>
      <c r="S1475">
        <v>1.44</v>
      </c>
      <c r="T1475" t="s">
        <v>72</v>
      </c>
    </row>
    <row r="1476" spans="1:20" x14ac:dyDescent="0.25">
      <c r="A1476">
        <v>16</v>
      </c>
      <c r="B1476" t="s">
        <v>117</v>
      </c>
      <c r="C1476" t="s">
        <v>101</v>
      </c>
      <c r="D1476" t="s">
        <v>6</v>
      </c>
      <c r="E1476" s="50">
        <v>44483.304780092592</v>
      </c>
      <c r="F1476" t="s">
        <v>102</v>
      </c>
      <c r="G1476" t="s">
        <v>170</v>
      </c>
      <c r="H1476" s="51">
        <v>4440000</v>
      </c>
      <c r="I1476" s="51">
        <v>432000</v>
      </c>
      <c r="J1476" t="s">
        <v>72</v>
      </c>
      <c r="K1476">
        <v>9.92</v>
      </c>
      <c r="L1476" t="s">
        <v>72</v>
      </c>
      <c r="M1476" t="s">
        <v>72</v>
      </c>
      <c r="N1476" t="s">
        <v>72</v>
      </c>
      <c r="O1476" t="s">
        <v>72</v>
      </c>
      <c r="P1476" t="s">
        <v>72</v>
      </c>
      <c r="R1476">
        <v>0</v>
      </c>
      <c r="S1476">
        <v>1.22</v>
      </c>
      <c r="T1476" t="s">
        <v>72</v>
      </c>
    </row>
    <row r="1477" spans="1:20" x14ac:dyDescent="0.25">
      <c r="A1477">
        <v>17</v>
      </c>
      <c r="B1477" t="s">
        <v>118</v>
      </c>
      <c r="C1477" t="s">
        <v>101</v>
      </c>
      <c r="D1477" t="s">
        <v>6</v>
      </c>
      <c r="E1477" s="50">
        <v>44483.326585648145</v>
      </c>
      <c r="F1477" t="s">
        <v>102</v>
      </c>
      <c r="G1477" t="s">
        <v>170</v>
      </c>
      <c r="H1477" s="51">
        <v>3870000</v>
      </c>
      <c r="I1477" s="51">
        <v>373000</v>
      </c>
      <c r="J1477" t="s">
        <v>72</v>
      </c>
      <c r="K1477">
        <v>9.93</v>
      </c>
      <c r="L1477" t="s">
        <v>72</v>
      </c>
      <c r="M1477" t="s">
        <v>72</v>
      </c>
      <c r="N1477" t="s">
        <v>72</v>
      </c>
      <c r="O1477" t="s">
        <v>72</v>
      </c>
      <c r="P1477" t="s">
        <v>72</v>
      </c>
      <c r="R1477">
        <v>0</v>
      </c>
      <c r="S1477">
        <v>1.06</v>
      </c>
      <c r="T1477" t="s">
        <v>72</v>
      </c>
    </row>
    <row r="1478" spans="1:20" x14ac:dyDescent="0.25">
      <c r="A1478">
        <v>18</v>
      </c>
      <c r="B1478" t="s">
        <v>119</v>
      </c>
      <c r="C1478" t="s">
        <v>101</v>
      </c>
      <c r="D1478" t="s">
        <v>6</v>
      </c>
      <c r="E1478" s="50">
        <v>44483.348391203705</v>
      </c>
      <c r="F1478" t="s">
        <v>102</v>
      </c>
      <c r="G1478" t="s">
        <v>170</v>
      </c>
      <c r="H1478" s="51">
        <v>2770000</v>
      </c>
      <c r="I1478" s="51">
        <v>264000</v>
      </c>
      <c r="J1478" t="s">
        <v>72</v>
      </c>
      <c r="K1478">
        <v>9.92</v>
      </c>
      <c r="L1478" t="s">
        <v>72</v>
      </c>
      <c r="M1478" t="s">
        <v>72</v>
      </c>
      <c r="N1478" t="s">
        <v>72</v>
      </c>
      <c r="O1478" t="s">
        <v>72</v>
      </c>
      <c r="P1478" t="s">
        <v>72</v>
      </c>
      <c r="R1478">
        <v>0</v>
      </c>
      <c r="S1478">
        <v>0.75600000000000001</v>
      </c>
      <c r="T1478" t="s">
        <v>72</v>
      </c>
    </row>
    <row r="1479" spans="1:20" x14ac:dyDescent="0.25">
      <c r="A1479">
        <v>19</v>
      </c>
      <c r="B1479" t="s">
        <v>120</v>
      </c>
      <c r="C1479" t="s">
        <v>101</v>
      </c>
      <c r="D1479" t="s">
        <v>6</v>
      </c>
      <c r="E1479" s="50">
        <v>44483.370196759257</v>
      </c>
      <c r="F1479" t="s">
        <v>102</v>
      </c>
      <c r="G1479" t="s">
        <v>170</v>
      </c>
      <c r="H1479" s="51">
        <v>249000</v>
      </c>
      <c r="I1479" s="51">
        <v>12600</v>
      </c>
      <c r="J1479" t="s">
        <v>72</v>
      </c>
      <c r="K1479">
        <v>9.9</v>
      </c>
      <c r="L1479" t="s">
        <v>72</v>
      </c>
      <c r="M1479" t="s">
        <v>72</v>
      </c>
      <c r="N1479" t="s">
        <v>72</v>
      </c>
      <c r="O1479" t="s">
        <v>72</v>
      </c>
      <c r="P1479" t="s">
        <v>72</v>
      </c>
      <c r="R1479">
        <v>0</v>
      </c>
      <c r="S1479">
        <v>5.2999999999999999E-2</v>
      </c>
      <c r="T1479" t="s">
        <v>72</v>
      </c>
    </row>
    <row r="1480" spans="1:20" x14ac:dyDescent="0.25">
      <c r="A1480">
        <v>20</v>
      </c>
      <c r="B1480" t="s">
        <v>121</v>
      </c>
      <c r="C1480" t="s">
        <v>101</v>
      </c>
      <c r="D1480" t="s">
        <v>6</v>
      </c>
      <c r="E1480" s="50">
        <v>44483.392002314817</v>
      </c>
      <c r="F1480" t="s">
        <v>102</v>
      </c>
      <c r="G1480" t="s">
        <v>170</v>
      </c>
      <c r="H1480" s="51">
        <v>7490000</v>
      </c>
      <c r="I1480" s="51">
        <v>722000</v>
      </c>
      <c r="J1480" t="s">
        <v>72</v>
      </c>
      <c r="K1480">
        <v>9.9</v>
      </c>
      <c r="L1480" t="s">
        <v>72</v>
      </c>
      <c r="M1480" t="s">
        <v>72</v>
      </c>
      <c r="N1480" t="s">
        <v>72</v>
      </c>
      <c r="O1480" t="s">
        <v>72</v>
      </c>
      <c r="P1480" t="s">
        <v>72</v>
      </c>
      <c r="R1480">
        <v>0</v>
      </c>
      <c r="S1480">
        <v>2.0699999999999998</v>
      </c>
      <c r="T1480" t="s">
        <v>72</v>
      </c>
    </row>
    <row r="1481" spans="1:20" x14ac:dyDescent="0.25">
      <c r="A1481">
        <v>21</v>
      </c>
      <c r="B1481" t="s">
        <v>122</v>
      </c>
      <c r="C1481" t="s">
        <v>101</v>
      </c>
      <c r="D1481" t="s">
        <v>6</v>
      </c>
      <c r="E1481" s="50">
        <v>44483.65384259259</v>
      </c>
      <c r="F1481" t="s">
        <v>102</v>
      </c>
      <c r="G1481" t="s">
        <v>170</v>
      </c>
      <c r="H1481" s="51">
        <v>7210000</v>
      </c>
      <c r="I1481" s="51">
        <v>698000</v>
      </c>
      <c r="J1481" t="s">
        <v>72</v>
      </c>
      <c r="K1481">
        <v>9.9</v>
      </c>
      <c r="L1481" t="s">
        <v>72</v>
      </c>
      <c r="M1481" t="s">
        <v>72</v>
      </c>
      <c r="N1481" t="s">
        <v>72</v>
      </c>
      <c r="O1481" t="s">
        <v>72</v>
      </c>
      <c r="P1481" t="s">
        <v>72</v>
      </c>
      <c r="R1481">
        <v>0</v>
      </c>
      <c r="S1481">
        <v>2</v>
      </c>
      <c r="T1481" t="s">
        <v>72</v>
      </c>
    </row>
    <row r="1482" spans="1:20" x14ac:dyDescent="0.25">
      <c r="A1482">
        <v>22</v>
      </c>
      <c r="B1482" t="s">
        <v>123</v>
      </c>
      <c r="C1482" t="s">
        <v>101</v>
      </c>
      <c r="D1482" t="s">
        <v>6</v>
      </c>
      <c r="E1482" s="50">
        <v>44483.675787037035</v>
      </c>
      <c r="F1482" t="s">
        <v>102</v>
      </c>
      <c r="G1482" t="s">
        <v>170</v>
      </c>
      <c r="H1482" s="51">
        <v>7280000</v>
      </c>
      <c r="I1482" s="51">
        <v>689000</v>
      </c>
      <c r="J1482" t="s">
        <v>72</v>
      </c>
      <c r="K1482">
        <v>9.9</v>
      </c>
      <c r="L1482" t="s">
        <v>72</v>
      </c>
      <c r="M1482" t="s">
        <v>72</v>
      </c>
      <c r="N1482" t="s">
        <v>72</v>
      </c>
      <c r="O1482" t="s">
        <v>72</v>
      </c>
      <c r="P1482" t="s">
        <v>72</v>
      </c>
      <c r="R1482">
        <v>0</v>
      </c>
      <c r="S1482">
        <v>2.02</v>
      </c>
      <c r="T1482" t="s">
        <v>72</v>
      </c>
    </row>
    <row r="1483" spans="1:20" x14ac:dyDescent="0.25">
      <c r="A1483">
        <v>23</v>
      </c>
      <c r="B1483" t="s">
        <v>124</v>
      </c>
      <c r="C1483" t="s">
        <v>101</v>
      </c>
      <c r="D1483" t="s">
        <v>6</v>
      </c>
      <c r="E1483" s="50">
        <v>44483.697592592594</v>
      </c>
      <c r="F1483" t="s">
        <v>102</v>
      </c>
      <c r="G1483" t="s">
        <v>170</v>
      </c>
      <c r="H1483" s="51">
        <v>7100000</v>
      </c>
      <c r="I1483" s="51">
        <v>667000</v>
      </c>
      <c r="J1483" t="s">
        <v>72</v>
      </c>
      <c r="K1483">
        <v>9.9</v>
      </c>
      <c r="L1483" t="s">
        <v>72</v>
      </c>
      <c r="M1483" t="s">
        <v>72</v>
      </c>
      <c r="N1483" t="s">
        <v>72</v>
      </c>
      <c r="O1483" t="s">
        <v>72</v>
      </c>
      <c r="P1483" t="s">
        <v>72</v>
      </c>
      <c r="R1483">
        <v>0</v>
      </c>
      <c r="S1483">
        <v>1.97</v>
      </c>
      <c r="T1483" t="s">
        <v>72</v>
      </c>
    </row>
    <row r="1484" spans="1:20" x14ac:dyDescent="0.25">
      <c r="A1484">
        <v>24</v>
      </c>
      <c r="B1484" t="s">
        <v>125</v>
      </c>
      <c r="C1484" t="s">
        <v>101</v>
      </c>
      <c r="D1484" t="s">
        <v>6</v>
      </c>
      <c r="E1484" s="50">
        <v>44483.719398148147</v>
      </c>
      <c r="F1484" t="s">
        <v>102</v>
      </c>
      <c r="G1484" t="s">
        <v>170</v>
      </c>
      <c r="H1484" s="51">
        <v>6880000</v>
      </c>
      <c r="I1484" s="51">
        <v>648000</v>
      </c>
      <c r="J1484" t="s">
        <v>72</v>
      </c>
      <c r="K1484">
        <v>9.9</v>
      </c>
      <c r="L1484" t="s">
        <v>72</v>
      </c>
      <c r="M1484" t="s">
        <v>72</v>
      </c>
      <c r="N1484" t="s">
        <v>72</v>
      </c>
      <c r="O1484" t="s">
        <v>72</v>
      </c>
      <c r="P1484" t="s">
        <v>72</v>
      </c>
      <c r="R1484">
        <v>0</v>
      </c>
      <c r="S1484">
        <v>1.9</v>
      </c>
      <c r="T1484" t="s">
        <v>72</v>
      </c>
    </row>
    <row r="1485" spans="1:20" x14ac:dyDescent="0.25">
      <c r="A1485">
        <v>25</v>
      </c>
      <c r="B1485" t="s">
        <v>126</v>
      </c>
      <c r="C1485" t="s">
        <v>101</v>
      </c>
      <c r="D1485" t="s">
        <v>6</v>
      </c>
      <c r="E1485" s="50">
        <v>44483.741203703707</v>
      </c>
      <c r="F1485" t="s">
        <v>102</v>
      </c>
      <c r="G1485" t="s">
        <v>170</v>
      </c>
      <c r="H1485" s="51">
        <v>6540000</v>
      </c>
      <c r="I1485" s="51">
        <v>594000</v>
      </c>
      <c r="J1485" t="s">
        <v>72</v>
      </c>
      <c r="K1485">
        <v>9.9</v>
      </c>
      <c r="L1485" t="s">
        <v>72</v>
      </c>
      <c r="M1485" t="s">
        <v>72</v>
      </c>
      <c r="N1485" t="s">
        <v>72</v>
      </c>
      <c r="O1485" t="s">
        <v>72</v>
      </c>
      <c r="P1485" t="s">
        <v>72</v>
      </c>
      <c r="R1485">
        <v>0</v>
      </c>
      <c r="S1485">
        <v>1.81</v>
      </c>
      <c r="T1485" t="s">
        <v>72</v>
      </c>
    </row>
    <row r="1486" spans="1:20" x14ac:dyDescent="0.25">
      <c r="A1486">
        <v>26</v>
      </c>
      <c r="B1486" t="s">
        <v>127</v>
      </c>
      <c r="C1486" t="s">
        <v>101</v>
      </c>
      <c r="D1486" t="s">
        <v>6</v>
      </c>
      <c r="E1486" s="50">
        <v>44483.763009259259</v>
      </c>
      <c r="F1486" t="s">
        <v>102</v>
      </c>
      <c r="G1486" t="s">
        <v>170</v>
      </c>
      <c r="H1486" s="51">
        <v>5710000</v>
      </c>
      <c r="I1486" s="51">
        <v>522000</v>
      </c>
      <c r="J1486" t="s">
        <v>72</v>
      </c>
      <c r="K1486">
        <v>9.7899999999999991</v>
      </c>
      <c r="L1486" t="s">
        <v>72</v>
      </c>
      <c r="M1486" t="s">
        <v>72</v>
      </c>
      <c r="N1486" t="s">
        <v>72</v>
      </c>
      <c r="O1486" t="s">
        <v>72</v>
      </c>
      <c r="P1486" t="s">
        <v>72</v>
      </c>
      <c r="R1486">
        <v>0</v>
      </c>
      <c r="S1486">
        <v>1.58</v>
      </c>
      <c r="T1486" t="s">
        <v>72</v>
      </c>
    </row>
    <row r="1487" spans="1:20" x14ac:dyDescent="0.25">
      <c r="A1487">
        <v>27</v>
      </c>
      <c r="B1487" t="s">
        <v>128</v>
      </c>
      <c r="C1487" t="s">
        <v>101</v>
      </c>
      <c r="D1487" t="s">
        <v>6</v>
      </c>
      <c r="E1487" s="50">
        <v>44483.784814814811</v>
      </c>
      <c r="F1487" t="s">
        <v>102</v>
      </c>
      <c r="G1487" t="s">
        <v>170</v>
      </c>
      <c r="H1487" s="51">
        <v>4910000</v>
      </c>
      <c r="I1487" s="51">
        <v>443000</v>
      </c>
      <c r="J1487" t="s">
        <v>72</v>
      </c>
      <c r="K1487">
        <v>9.7799999999999994</v>
      </c>
      <c r="L1487" t="s">
        <v>72</v>
      </c>
      <c r="M1487" t="s">
        <v>72</v>
      </c>
      <c r="N1487" t="s">
        <v>72</v>
      </c>
      <c r="O1487" t="s">
        <v>72</v>
      </c>
      <c r="P1487" t="s">
        <v>72</v>
      </c>
      <c r="R1487">
        <v>0</v>
      </c>
      <c r="S1487">
        <v>1.35</v>
      </c>
      <c r="T1487" t="s">
        <v>72</v>
      </c>
    </row>
    <row r="1488" spans="1:20" x14ac:dyDescent="0.25">
      <c r="A1488">
        <v>28</v>
      </c>
      <c r="B1488" t="s">
        <v>129</v>
      </c>
      <c r="C1488" t="s">
        <v>101</v>
      </c>
      <c r="D1488" t="s">
        <v>6</v>
      </c>
      <c r="E1488" s="50">
        <v>44483.806620370371</v>
      </c>
      <c r="F1488" t="s">
        <v>102</v>
      </c>
      <c r="G1488" t="s">
        <v>170</v>
      </c>
      <c r="H1488" s="51">
        <v>6780000</v>
      </c>
      <c r="I1488" s="51">
        <v>691000</v>
      </c>
      <c r="J1488" t="s">
        <v>72</v>
      </c>
      <c r="K1488">
        <v>9.7799999999999994</v>
      </c>
      <c r="L1488" t="s">
        <v>72</v>
      </c>
      <c r="M1488" t="s">
        <v>72</v>
      </c>
      <c r="N1488" t="s">
        <v>72</v>
      </c>
      <c r="O1488" t="s">
        <v>72</v>
      </c>
      <c r="P1488" t="s">
        <v>72</v>
      </c>
      <c r="R1488">
        <v>0</v>
      </c>
      <c r="S1488">
        <v>1.88</v>
      </c>
      <c r="T1488" t="s">
        <v>72</v>
      </c>
    </row>
    <row r="1489" spans="1:20" x14ac:dyDescent="0.25">
      <c r="A1489">
        <v>29</v>
      </c>
      <c r="B1489" t="s">
        <v>130</v>
      </c>
      <c r="C1489" t="s">
        <v>101</v>
      </c>
      <c r="D1489" t="s">
        <v>6</v>
      </c>
      <c r="E1489" s="50">
        <v>44483.8284375</v>
      </c>
      <c r="F1489" t="s">
        <v>102</v>
      </c>
      <c r="G1489" t="s">
        <v>170</v>
      </c>
      <c r="H1489" s="51">
        <v>5880000</v>
      </c>
      <c r="I1489" s="51">
        <v>598000</v>
      </c>
      <c r="J1489" t="s">
        <v>72</v>
      </c>
      <c r="K1489">
        <v>9.7799999999999994</v>
      </c>
      <c r="L1489" t="s">
        <v>72</v>
      </c>
      <c r="M1489" t="s">
        <v>72</v>
      </c>
      <c r="N1489" t="s">
        <v>72</v>
      </c>
      <c r="O1489" t="s">
        <v>72</v>
      </c>
      <c r="P1489" t="s">
        <v>72</v>
      </c>
      <c r="R1489">
        <v>0</v>
      </c>
      <c r="S1489">
        <v>1.63</v>
      </c>
      <c r="T1489" t="s">
        <v>72</v>
      </c>
    </row>
    <row r="1490" spans="1:20" x14ac:dyDescent="0.25">
      <c r="A1490">
        <v>30</v>
      </c>
      <c r="B1490" t="s">
        <v>131</v>
      </c>
      <c r="C1490" t="s">
        <v>101</v>
      </c>
      <c r="D1490" t="s">
        <v>6</v>
      </c>
      <c r="E1490" s="50">
        <v>44483.850243055553</v>
      </c>
      <c r="F1490" t="s">
        <v>102</v>
      </c>
      <c r="G1490" t="s">
        <v>170</v>
      </c>
      <c r="H1490" s="51">
        <v>5400000</v>
      </c>
      <c r="I1490" s="51">
        <v>544000</v>
      </c>
      <c r="J1490" t="s">
        <v>72</v>
      </c>
      <c r="K1490">
        <v>9.7899999999999991</v>
      </c>
      <c r="L1490" t="s">
        <v>72</v>
      </c>
      <c r="M1490" t="s">
        <v>72</v>
      </c>
      <c r="N1490" t="s">
        <v>72</v>
      </c>
      <c r="O1490" t="s">
        <v>72</v>
      </c>
      <c r="P1490" t="s">
        <v>72</v>
      </c>
      <c r="R1490">
        <v>0</v>
      </c>
      <c r="S1490">
        <v>1.49</v>
      </c>
      <c r="T1490" t="s">
        <v>72</v>
      </c>
    </row>
    <row r="1491" spans="1:20" x14ac:dyDescent="0.25">
      <c r="A1491">
        <v>31</v>
      </c>
      <c r="B1491" t="s">
        <v>132</v>
      </c>
      <c r="C1491" t="s">
        <v>101</v>
      </c>
      <c r="D1491" t="s">
        <v>6</v>
      </c>
      <c r="E1491" s="50">
        <v>44483.872048611112</v>
      </c>
      <c r="F1491" t="s">
        <v>102</v>
      </c>
      <c r="G1491" t="s">
        <v>170</v>
      </c>
      <c r="H1491" s="51">
        <v>4350000</v>
      </c>
      <c r="I1491" s="51">
        <v>441000</v>
      </c>
      <c r="J1491" t="s">
        <v>72</v>
      </c>
      <c r="K1491">
        <v>9.8000000000000007</v>
      </c>
      <c r="L1491" t="s">
        <v>72</v>
      </c>
      <c r="M1491" t="s">
        <v>72</v>
      </c>
      <c r="N1491" t="s">
        <v>72</v>
      </c>
      <c r="O1491" t="s">
        <v>72</v>
      </c>
      <c r="P1491" t="s">
        <v>72</v>
      </c>
      <c r="R1491">
        <v>0</v>
      </c>
      <c r="S1491">
        <v>1.2</v>
      </c>
      <c r="T1491" t="s">
        <v>72</v>
      </c>
    </row>
    <row r="1492" spans="1:20" x14ac:dyDescent="0.25">
      <c r="A1492">
        <v>32</v>
      </c>
      <c r="B1492" t="s">
        <v>133</v>
      </c>
      <c r="C1492" t="s">
        <v>101</v>
      </c>
      <c r="D1492" t="s">
        <v>6</v>
      </c>
      <c r="E1492" s="50">
        <v>44483.893854166665</v>
      </c>
      <c r="F1492" t="s">
        <v>102</v>
      </c>
      <c r="G1492" t="s">
        <v>170</v>
      </c>
      <c r="H1492" s="51">
        <v>3580000</v>
      </c>
      <c r="I1492" s="51">
        <v>361000</v>
      </c>
      <c r="J1492" t="s">
        <v>72</v>
      </c>
      <c r="K1492">
        <v>9.7899999999999991</v>
      </c>
      <c r="L1492" t="s">
        <v>72</v>
      </c>
      <c r="M1492" t="s">
        <v>72</v>
      </c>
      <c r="N1492" t="s">
        <v>72</v>
      </c>
      <c r="O1492" t="s">
        <v>72</v>
      </c>
      <c r="P1492" t="s">
        <v>72</v>
      </c>
      <c r="R1492">
        <v>0</v>
      </c>
      <c r="S1492">
        <v>0.98199999999999998</v>
      </c>
      <c r="T1492" t="s">
        <v>72</v>
      </c>
    </row>
    <row r="1493" spans="1:20" x14ac:dyDescent="0.25">
      <c r="A1493">
        <v>33</v>
      </c>
      <c r="B1493" t="s">
        <v>134</v>
      </c>
      <c r="C1493" t="s">
        <v>101</v>
      </c>
      <c r="D1493" t="s">
        <v>6</v>
      </c>
      <c r="E1493" s="50">
        <v>44483.915659722225</v>
      </c>
      <c r="F1493" t="s">
        <v>102</v>
      </c>
      <c r="G1493" t="s">
        <v>170</v>
      </c>
      <c r="H1493" s="51">
        <v>2630000</v>
      </c>
      <c r="I1493" s="51">
        <v>264000</v>
      </c>
      <c r="J1493" t="s">
        <v>72</v>
      </c>
      <c r="K1493">
        <v>9.8000000000000007</v>
      </c>
      <c r="L1493" t="s">
        <v>72</v>
      </c>
      <c r="M1493" t="s">
        <v>72</v>
      </c>
      <c r="N1493" t="s">
        <v>72</v>
      </c>
      <c r="O1493" t="s">
        <v>72</v>
      </c>
      <c r="P1493" t="s">
        <v>72</v>
      </c>
      <c r="R1493">
        <v>0</v>
      </c>
      <c r="S1493">
        <v>0.71799999999999997</v>
      </c>
      <c r="T1493" t="s">
        <v>72</v>
      </c>
    </row>
    <row r="1494" spans="1:20" x14ac:dyDescent="0.25">
      <c r="A1494">
        <v>34</v>
      </c>
      <c r="B1494" t="s">
        <v>135</v>
      </c>
      <c r="C1494" t="s">
        <v>101</v>
      </c>
      <c r="D1494" t="s">
        <v>6</v>
      </c>
      <c r="E1494" s="50">
        <v>44483.937465277777</v>
      </c>
      <c r="F1494" t="s">
        <v>102</v>
      </c>
      <c r="G1494" t="s">
        <v>170</v>
      </c>
      <c r="H1494" s="51">
        <v>2020000</v>
      </c>
      <c r="I1494" s="51">
        <v>199000</v>
      </c>
      <c r="J1494" t="s">
        <v>72</v>
      </c>
      <c r="K1494">
        <v>9.8000000000000007</v>
      </c>
      <c r="L1494" t="s">
        <v>72</v>
      </c>
      <c r="M1494" t="s">
        <v>72</v>
      </c>
      <c r="N1494" t="s">
        <v>72</v>
      </c>
      <c r="O1494" t="s">
        <v>72</v>
      </c>
      <c r="P1494" t="s">
        <v>72</v>
      </c>
      <c r="R1494">
        <v>0</v>
      </c>
      <c r="S1494">
        <v>0.54600000000000004</v>
      </c>
      <c r="T1494" t="s">
        <v>72</v>
      </c>
    </row>
    <row r="1495" spans="1:20" x14ac:dyDescent="0.25">
      <c r="A1495">
        <v>35</v>
      </c>
      <c r="B1495" t="s">
        <v>136</v>
      </c>
      <c r="C1495" t="s">
        <v>101</v>
      </c>
      <c r="D1495" t="s">
        <v>6</v>
      </c>
      <c r="E1495" s="50">
        <v>44483.959282407406</v>
      </c>
      <c r="F1495" t="s">
        <v>102</v>
      </c>
      <c r="G1495" t="s">
        <v>170</v>
      </c>
      <c r="H1495" s="51">
        <v>1130000</v>
      </c>
      <c r="I1495" s="51">
        <v>109000</v>
      </c>
      <c r="J1495" t="s">
        <v>72</v>
      </c>
      <c r="K1495">
        <v>9.8000000000000007</v>
      </c>
      <c r="L1495" t="s">
        <v>72</v>
      </c>
      <c r="M1495" t="s">
        <v>72</v>
      </c>
      <c r="N1495" t="s">
        <v>72</v>
      </c>
      <c r="O1495" t="s">
        <v>72</v>
      </c>
      <c r="P1495" t="s">
        <v>72</v>
      </c>
      <c r="R1495">
        <v>0</v>
      </c>
      <c r="S1495">
        <v>0.29899999999999999</v>
      </c>
      <c r="T1495" t="s">
        <v>72</v>
      </c>
    </row>
    <row r="1496" spans="1:20" x14ac:dyDescent="0.25">
      <c r="A1496">
        <v>36</v>
      </c>
      <c r="B1496" t="s">
        <v>137</v>
      </c>
      <c r="C1496" t="s">
        <v>101</v>
      </c>
      <c r="D1496" t="s">
        <v>6</v>
      </c>
      <c r="E1496" s="50">
        <v>44484.046689814815</v>
      </c>
      <c r="F1496" t="s">
        <v>102</v>
      </c>
      <c r="G1496" t="s">
        <v>170</v>
      </c>
      <c r="H1496" s="51">
        <v>6860000</v>
      </c>
      <c r="I1496" s="51">
        <v>716000</v>
      </c>
      <c r="J1496" t="s">
        <v>72</v>
      </c>
      <c r="K1496">
        <v>9.82</v>
      </c>
      <c r="L1496" t="s">
        <v>72</v>
      </c>
      <c r="M1496" t="s">
        <v>72</v>
      </c>
      <c r="N1496" t="s">
        <v>72</v>
      </c>
      <c r="O1496" t="s">
        <v>72</v>
      </c>
      <c r="P1496" t="s">
        <v>72</v>
      </c>
      <c r="R1496">
        <v>0</v>
      </c>
      <c r="S1496">
        <v>1.9</v>
      </c>
      <c r="T1496" t="s">
        <v>72</v>
      </c>
    </row>
    <row r="1497" spans="1:20" x14ac:dyDescent="0.25">
      <c r="A1497">
        <v>37</v>
      </c>
      <c r="B1497" t="s">
        <v>138</v>
      </c>
      <c r="C1497" t="s">
        <v>101</v>
      </c>
      <c r="D1497" t="s">
        <v>6</v>
      </c>
      <c r="E1497" s="50">
        <v>44484.068645833337</v>
      </c>
      <c r="F1497" t="s">
        <v>102</v>
      </c>
      <c r="G1497" t="s">
        <v>170</v>
      </c>
      <c r="H1497" s="51">
        <v>2140000</v>
      </c>
      <c r="I1497" s="51">
        <v>220000</v>
      </c>
      <c r="J1497" t="s">
        <v>72</v>
      </c>
      <c r="K1497">
        <v>9.82</v>
      </c>
      <c r="L1497" t="s">
        <v>72</v>
      </c>
      <c r="M1497" t="s">
        <v>72</v>
      </c>
      <c r="N1497" t="s">
        <v>72</v>
      </c>
      <c r="O1497" t="s">
        <v>72</v>
      </c>
      <c r="P1497" t="s">
        <v>72</v>
      </c>
      <c r="R1497">
        <v>0</v>
      </c>
      <c r="S1497">
        <v>0.57999999999999996</v>
      </c>
      <c r="T1497" t="s">
        <v>72</v>
      </c>
    </row>
    <row r="1498" spans="1:20" x14ac:dyDescent="0.25">
      <c r="A1498">
        <v>38</v>
      </c>
      <c r="B1498" t="s">
        <v>139</v>
      </c>
      <c r="C1498" t="s">
        <v>101</v>
      </c>
      <c r="D1498" t="s">
        <v>6</v>
      </c>
      <c r="E1498" s="50">
        <v>44484.090439814812</v>
      </c>
      <c r="F1498" t="s">
        <v>102</v>
      </c>
      <c r="G1498" t="s">
        <v>170</v>
      </c>
      <c r="H1498" s="51">
        <v>679000</v>
      </c>
      <c r="I1498" s="51">
        <v>68600</v>
      </c>
      <c r="J1498" t="s">
        <v>72</v>
      </c>
      <c r="K1498">
        <v>9.82</v>
      </c>
      <c r="L1498" t="s">
        <v>72</v>
      </c>
      <c r="M1498" t="s">
        <v>72</v>
      </c>
      <c r="N1498" t="s">
        <v>72</v>
      </c>
      <c r="O1498" t="s">
        <v>72</v>
      </c>
      <c r="P1498" t="s">
        <v>72</v>
      </c>
      <c r="R1498">
        <v>0</v>
      </c>
      <c r="S1498">
        <v>0.17299999999999999</v>
      </c>
      <c r="T1498" t="s">
        <v>72</v>
      </c>
    </row>
    <row r="1499" spans="1:20" x14ac:dyDescent="0.25">
      <c r="A1499">
        <v>39</v>
      </c>
      <c r="B1499" t="s">
        <v>140</v>
      </c>
      <c r="C1499" t="s">
        <v>101</v>
      </c>
      <c r="D1499" t="s">
        <v>6</v>
      </c>
      <c r="E1499" s="50">
        <v>44484.112256944441</v>
      </c>
      <c r="F1499" t="s">
        <v>102</v>
      </c>
      <c r="G1499" t="s">
        <v>170</v>
      </c>
      <c r="H1499" s="51">
        <v>96100</v>
      </c>
      <c r="I1499" s="51">
        <v>7570</v>
      </c>
      <c r="J1499" t="s">
        <v>72</v>
      </c>
      <c r="K1499">
        <v>9.82</v>
      </c>
      <c r="L1499" t="s">
        <v>72</v>
      </c>
      <c r="M1499" t="s">
        <v>72</v>
      </c>
      <c r="N1499" t="s">
        <v>72</v>
      </c>
      <c r="O1499" t="s">
        <v>72</v>
      </c>
      <c r="P1499" t="s">
        <v>72</v>
      </c>
      <c r="R1499">
        <v>0</v>
      </c>
      <c r="S1499">
        <v>1.03E-2</v>
      </c>
      <c r="T1499" t="s">
        <v>72</v>
      </c>
    </row>
    <row r="1500" spans="1:20" x14ac:dyDescent="0.25">
      <c r="A1500">
        <v>40</v>
      </c>
      <c r="B1500" t="s">
        <v>141</v>
      </c>
      <c r="C1500" t="s">
        <v>101</v>
      </c>
      <c r="D1500" t="s">
        <v>6</v>
      </c>
      <c r="E1500" s="50">
        <v>44484.134062500001</v>
      </c>
      <c r="F1500" t="s">
        <v>102</v>
      </c>
      <c r="G1500" t="s">
        <v>170</v>
      </c>
      <c r="H1500" s="51">
        <v>36700</v>
      </c>
      <c r="I1500" s="51">
        <v>1810</v>
      </c>
      <c r="J1500" t="s">
        <v>72</v>
      </c>
      <c r="K1500">
        <v>9.82</v>
      </c>
      <c r="L1500" t="s">
        <v>72</v>
      </c>
      <c r="M1500" t="s">
        <v>72</v>
      </c>
      <c r="N1500" t="s">
        <v>72</v>
      </c>
      <c r="O1500" t="s">
        <v>72</v>
      </c>
      <c r="P1500" t="s">
        <v>72</v>
      </c>
      <c r="R1500">
        <v>0</v>
      </c>
      <c r="S1500" t="s">
        <v>44</v>
      </c>
      <c r="T1500" t="s">
        <v>72</v>
      </c>
    </row>
    <row r="1501" spans="1:20" x14ac:dyDescent="0.25">
      <c r="A1501">
        <v>41</v>
      </c>
      <c r="B1501" t="s">
        <v>142</v>
      </c>
      <c r="C1501" t="s">
        <v>101</v>
      </c>
      <c r="D1501" t="s">
        <v>6</v>
      </c>
      <c r="E1501" s="50">
        <v>44484.155868055554</v>
      </c>
      <c r="F1501" t="s">
        <v>102</v>
      </c>
      <c r="G1501" t="s">
        <v>170</v>
      </c>
      <c r="H1501" s="51">
        <v>20900</v>
      </c>
      <c r="I1501" s="51">
        <v>1040</v>
      </c>
      <c r="J1501" t="s">
        <v>72</v>
      </c>
      <c r="K1501">
        <v>9.83</v>
      </c>
      <c r="L1501" t="s">
        <v>72</v>
      </c>
      <c r="M1501" t="s">
        <v>72</v>
      </c>
      <c r="N1501" t="s">
        <v>72</v>
      </c>
      <c r="O1501" t="s">
        <v>72</v>
      </c>
      <c r="P1501" t="s">
        <v>72</v>
      </c>
      <c r="R1501">
        <v>0</v>
      </c>
      <c r="S1501" t="s">
        <v>44</v>
      </c>
      <c r="T1501" t="s">
        <v>72</v>
      </c>
    </row>
    <row r="1502" spans="1:20" x14ac:dyDescent="0.25">
      <c r="A1502">
        <v>42</v>
      </c>
      <c r="B1502" t="s">
        <v>143</v>
      </c>
      <c r="C1502" t="s">
        <v>101</v>
      </c>
      <c r="D1502" t="s">
        <v>6</v>
      </c>
      <c r="E1502" s="50">
        <v>44484.177673611113</v>
      </c>
      <c r="F1502" t="s">
        <v>102</v>
      </c>
      <c r="G1502" t="s">
        <v>170</v>
      </c>
      <c r="H1502" s="51">
        <v>16600</v>
      </c>
      <c r="I1502" s="51">
        <v>1070</v>
      </c>
      <c r="J1502" t="s">
        <v>72</v>
      </c>
      <c r="K1502">
        <v>9.81</v>
      </c>
      <c r="L1502" t="s">
        <v>72</v>
      </c>
      <c r="M1502" t="s">
        <v>72</v>
      </c>
      <c r="N1502" t="s">
        <v>72</v>
      </c>
      <c r="O1502" t="s">
        <v>72</v>
      </c>
      <c r="P1502" t="s">
        <v>72</v>
      </c>
      <c r="R1502">
        <v>0</v>
      </c>
      <c r="S1502" t="s">
        <v>44</v>
      </c>
      <c r="T1502" t="s">
        <v>72</v>
      </c>
    </row>
    <row r="1503" spans="1:20" x14ac:dyDescent="0.25">
      <c r="A1503">
        <v>43</v>
      </c>
      <c r="B1503" t="s">
        <v>144</v>
      </c>
      <c r="C1503" t="s">
        <v>101</v>
      </c>
      <c r="D1503" t="s">
        <v>6</v>
      </c>
      <c r="E1503" s="50">
        <v>44484.199490740742</v>
      </c>
      <c r="F1503" t="s">
        <v>102</v>
      </c>
      <c r="G1503" t="s">
        <v>170</v>
      </c>
      <c r="H1503" s="51">
        <v>39200</v>
      </c>
      <c r="I1503" s="51">
        <v>1290</v>
      </c>
      <c r="J1503" t="s">
        <v>72</v>
      </c>
      <c r="K1503">
        <v>9.81</v>
      </c>
      <c r="L1503" t="s">
        <v>72</v>
      </c>
      <c r="M1503" t="s">
        <v>72</v>
      </c>
      <c r="N1503" t="s">
        <v>72</v>
      </c>
      <c r="O1503" t="s">
        <v>72</v>
      </c>
      <c r="P1503" t="s">
        <v>72</v>
      </c>
      <c r="R1503">
        <v>0</v>
      </c>
      <c r="S1503" t="s">
        <v>44</v>
      </c>
      <c r="T1503" t="s">
        <v>72</v>
      </c>
    </row>
    <row r="1504" spans="1:20" x14ac:dyDescent="0.25">
      <c r="A1504">
        <v>44</v>
      </c>
      <c r="B1504" t="s">
        <v>145</v>
      </c>
      <c r="C1504" t="s">
        <v>101</v>
      </c>
      <c r="D1504" t="s">
        <v>6</v>
      </c>
      <c r="E1504" s="50">
        <v>44484.221296296295</v>
      </c>
      <c r="F1504" t="s">
        <v>102</v>
      </c>
      <c r="G1504" t="s">
        <v>170</v>
      </c>
      <c r="H1504" s="51">
        <v>6880000</v>
      </c>
      <c r="I1504" s="51">
        <v>691000</v>
      </c>
      <c r="J1504" t="s">
        <v>72</v>
      </c>
      <c r="K1504">
        <v>9.82</v>
      </c>
      <c r="L1504" t="s">
        <v>72</v>
      </c>
      <c r="M1504" t="s">
        <v>72</v>
      </c>
      <c r="N1504" t="s">
        <v>72</v>
      </c>
      <c r="O1504" t="s">
        <v>72</v>
      </c>
      <c r="P1504" t="s">
        <v>72</v>
      </c>
      <c r="R1504">
        <v>0</v>
      </c>
      <c r="S1504">
        <v>1.9</v>
      </c>
      <c r="T1504" t="s">
        <v>72</v>
      </c>
    </row>
    <row r="1505" spans="1:20" x14ac:dyDescent="0.25">
      <c r="A1505">
        <v>45</v>
      </c>
      <c r="B1505" t="s">
        <v>146</v>
      </c>
      <c r="C1505" t="s">
        <v>101</v>
      </c>
      <c r="D1505" t="s">
        <v>6</v>
      </c>
      <c r="E1505" s="50">
        <v>44484.243101851855</v>
      </c>
      <c r="F1505" t="s">
        <v>102</v>
      </c>
      <c r="G1505" t="s">
        <v>170</v>
      </c>
      <c r="H1505" s="51">
        <v>6830000</v>
      </c>
      <c r="I1505" s="51">
        <v>678000</v>
      </c>
      <c r="J1505" t="s">
        <v>72</v>
      </c>
      <c r="K1505">
        <v>9.82</v>
      </c>
      <c r="L1505" t="s">
        <v>72</v>
      </c>
      <c r="M1505" t="s">
        <v>72</v>
      </c>
      <c r="N1505" t="s">
        <v>72</v>
      </c>
      <c r="O1505" t="s">
        <v>72</v>
      </c>
      <c r="P1505" t="s">
        <v>72</v>
      </c>
      <c r="R1505">
        <v>0</v>
      </c>
      <c r="S1505">
        <v>1.89</v>
      </c>
      <c r="T1505" t="s">
        <v>72</v>
      </c>
    </row>
    <row r="1506" spans="1:20" x14ac:dyDescent="0.25">
      <c r="A1506">
        <v>46</v>
      </c>
      <c r="B1506" t="s">
        <v>147</v>
      </c>
      <c r="C1506" t="s">
        <v>101</v>
      </c>
      <c r="D1506" t="s">
        <v>6</v>
      </c>
      <c r="E1506" s="50">
        <v>44484.264907407407</v>
      </c>
      <c r="F1506" t="s">
        <v>102</v>
      </c>
      <c r="G1506" t="s">
        <v>170</v>
      </c>
      <c r="H1506" s="51">
        <v>6530000</v>
      </c>
      <c r="I1506" s="51">
        <v>642000</v>
      </c>
      <c r="J1506" t="s">
        <v>72</v>
      </c>
      <c r="K1506">
        <v>9.82</v>
      </c>
      <c r="L1506" t="s">
        <v>72</v>
      </c>
      <c r="M1506" t="s">
        <v>72</v>
      </c>
      <c r="N1506" t="s">
        <v>72</v>
      </c>
      <c r="O1506" t="s">
        <v>72</v>
      </c>
      <c r="P1506" t="s">
        <v>72</v>
      </c>
      <c r="R1506">
        <v>0</v>
      </c>
      <c r="S1506">
        <v>1.81</v>
      </c>
      <c r="T1506" t="s">
        <v>72</v>
      </c>
    </row>
    <row r="1507" spans="1:20" x14ac:dyDescent="0.25">
      <c r="A1507">
        <v>47</v>
      </c>
      <c r="B1507" t="s">
        <v>148</v>
      </c>
      <c r="C1507" t="s">
        <v>101</v>
      </c>
      <c r="D1507" t="s">
        <v>6</v>
      </c>
      <c r="E1507" s="50">
        <v>44484.286712962959</v>
      </c>
      <c r="F1507" t="s">
        <v>102</v>
      </c>
      <c r="G1507" t="s">
        <v>170</v>
      </c>
      <c r="H1507" s="51">
        <v>6400000</v>
      </c>
      <c r="I1507" s="51">
        <v>619000</v>
      </c>
      <c r="J1507" t="s">
        <v>72</v>
      </c>
      <c r="K1507">
        <v>9.82</v>
      </c>
      <c r="L1507" t="s">
        <v>72</v>
      </c>
      <c r="M1507" t="s">
        <v>72</v>
      </c>
      <c r="N1507" t="s">
        <v>72</v>
      </c>
      <c r="O1507" t="s">
        <v>72</v>
      </c>
      <c r="P1507" t="s">
        <v>72</v>
      </c>
      <c r="R1507">
        <v>0</v>
      </c>
      <c r="S1507">
        <v>1.77</v>
      </c>
      <c r="T1507" t="s">
        <v>72</v>
      </c>
    </row>
    <row r="1508" spans="1:20" x14ac:dyDescent="0.25">
      <c r="A1508">
        <v>48</v>
      </c>
      <c r="B1508" t="s">
        <v>149</v>
      </c>
      <c r="C1508" t="s">
        <v>101</v>
      </c>
      <c r="D1508" t="s">
        <v>6</v>
      </c>
      <c r="E1508" s="50">
        <v>44484.308530092596</v>
      </c>
      <c r="F1508" t="s">
        <v>102</v>
      </c>
      <c r="G1508" t="s">
        <v>170</v>
      </c>
      <c r="H1508" s="51">
        <v>6000000</v>
      </c>
      <c r="I1508" s="51">
        <v>570000</v>
      </c>
      <c r="J1508" t="s">
        <v>72</v>
      </c>
      <c r="K1508">
        <v>9.82</v>
      </c>
      <c r="L1508" t="s">
        <v>72</v>
      </c>
      <c r="M1508" t="s">
        <v>72</v>
      </c>
      <c r="N1508" t="s">
        <v>72</v>
      </c>
      <c r="O1508" t="s">
        <v>72</v>
      </c>
      <c r="P1508" t="s">
        <v>72</v>
      </c>
      <c r="R1508">
        <v>0</v>
      </c>
      <c r="S1508">
        <v>1.66</v>
      </c>
      <c r="T1508" t="s">
        <v>72</v>
      </c>
    </row>
    <row r="1509" spans="1:20" x14ac:dyDescent="0.25">
      <c r="A1509">
        <v>49</v>
      </c>
      <c r="B1509" t="s">
        <v>150</v>
      </c>
      <c r="C1509" t="s">
        <v>101</v>
      </c>
      <c r="D1509" t="s">
        <v>6</v>
      </c>
      <c r="E1509" s="50">
        <v>44484.330335648148</v>
      </c>
      <c r="F1509" t="s">
        <v>102</v>
      </c>
      <c r="G1509" t="s">
        <v>170</v>
      </c>
      <c r="H1509" s="51">
        <v>5510000</v>
      </c>
      <c r="I1509" s="51">
        <v>522000</v>
      </c>
      <c r="J1509" t="s">
        <v>72</v>
      </c>
      <c r="K1509">
        <v>9.82</v>
      </c>
      <c r="L1509" t="s">
        <v>72</v>
      </c>
      <c r="M1509" t="s">
        <v>72</v>
      </c>
      <c r="N1509" t="s">
        <v>72</v>
      </c>
      <c r="O1509" t="s">
        <v>72</v>
      </c>
      <c r="P1509" t="s">
        <v>72</v>
      </c>
      <c r="R1509">
        <v>0</v>
      </c>
      <c r="S1509">
        <v>1.52</v>
      </c>
      <c r="T1509" t="s">
        <v>72</v>
      </c>
    </row>
    <row r="1510" spans="1:20" x14ac:dyDescent="0.25">
      <c r="A1510">
        <v>50</v>
      </c>
      <c r="B1510" t="s">
        <v>151</v>
      </c>
      <c r="C1510" t="s">
        <v>101</v>
      </c>
      <c r="D1510" t="s">
        <v>6</v>
      </c>
      <c r="E1510" s="50">
        <v>44484.352152777778</v>
      </c>
      <c r="F1510" t="s">
        <v>102</v>
      </c>
      <c r="G1510" t="s">
        <v>170</v>
      </c>
      <c r="H1510" s="51">
        <v>5110000</v>
      </c>
      <c r="I1510" s="51">
        <v>476000</v>
      </c>
      <c r="J1510" t="s">
        <v>72</v>
      </c>
      <c r="K1510">
        <v>9.82</v>
      </c>
      <c r="L1510" t="s">
        <v>72</v>
      </c>
      <c r="M1510" t="s">
        <v>72</v>
      </c>
      <c r="N1510" t="s">
        <v>72</v>
      </c>
      <c r="O1510" t="s">
        <v>72</v>
      </c>
      <c r="P1510" t="s">
        <v>72</v>
      </c>
      <c r="R1510">
        <v>0</v>
      </c>
      <c r="S1510">
        <v>1.41</v>
      </c>
      <c r="T1510" t="s">
        <v>72</v>
      </c>
    </row>
    <row r="1511" spans="1:20" x14ac:dyDescent="0.25">
      <c r="A1511">
        <v>51</v>
      </c>
      <c r="B1511" t="s">
        <v>152</v>
      </c>
      <c r="C1511" t="s">
        <v>101</v>
      </c>
      <c r="D1511" t="s">
        <v>6</v>
      </c>
      <c r="E1511" s="50">
        <v>44484.373969907407</v>
      </c>
      <c r="F1511" t="s">
        <v>102</v>
      </c>
      <c r="G1511" t="s">
        <v>170</v>
      </c>
      <c r="H1511" s="51">
        <v>4180000</v>
      </c>
      <c r="I1511" s="51">
        <v>373000</v>
      </c>
      <c r="J1511" t="s">
        <v>72</v>
      </c>
      <c r="K1511">
        <v>9.82</v>
      </c>
      <c r="L1511" t="s">
        <v>72</v>
      </c>
      <c r="M1511" t="s">
        <v>72</v>
      </c>
      <c r="N1511" t="s">
        <v>72</v>
      </c>
      <c r="O1511" t="s">
        <v>72</v>
      </c>
      <c r="P1511" t="s">
        <v>72</v>
      </c>
      <c r="R1511">
        <v>0</v>
      </c>
      <c r="S1511">
        <v>1.1499999999999999</v>
      </c>
      <c r="T1511" t="s">
        <v>72</v>
      </c>
    </row>
    <row r="1514" spans="1:20" x14ac:dyDescent="0.25">
      <c r="B1514" t="s">
        <v>49</v>
      </c>
      <c r="C1514" t="s">
        <v>50</v>
      </c>
      <c r="D1514" t="s">
        <v>51</v>
      </c>
      <c r="E1514" t="s">
        <v>52</v>
      </c>
      <c r="F1514" t="s">
        <v>53</v>
      </c>
      <c r="G1514" t="s">
        <v>54</v>
      </c>
      <c r="H1514" t="s">
        <v>55</v>
      </c>
      <c r="I1514" t="s">
        <v>56</v>
      </c>
      <c r="J1514" t="s">
        <v>57</v>
      </c>
      <c r="K1514" t="s">
        <v>58</v>
      </c>
      <c r="L1514" t="s">
        <v>59</v>
      </c>
      <c r="M1514" t="s">
        <v>60</v>
      </c>
      <c r="N1514" t="s">
        <v>61</v>
      </c>
      <c r="O1514" t="s">
        <v>62</v>
      </c>
      <c r="P1514" t="s">
        <v>63</v>
      </c>
      <c r="Q1514" t="s">
        <v>64</v>
      </c>
      <c r="R1514" t="s">
        <v>65</v>
      </c>
      <c r="S1514" t="s">
        <v>66</v>
      </c>
      <c r="T1514" t="s">
        <v>67</v>
      </c>
    </row>
    <row r="1515" spans="1:20" x14ac:dyDescent="0.25">
      <c r="A1515">
        <v>1</v>
      </c>
      <c r="B1515" t="s">
        <v>79</v>
      </c>
      <c r="C1515" t="s">
        <v>69</v>
      </c>
      <c r="D1515" t="s">
        <v>6</v>
      </c>
      <c r="E1515" s="50">
        <v>44483.435763888891</v>
      </c>
      <c r="F1515" t="s">
        <v>80</v>
      </c>
      <c r="G1515" t="s">
        <v>171</v>
      </c>
      <c r="H1515" s="51">
        <v>20200</v>
      </c>
      <c r="I1515" s="51">
        <v>1830</v>
      </c>
      <c r="J1515">
        <v>0.01</v>
      </c>
      <c r="K1515">
        <v>9.01</v>
      </c>
      <c r="L1515" t="s">
        <v>72</v>
      </c>
      <c r="M1515" s="51">
        <v>446000</v>
      </c>
      <c r="N1515" s="51">
        <v>50500</v>
      </c>
      <c r="O1515">
        <v>0.5</v>
      </c>
      <c r="P1515">
        <v>8.94</v>
      </c>
      <c r="Q1515">
        <v>1</v>
      </c>
      <c r="R1515">
        <v>0</v>
      </c>
      <c r="S1515">
        <v>9.11E-3</v>
      </c>
      <c r="T1515">
        <v>91.1</v>
      </c>
    </row>
    <row r="1516" spans="1:20" x14ac:dyDescent="0.25">
      <c r="A1516">
        <v>2</v>
      </c>
      <c r="B1516" t="s">
        <v>81</v>
      </c>
      <c r="C1516" t="s">
        <v>69</v>
      </c>
      <c r="D1516" t="s">
        <v>6</v>
      </c>
      <c r="E1516" s="50">
        <v>44483.457557870373</v>
      </c>
      <c r="F1516" t="s">
        <v>80</v>
      </c>
      <c r="G1516" t="s">
        <v>171</v>
      </c>
      <c r="H1516" s="51">
        <v>58900</v>
      </c>
      <c r="I1516" s="51">
        <v>5980</v>
      </c>
      <c r="J1516">
        <v>0.05</v>
      </c>
      <c r="K1516">
        <v>9</v>
      </c>
      <c r="L1516" t="s">
        <v>72</v>
      </c>
      <c r="M1516" s="51">
        <v>447000</v>
      </c>
      <c r="N1516" s="51">
        <v>50000</v>
      </c>
      <c r="O1516">
        <v>0.5</v>
      </c>
      <c r="P1516">
        <v>8.93</v>
      </c>
      <c r="Q1516">
        <v>1</v>
      </c>
      <c r="R1516">
        <v>0</v>
      </c>
      <c r="S1516">
        <v>4.8800000000000003E-2</v>
      </c>
      <c r="T1516">
        <v>97.6</v>
      </c>
    </row>
    <row r="1517" spans="1:20" x14ac:dyDescent="0.25">
      <c r="A1517">
        <v>3</v>
      </c>
      <c r="B1517" t="s">
        <v>82</v>
      </c>
      <c r="C1517" t="s">
        <v>69</v>
      </c>
      <c r="D1517" t="s">
        <v>6</v>
      </c>
      <c r="E1517" s="50">
        <v>44483.479363425926</v>
      </c>
      <c r="F1517" t="s">
        <v>80</v>
      </c>
      <c r="G1517" t="s">
        <v>171</v>
      </c>
      <c r="H1517" s="51">
        <v>106000</v>
      </c>
      <c r="I1517" s="51">
        <v>11800</v>
      </c>
      <c r="J1517">
        <v>0.1</v>
      </c>
      <c r="K1517">
        <v>8.99</v>
      </c>
      <c r="L1517" t="s">
        <v>72</v>
      </c>
      <c r="M1517" s="51">
        <v>447000</v>
      </c>
      <c r="N1517" s="51">
        <v>51700</v>
      </c>
      <c r="O1517">
        <v>0.5</v>
      </c>
      <c r="P1517">
        <v>8.93</v>
      </c>
      <c r="Q1517">
        <v>1</v>
      </c>
      <c r="R1517">
        <v>0</v>
      </c>
      <c r="S1517">
        <v>9.69E-2</v>
      </c>
      <c r="T1517">
        <v>96.9</v>
      </c>
    </row>
    <row r="1518" spans="1:20" x14ac:dyDescent="0.25">
      <c r="A1518">
        <v>4</v>
      </c>
      <c r="B1518" t="s">
        <v>83</v>
      </c>
      <c r="C1518" t="s">
        <v>69</v>
      </c>
      <c r="D1518" t="s">
        <v>6</v>
      </c>
      <c r="E1518" s="50">
        <v>44483.501157407409</v>
      </c>
      <c r="F1518" t="s">
        <v>80</v>
      </c>
      <c r="G1518" t="s">
        <v>171</v>
      </c>
      <c r="H1518" s="51">
        <v>496000</v>
      </c>
      <c r="I1518" s="51">
        <v>57800</v>
      </c>
      <c r="J1518">
        <v>0.5</v>
      </c>
      <c r="K1518">
        <v>8.99</v>
      </c>
      <c r="L1518" t="s">
        <v>72</v>
      </c>
      <c r="M1518" s="51">
        <v>440000</v>
      </c>
      <c r="N1518" s="51">
        <v>49600</v>
      </c>
      <c r="O1518">
        <v>0.5</v>
      </c>
      <c r="P1518">
        <v>8.93</v>
      </c>
      <c r="Q1518">
        <v>1</v>
      </c>
      <c r="R1518">
        <v>0</v>
      </c>
      <c r="S1518">
        <v>0.50700000000000001</v>
      </c>
      <c r="T1518">
        <v>101</v>
      </c>
    </row>
    <row r="1519" spans="1:20" x14ac:dyDescent="0.25">
      <c r="A1519">
        <v>5</v>
      </c>
      <c r="B1519" t="s">
        <v>84</v>
      </c>
      <c r="C1519" t="s">
        <v>69</v>
      </c>
      <c r="D1519" t="s">
        <v>6</v>
      </c>
      <c r="E1519" s="50">
        <v>44483.522962962961</v>
      </c>
      <c r="F1519" t="s">
        <v>80</v>
      </c>
      <c r="G1519" t="s">
        <v>171</v>
      </c>
      <c r="H1519" s="51">
        <v>1000000</v>
      </c>
      <c r="I1519" s="51">
        <v>119000</v>
      </c>
      <c r="J1519">
        <v>1</v>
      </c>
      <c r="K1519">
        <v>9</v>
      </c>
      <c r="L1519" t="s">
        <v>72</v>
      </c>
      <c r="M1519" s="51">
        <v>447000</v>
      </c>
      <c r="N1519" s="51">
        <v>50900</v>
      </c>
      <c r="O1519">
        <v>0.5</v>
      </c>
      <c r="P1519">
        <v>8.93</v>
      </c>
      <c r="Q1519">
        <v>1</v>
      </c>
      <c r="R1519">
        <v>0</v>
      </c>
      <c r="S1519">
        <v>1.02</v>
      </c>
      <c r="T1519">
        <v>102</v>
      </c>
    </row>
    <row r="1520" spans="1:20" x14ac:dyDescent="0.25">
      <c r="A1520">
        <v>6</v>
      </c>
      <c r="B1520" t="s">
        <v>85</v>
      </c>
      <c r="C1520" t="s">
        <v>69</v>
      </c>
      <c r="D1520" t="s">
        <v>6</v>
      </c>
      <c r="E1520" s="50">
        <v>44483.54478009259</v>
      </c>
      <c r="F1520" t="s">
        <v>80</v>
      </c>
      <c r="G1520" t="s">
        <v>171</v>
      </c>
      <c r="H1520" s="51">
        <v>1950000</v>
      </c>
      <c r="I1520" s="51">
        <v>224000</v>
      </c>
      <c r="J1520">
        <v>2</v>
      </c>
      <c r="K1520">
        <v>9</v>
      </c>
      <c r="L1520" t="s">
        <v>72</v>
      </c>
      <c r="M1520" s="51">
        <v>437000</v>
      </c>
      <c r="N1520" s="51">
        <v>49500</v>
      </c>
      <c r="O1520">
        <v>0.5</v>
      </c>
      <c r="P1520">
        <v>8.94</v>
      </c>
      <c r="Q1520">
        <v>1</v>
      </c>
      <c r="R1520">
        <v>0</v>
      </c>
      <c r="S1520">
        <v>2.04</v>
      </c>
      <c r="T1520">
        <v>102</v>
      </c>
    </row>
    <row r="1521" spans="1:20" x14ac:dyDescent="0.25">
      <c r="A1521">
        <v>7</v>
      </c>
      <c r="B1521" t="s">
        <v>86</v>
      </c>
      <c r="C1521" t="s">
        <v>69</v>
      </c>
      <c r="D1521" t="s">
        <v>6</v>
      </c>
      <c r="E1521" s="50">
        <v>44483.56658564815</v>
      </c>
      <c r="F1521" t="s">
        <v>80</v>
      </c>
      <c r="G1521" t="s">
        <v>171</v>
      </c>
      <c r="H1521" s="51">
        <v>4800000</v>
      </c>
      <c r="I1521" s="51">
        <v>561000</v>
      </c>
      <c r="J1521">
        <v>5</v>
      </c>
      <c r="K1521">
        <v>8.99</v>
      </c>
      <c r="L1521" t="s">
        <v>72</v>
      </c>
      <c r="M1521" s="51">
        <v>433000</v>
      </c>
      <c r="N1521" s="51">
        <v>48800</v>
      </c>
      <c r="O1521">
        <v>0.5</v>
      </c>
      <c r="P1521">
        <v>8.93</v>
      </c>
      <c r="Q1521">
        <v>1</v>
      </c>
      <c r="R1521">
        <v>0</v>
      </c>
      <c r="S1521">
        <v>5.09</v>
      </c>
      <c r="T1521">
        <v>102</v>
      </c>
    </row>
    <row r="1522" spans="1:20" x14ac:dyDescent="0.25">
      <c r="A1522">
        <v>8</v>
      </c>
      <c r="B1522" t="s">
        <v>87</v>
      </c>
      <c r="C1522" t="s">
        <v>69</v>
      </c>
      <c r="D1522" t="s">
        <v>6</v>
      </c>
      <c r="E1522" s="50">
        <v>44484.417731481481</v>
      </c>
      <c r="F1522" t="s">
        <v>80</v>
      </c>
      <c r="G1522" t="s">
        <v>171</v>
      </c>
      <c r="H1522" s="51">
        <v>20800</v>
      </c>
      <c r="I1522" s="51">
        <v>1790</v>
      </c>
      <c r="J1522">
        <v>0.01</v>
      </c>
      <c r="K1522">
        <v>8.9600000000000009</v>
      </c>
      <c r="L1522" t="s">
        <v>72</v>
      </c>
      <c r="M1522" s="51">
        <v>418000</v>
      </c>
      <c r="N1522" s="51">
        <v>49500</v>
      </c>
      <c r="O1522">
        <v>0.5</v>
      </c>
      <c r="P1522">
        <v>8.9</v>
      </c>
      <c r="Q1522">
        <v>1</v>
      </c>
      <c r="R1522">
        <v>0</v>
      </c>
      <c r="S1522">
        <v>1.11E-2</v>
      </c>
      <c r="T1522">
        <v>111</v>
      </c>
    </row>
    <row r="1523" spans="1:20" x14ac:dyDescent="0.25">
      <c r="A1523">
        <v>9</v>
      </c>
      <c r="B1523" t="s">
        <v>88</v>
      </c>
      <c r="C1523" t="s">
        <v>69</v>
      </c>
      <c r="D1523" t="s">
        <v>6</v>
      </c>
      <c r="E1523" s="50">
        <v>44484.43953703704</v>
      </c>
      <c r="F1523" t="s">
        <v>80</v>
      </c>
      <c r="G1523" t="s">
        <v>171</v>
      </c>
      <c r="H1523" s="51">
        <v>56700</v>
      </c>
      <c r="I1523" s="51">
        <v>5680</v>
      </c>
      <c r="J1523">
        <v>0.05</v>
      </c>
      <c r="K1523">
        <v>8.9499999999999993</v>
      </c>
      <c r="L1523" t="s">
        <v>72</v>
      </c>
      <c r="M1523" s="51">
        <v>415000</v>
      </c>
      <c r="N1523" s="51">
        <v>49100</v>
      </c>
      <c r="O1523">
        <v>0.5</v>
      </c>
      <c r="P1523">
        <v>8.9</v>
      </c>
      <c r="Q1523">
        <v>1</v>
      </c>
      <c r="R1523">
        <v>0</v>
      </c>
      <c r="S1523">
        <v>5.0999999999999997E-2</v>
      </c>
      <c r="T1523">
        <v>102</v>
      </c>
    </row>
    <row r="1524" spans="1:20" x14ac:dyDescent="0.25">
      <c r="A1524">
        <v>10</v>
      </c>
      <c r="B1524" t="s">
        <v>89</v>
      </c>
      <c r="C1524" t="s">
        <v>69</v>
      </c>
      <c r="D1524" t="s">
        <v>6</v>
      </c>
      <c r="E1524" s="50">
        <v>44484.461342592593</v>
      </c>
      <c r="F1524" t="s">
        <v>80</v>
      </c>
      <c r="G1524" t="s">
        <v>171</v>
      </c>
      <c r="H1524" s="51">
        <v>99700</v>
      </c>
      <c r="I1524" s="51">
        <v>11200</v>
      </c>
      <c r="J1524">
        <v>0.1</v>
      </c>
      <c r="K1524">
        <v>8.9600000000000009</v>
      </c>
      <c r="L1524" t="s">
        <v>72</v>
      </c>
      <c r="M1524" s="51">
        <v>411000</v>
      </c>
      <c r="N1524" s="51">
        <v>47700</v>
      </c>
      <c r="O1524">
        <v>0.5</v>
      </c>
      <c r="P1524">
        <v>8.9</v>
      </c>
      <c r="Q1524">
        <v>1</v>
      </c>
      <c r="R1524">
        <v>0</v>
      </c>
      <c r="S1524">
        <v>9.98E-2</v>
      </c>
      <c r="T1524">
        <v>99.8</v>
      </c>
    </row>
    <row r="1525" spans="1:20" x14ac:dyDescent="0.25">
      <c r="A1525">
        <v>11</v>
      </c>
      <c r="B1525" t="s">
        <v>90</v>
      </c>
      <c r="C1525" t="s">
        <v>69</v>
      </c>
      <c r="D1525" t="s">
        <v>6</v>
      </c>
      <c r="E1525" s="50">
        <v>44484.483148148145</v>
      </c>
      <c r="F1525" t="s">
        <v>80</v>
      </c>
      <c r="G1525" t="s">
        <v>171</v>
      </c>
      <c r="H1525" s="51">
        <v>450000</v>
      </c>
      <c r="I1525" s="51">
        <v>53400</v>
      </c>
      <c r="J1525">
        <v>0.5</v>
      </c>
      <c r="K1525">
        <v>8.9600000000000009</v>
      </c>
      <c r="L1525" t="s">
        <v>72</v>
      </c>
      <c r="M1525" s="51">
        <v>411000</v>
      </c>
      <c r="N1525" s="51">
        <v>47700</v>
      </c>
      <c r="O1525">
        <v>0.5</v>
      </c>
      <c r="P1525">
        <v>8.9</v>
      </c>
      <c r="Q1525">
        <v>1</v>
      </c>
      <c r="R1525">
        <v>0</v>
      </c>
      <c r="S1525">
        <v>0.49199999999999999</v>
      </c>
      <c r="T1525">
        <v>98.5</v>
      </c>
    </row>
    <row r="1526" spans="1:20" x14ac:dyDescent="0.25">
      <c r="A1526">
        <v>12</v>
      </c>
      <c r="B1526" t="s">
        <v>91</v>
      </c>
      <c r="C1526" t="s">
        <v>69</v>
      </c>
      <c r="D1526" t="s">
        <v>6</v>
      </c>
      <c r="E1526" s="50">
        <v>44484.504953703705</v>
      </c>
      <c r="F1526" t="s">
        <v>80</v>
      </c>
      <c r="G1526" t="s">
        <v>171</v>
      </c>
      <c r="H1526" s="51">
        <v>905000</v>
      </c>
      <c r="I1526" s="51">
        <v>107000</v>
      </c>
      <c r="J1526">
        <v>1</v>
      </c>
      <c r="K1526">
        <v>8.9600000000000009</v>
      </c>
      <c r="L1526" t="s">
        <v>72</v>
      </c>
      <c r="M1526" s="51">
        <v>412000</v>
      </c>
      <c r="N1526" s="51">
        <v>47900</v>
      </c>
      <c r="O1526">
        <v>0.5</v>
      </c>
      <c r="P1526">
        <v>8.9</v>
      </c>
      <c r="Q1526">
        <v>1</v>
      </c>
      <c r="R1526">
        <v>0</v>
      </c>
      <c r="S1526">
        <v>0.998</v>
      </c>
      <c r="T1526">
        <v>99.8</v>
      </c>
    </row>
    <row r="1527" spans="1:20" x14ac:dyDescent="0.25">
      <c r="A1527">
        <v>13</v>
      </c>
      <c r="B1527" t="s">
        <v>92</v>
      </c>
      <c r="C1527" t="s">
        <v>69</v>
      </c>
      <c r="D1527" t="s">
        <v>6</v>
      </c>
      <c r="E1527" s="50">
        <v>44484.526759259257</v>
      </c>
      <c r="F1527" t="s">
        <v>80</v>
      </c>
      <c r="G1527" t="s">
        <v>171</v>
      </c>
      <c r="H1527" s="51">
        <v>1840000</v>
      </c>
      <c r="I1527" s="51">
        <v>216000</v>
      </c>
      <c r="J1527">
        <v>2</v>
      </c>
      <c r="K1527">
        <v>8.9600000000000009</v>
      </c>
      <c r="L1527" t="s">
        <v>72</v>
      </c>
      <c r="M1527" s="51">
        <v>406000</v>
      </c>
      <c r="N1527" s="51">
        <v>46700</v>
      </c>
      <c r="O1527">
        <v>0.5</v>
      </c>
      <c r="P1527">
        <v>8.9</v>
      </c>
      <c r="Q1527">
        <v>1</v>
      </c>
      <c r="R1527">
        <v>0</v>
      </c>
      <c r="S1527">
        <v>2.0699999999999998</v>
      </c>
      <c r="T1527">
        <v>103</v>
      </c>
    </row>
    <row r="1528" spans="1:20" x14ac:dyDescent="0.25">
      <c r="A1528">
        <v>14</v>
      </c>
      <c r="B1528" t="s">
        <v>93</v>
      </c>
      <c r="C1528" t="s">
        <v>69</v>
      </c>
      <c r="D1528" t="s">
        <v>6</v>
      </c>
      <c r="E1528" s="50">
        <v>44484.548576388886</v>
      </c>
      <c r="F1528" t="s">
        <v>80</v>
      </c>
      <c r="G1528" t="s">
        <v>171</v>
      </c>
      <c r="H1528" s="51">
        <v>4410000</v>
      </c>
      <c r="I1528" s="51">
        <v>519000</v>
      </c>
      <c r="J1528">
        <v>5</v>
      </c>
      <c r="K1528">
        <v>8.9700000000000006</v>
      </c>
      <c r="L1528" t="s">
        <v>72</v>
      </c>
      <c r="M1528" s="51">
        <v>407000</v>
      </c>
      <c r="N1528" s="51">
        <v>47900</v>
      </c>
      <c r="O1528">
        <v>0.5</v>
      </c>
      <c r="P1528">
        <v>8.91</v>
      </c>
      <c r="Q1528">
        <v>1</v>
      </c>
      <c r="R1528">
        <v>0</v>
      </c>
      <c r="S1528">
        <v>4.97</v>
      </c>
      <c r="T1528">
        <v>99.4</v>
      </c>
    </row>
    <row r="1529" spans="1:20" x14ac:dyDescent="0.25">
      <c r="A1529">
        <v>15</v>
      </c>
      <c r="B1529" t="s">
        <v>68</v>
      </c>
      <c r="C1529" t="s">
        <v>69</v>
      </c>
      <c r="D1529" t="s">
        <v>6</v>
      </c>
      <c r="E1529" s="50">
        <v>44482.453692129631</v>
      </c>
      <c r="F1529" t="s">
        <v>70</v>
      </c>
      <c r="G1529" t="s">
        <v>171</v>
      </c>
      <c r="H1529" s="51">
        <v>20400</v>
      </c>
      <c r="I1529" s="51">
        <v>1620</v>
      </c>
      <c r="J1529">
        <v>0.01</v>
      </c>
      <c r="K1529">
        <v>9</v>
      </c>
      <c r="L1529" t="s">
        <v>72</v>
      </c>
      <c r="M1529" s="51">
        <v>433000</v>
      </c>
      <c r="N1529" s="51">
        <v>51300</v>
      </c>
      <c r="O1529">
        <v>0.5</v>
      </c>
      <c r="P1529">
        <v>8.94</v>
      </c>
      <c r="Q1529">
        <v>1</v>
      </c>
      <c r="R1529">
        <v>0</v>
      </c>
      <c r="S1529">
        <v>9.8600000000000007E-3</v>
      </c>
      <c r="T1529">
        <v>98.6</v>
      </c>
    </row>
    <row r="1530" spans="1:20" x14ac:dyDescent="0.25">
      <c r="A1530">
        <v>16</v>
      </c>
      <c r="B1530" t="s">
        <v>73</v>
      </c>
      <c r="C1530" t="s">
        <v>69</v>
      </c>
      <c r="D1530" t="s">
        <v>6</v>
      </c>
      <c r="E1530" s="50">
        <v>44482.475474537037</v>
      </c>
      <c r="F1530" t="s">
        <v>70</v>
      </c>
      <c r="G1530" t="s">
        <v>171</v>
      </c>
      <c r="H1530" s="51">
        <v>58500</v>
      </c>
      <c r="I1530" s="51">
        <v>6480</v>
      </c>
      <c r="J1530">
        <v>0.05</v>
      </c>
      <c r="K1530">
        <v>8.99</v>
      </c>
      <c r="L1530" t="s">
        <v>72</v>
      </c>
      <c r="M1530" s="51">
        <v>435000</v>
      </c>
      <c r="N1530" s="51">
        <v>51000</v>
      </c>
      <c r="O1530">
        <v>0.5</v>
      </c>
      <c r="P1530">
        <v>8.94</v>
      </c>
      <c r="Q1530">
        <v>1</v>
      </c>
      <c r="R1530">
        <v>0</v>
      </c>
      <c r="S1530">
        <v>5.0200000000000002E-2</v>
      </c>
      <c r="T1530">
        <v>100</v>
      </c>
    </row>
    <row r="1531" spans="1:20" x14ac:dyDescent="0.25">
      <c r="A1531">
        <v>17</v>
      </c>
      <c r="B1531" t="s">
        <v>74</v>
      </c>
      <c r="C1531" t="s">
        <v>69</v>
      </c>
      <c r="D1531" t="s">
        <v>6</v>
      </c>
      <c r="E1531" s="50">
        <v>44482.497256944444</v>
      </c>
      <c r="F1531" t="s">
        <v>70</v>
      </c>
      <c r="G1531" t="s">
        <v>171</v>
      </c>
      <c r="H1531" s="51">
        <v>109000</v>
      </c>
      <c r="I1531" s="51">
        <v>12300</v>
      </c>
      <c r="J1531">
        <v>0.1</v>
      </c>
      <c r="K1531">
        <v>9</v>
      </c>
      <c r="L1531" t="s">
        <v>72</v>
      </c>
      <c r="M1531" s="51">
        <v>450000</v>
      </c>
      <c r="N1531" s="51">
        <v>51500</v>
      </c>
      <c r="O1531">
        <v>0.5</v>
      </c>
      <c r="P1531">
        <v>8.94</v>
      </c>
      <c r="Q1531">
        <v>1</v>
      </c>
      <c r="R1531">
        <v>0</v>
      </c>
      <c r="S1531">
        <v>9.98E-2</v>
      </c>
      <c r="T1531">
        <v>99.8</v>
      </c>
    </row>
    <row r="1532" spans="1:20" x14ac:dyDescent="0.25">
      <c r="A1532">
        <v>18</v>
      </c>
      <c r="B1532" t="s">
        <v>75</v>
      </c>
      <c r="C1532" t="s">
        <v>69</v>
      </c>
      <c r="D1532" t="s">
        <v>6</v>
      </c>
      <c r="E1532" s="50">
        <v>44482.519050925926</v>
      </c>
      <c r="F1532" t="s">
        <v>70</v>
      </c>
      <c r="G1532" t="s">
        <v>171</v>
      </c>
      <c r="H1532" s="51">
        <v>480000</v>
      </c>
      <c r="I1532" s="51">
        <v>56900</v>
      </c>
      <c r="J1532">
        <v>0.5</v>
      </c>
      <c r="K1532">
        <v>9</v>
      </c>
      <c r="L1532" t="s">
        <v>72</v>
      </c>
      <c r="M1532" s="51">
        <v>448000</v>
      </c>
      <c r="N1532" s="51">
        <v>52900</v>
      </c>
      <c r="O1532">
        <v>0.5</v>
      </c>
      <c r="P1532">
        <v>8.94</v>
      </c>
      <c r="Q1532">
        <v>1</v>
      </c>
      <c r="R1532">
        <v>0</v>
      </c>
      <c r="S1532">
        <v>0.48099999999999998</v>
      </c>
      <c r="T1532">
        <v>96.1</v>
      </c>
    </row>
    <row r="1533" spans="1:20" x14ac:dyDescent="0.25">
      <c r="A1533">
        <v>19</v>
      </c>
      <c r="B1533" t="s">
        <v>76</v>
      </c>
      <c r="C1533" t="s">
        <v>69</v>
      </c>
      <c r="D1533" t="s">
        <v>6</v>
      </c>
      <c r="E1533" s="50">
        <v>44482.540879629632</v>
      </c>
      <c r="F1533" t="s">
        <v>70</v>
      </c>
      <c r="G1533" t="s">
        <v>171</v>
      </c>
      <c r="H1533" s="51">
        <v>973000</v>
      </c>
      <c r="I1533" s="51">
        <v>117000</v>
      </c>
      <c r="J1533">
        <v>1</v>
      </c>
      <c r="K1533">
        <v>9</v>
      </c>
      <c r="L1533" t="s">
        <v>72</v>
      </c>
      <c r="M1533" s="51">
        <v>438000</v>
      </c>
      <c r="N1533" s="51">
        <v>51200</v>
      </c>
      <c r="O1533">
        <v>0.5</v>
      </c>
      <c r="P1533">
        <v>8.94</v>
      </c>
      <c r="Q1533">
        <v>1</v>
      </c>
      <c r="R1533">
        <v>0</v>
      </c>
      <c r="S1533">
        <v>1.01</v>
      </c>
      <c r="T1533">
        <v>101</v>
      </c>
    </row>
    <row r="1534" spans="1:20" x14ac:dyDescent="0.25">
      <c r="A1534">
        <v>20</v>
      </c>
      <c r="B1534" t="s">
        <v>77</v>
      </c>
      <c r="C1534" t="s">
        <v>69</v>
      </c>
      <c r="D1534" t="s">
        <v>6</v>
      </c>
      <c r="E1534" s="50">
        <v>44482.562696759262</v>
      </c>
      <c r="F1534" t="s">
        <v>70</v>
      </c>
      <c r="G1534" t="s">
        <v>171</v>
      </c>
      <c r="H1534" s="51">
        <v>1940000</v>
      </c>
      <c r="I1534" s="51">
        <v>237000</v>
      </c>
      <c r="J1534">
        <v>2</v>
      </c>
      <c r="K1534">
        <v>9</v>
      </c>
      <c r="L1534" t="s">
        <v>72</v>
      </c>
      <c r="M1534" s="51">
        <v>432000</v>
      </c>
      <c r="N1534" s="51">
        <v>51500</v>
      </c>
      <c r="O1534">
        <v>0.5</v>
      </c>
      <c r="P1534">
        <v>8.94</v>
      </c>
      <c r="Q1534">
        <v>1</v>
      </c>
      <c r="R1534">
        <v>0</v>
      </c>
      <c r="S1534">
        <v>2.0499999999999998</v>
      </c>
      <c r="T1534">
        <v>102</v>
      </c>
    </row>
    <row r="1535" spans="1:20" x14ac:dyDescent="0.25">
      <c r="A1535">
        <v>21</v>
      </c>
      <c r="B1535" t="s">
        <v>78</v>
      </c>
      <c r="C1535" t="s">
        <v>69</v>
      </c>
      <c r="D1535" t="s">
        <v>6</v>
      </c>
      <c r="E1535" s="50">
        <v>44482.584467592591</v>
      </c>
      <c r="F1535" t="s">
        <v>70</v>
      </c>
      <c r="G1535" t="s">
        <v>171</v>
      </c>
      <c r="H1535" s="51">
        <v>4620000</v>
      </c>
      <c r="I1535" s="51">
        <v>560000</v>
      </c>
      <c r="J1535">
        <v>5</v>
      </c>
      <c r="K1535">
        <v>8.99</v>
      </c>
      <c r="L1535" t="s">
        <v>72</v>
      </c>
      <c r="M1535" s="51">
        <v>443000</v>
      </c>
      <c r="N1535" s="51">
        <v>53300</v>
      </c>
      <c r="O1535">
        <v>0.5</v>
      </c>
      <c r="P1535">
        <v>8.93</v>
      </c>
      <c r="Q1535">
        <v>1</v>
      </c>
      <c r="R1535">
        <v>0</v>
      </c>
      <c r="S1535">
        <v>4.78</v>
      </c>
      <c r="T1535">
        <v>95.7</v>
      </c>
    </row>
    <row r="1537" spans="1:20" x14ac:dyDescent="0.25">
      <c r="B1537" t="s">
        <v>49</v>
      </c>
      <c r="C1537" t="s">
        <v>50</v>
      </c>
      <c r="D1537" t="s">
        <v>51</v>
      </c>
      <c r="E1537" t="s">
        <v>52</v>
      </c>
      <c r="F1537" t="s">
        <v>53</v>
      </c>
      <c r="G1537" t="s">
        <v>54</v>
      </c>
      <c r="H1537" t="s">
        <v>55</v>
      </c>
      <c r="I1537" t="s">
        <v>56</v>
      </c>
      <c r="J1537" t="s">
        <v>57</v>
      </c>
      <c r="K1537" t="s">
        <v>58</v>
      </c>
      <c r="L1537" t="s">
        <v>59</v>
      </c>
      <c r="M1537" t="s">
        <v>60</v>
      </c>
      <c r="N1537" t="s">
        <v>61</v>
      </c>
      <c r="O1537" t="s">
        <v>62</v>
      </c>
      <c r="P1537" t="s">
        <v>63</v>
      </c>
      <c r="Q1537" t="s">
        <v>64</v>
      </c>
      <c r="R1537" t="s">
        <v>65</v>
      </c>
      <c r="S1537" t="s">
        <v>66</v>
      </c>
      <c r="T1537" t="s">
        <v>67</v>
      </c>
    </row>
    <row r="1538" spans="1:20" x14ac:dyDescent="0.25">
      <c r="A1538">
        <v>1</v>
      </c>
      <c r="B1538" t="s">
        <v>94</v>
      </c>
      <c r="C1538" t="s">
        <v>95</v>
      </c>
      <c r="D1538" t="s">
        <v>6</v>
      </c>
      <c r="E1538" s="50">
        <v>44482.628101851849</v>
      </c>
      <c r="F1538" t="s">
        <v>70</v>
      </c>
      <c r="G1538" t="s">
        <v>171</v>
      </c>
      <c r="H1538" s="51">
        <v>954000</v>
      </c>
      <c r="I1538" s="51">
        <v>114000</v>
      </c>
      <c r="J1538">
        <v>1</v>
      </c>
      <c r="K1538">
        <v>8.99</v>
      </c>
      <c r="L1538" t="s">
        <v>72</v>
      </c>
      <c r="M1538" s="51">
        <v>451000</v>
      </c>
      <c r="N1538" s="51">
        <v>54000</v>
      </c>
      <c r="O1538">
        <v>0.5</v>
      </c>
      <c r="P1538">
        <v>8.93</v>
      </c>
      <c r="Q1538">
        <v>1</v>
      </c>
      <c r="R1538">
        <v>0</v>
      </c>
      <c r="S1538">
        <v>0.96099999999999997</v>
      </c>
      <c r="T1538">
        <v>96.1</v>
      </c>
    </row>
    <row r="1539" spans="1:20" x14ac:dyDescent="0.25">
      <c r="A1539">
        <v>2</v>
      </c>
      <c r="B1539" t="s">
        <v>96</v>
      </c>
      <c r="C1539" t="s">
        <v>95</v>
      </c>
      <c r="D1539" t="s">
        <v>6</v>
      </c>
      <c r="E1539" s="50">
        <v>44483.042974537035</v>
      </c>
      <c r="F1539" t="s">
        <v>80</v>
      </c>
      <c r="G1539" t="s">
        <v>171</v>
      </c>
      <c r="H1539" s="51">
        <v>949000</v>
      </c>
      <c r="I1539" s="51">
        <v>112000</v>
      </c>
      <c r="J1539">
        <v>1</v>
      </c>
      <c r="K1539">
        <v>9</v>
      </c>
      <c r="L1539" t="s">
        <v>72</v>
      </c>
      <c r="M1539" s="51">
        <v>459000</v>
      </c>
      <c r="N1539" s="51">
        <v>53100</v>
      </c>
      <c r="O1539">
        <v>0.5</v>
      </c>
      <c r="P1539">
        <v>8.94</v>
      </c>
      <c r="Q1539">
        <v>1</v>
      </c>
      <c r="R1539">
        <v>0</v>
      </c>
      <c r="S1539">
        <v>0.93799999999999994</v>
      </c>
      <c r="T1539">
        <v>93.8</v>
      </c>
    </row>
    <row r="1540" spans="1:20" x14ac:dyDescent="0.25">
      <c r="A1540">
        <v>3</v>
      </c>
      <c r="B1540" t="s">
        <v>97</v>
      </c>
      <c r="C1540" t="s">
        <v>95</v>
      </c>
      <c r="D1540" t="s">
        <v>6</v>
      </c>
      <c r="E1540" s="50">
        <v>44483.610196759262</v>
      </c>
      <c r="F1540" t="s">
        <v>80</v>
      </c>
      <c r="G1540" t="s">
        <v>171</v>
      </c>
      <c r="H1540" s="51">
        <v>997000</v>
      </c>
      <c r="I1540" s="51">
        <v>117000</v>
      </c>
      <c r="J1540">
        <v>1</v>
      </c>
      <c r="K1540">
        <v>9</v>
      </c>
      <c r="L1540" t="s">
        <v>72</v>
      </c>
      <c r="M1540" s="51">
        <v>461000</v>
      </c>
      <c r="N1540" s="51">
        <v>52900</v>
      </c>
      <c r="O1540">
        <v>0.5</v>
      </c>
      <c r="P1540">
        <v>8.93</v>
      </c>
      <c r="Q1540">
        <v>1</v>
      </c>
      <c r="R1540">
        <v>0</v>
      </c>
      <c r="S1540">
        <v>0.98299999999999998</v>
      </c>
      <c r="T1540">
        <v>98.3</v>
      </c>
    </row>
    <row r="1541" spans="1:20" x14ac:dyDescent="0.25">
      <c r="A1541">
        <v>4</v>
      </c>
      <c r="B1541" t="s">
        <v>98</v>
      </c>
      <c r="C1541" t="s">
        <v>95</v>
      </c>
      <c r="D1541" t="s">
        <v>6</v>
      </c>
      <c r="E1541" s="50">
        <v>44484.003067129626</v>
      </c>
      <c r="F1541" t="s">
        <v>80</v>
      </c>
      <c r="G1541" t="s">
        <v>171</v>
      </c>
      <c r="H1541" s="51">
        <v>852000</v>
      </c>
      <c r="I1541" s="51">
        <v>97200</v>
      </c>
      <c r="J1541">
        <v>1</v>
      </c>
      <c r="K1541">
        <v>8.9499999999999993</v>
      </c>
      <c r="L1541" t="s">
        <v>72</v>
      </c>
      <c r="M1541" s="51">
        <v>411000</v>
      </c>
      <c r="N1541" s="51">
        <v>48200</v>
      </c>
      <c r="O1541">
        <v>0.5</v>
      </c>
      <c r="P1541">
        <v>8.89</v>
      </c>
      <c r="Q1541">
        <v>1</v>
      </c>
      <c r="R1541">
        <v>0</v>
      </c>
      <c r="S1541">
        <v>0.94099999999999995</v>
      </c>
      <c r="T1541">
        <v>94.1</v>
      </c>
    </row>
    <row r="1542" spans="1:20" x14ac:dyDescent="0.25">
      <c r="A1542">
        <v>5</v>
      </c>
      <c r="B1542" t="s">
        <v>99</v>
      </c>
      <c r="C1542" t="s">
        <v>95</v>
      </c>
      <c r="D1542" t="s">
        <v>6</v>
      </c>
      <c r="E1542" s="50">
        <v>44484.592187499999</v>
      </c>
      <c r="F1542" t="s">
        <v>80</v>
      </c>
      <c r="G1542" t="s">
        <v>171</v>
      </c>
      <c r="H1542" s="51">
        <v>889000</v>
      </c>
      <c r="I1542" s="51">
        <v>106000</v>
      </c>
      <c r="J1542">
        <v>1</v>
      </c>
      <c r="K1542">
        <v>8.9600000000000009</v>
      </c>
      <c r="L1542" t="s">
        <v>72</v>
      </c>
      <c r="M1542" s="51">
        <v>421000</v>
      </c>
      <c r="N1542" s="51">
        <v>48000</v>
      </c>
      <c r="O1542">
        <v>0.5</v>
      </c>
      <c r="P1542">
        <v>8.9</v>
      </c>
      <c r="Q1542">
        <v>1</v>
      </c>
      <c r="R1542">
        <v>0</v>
      </c>
      <c r="S1542">
        <v>0.96</v>
      </c>
      <c r="T1542">
        <v>96</v>
      </c>
    </row>
    <row r="1544" spans="1:20" x14ac:dyDescent="0.25">
      <c r="B1544" t="s">
        <v>49</v>
      </c>
      <c r="C1544" t="s">
        <v>50</v>
      </c>
      <c r="D1544" t="s">
        <v>51</v>
      </c>
      <c r="E1544" t="s">
        <v>52</v>
      </c>
      <c r="F1544" t="s">
        <v>53</v>
      </c>
      <c r="G1544" t="s">
        <v>54</v>
      </c>
      <c r="H1544" t="s">
        <v>55</v>
      </c>
      <c r="I1544" t="s">
        <v>56</v>
      </c>
      <c r="J1544" t="s">
        <v>57</v>
      </c>
      <c r="K1544" t="s">
        <v>58</v>
      </c>
      <c r="L1544" t="s">
        <v>59</v>
      </c>
      <c r="M1544" t="s">
        <v>60</v>
      </c>
      <c r="N1544" t="s">
        <v>61</v>
      </c>
      <c r="O1544" t="s">
        <v>62</v>
      </c>
      <c r="P1544" t="s">
        <v>63</v>
      </c>
      <c r="Q1544" t="s">
        <v>64</v>
      </c>
      <c r="R1544" t="s">
        <v>65</v>
      </c>
      <c r="S1544" t="s">
        <v>66</v>
      </c>
      <c r="T1544" t="s">
        <v>67</v>
      </c>
    </row>
    <row r="1545" spans="1:20" x14ac:dyDescent="0.25">
      <c r="A1545">
        <v>1</v>
      </c>
      <c r="B1545" t="s">
        <v>100</v>
      </c>
      <c r="C1545" t="s">
        <v>101</v>
      </c>
      <c r="D1545" t="s">
        <v>6</v>
      </c>
      <c r="E1545" s="50">
        <v>44482.911874999998</v>
      </c>
      <c r="F1545" t="s">
        <v>102</v>
      </c>
      <c r="G1545" t="s">
        <v>171</v>
      </c>
      <c r="H1545" s="51">
        <v>16300</v>
      </c>
      <c r="I1545" s="51">
        <v>699</v>
      </c>
      <c r="J1545" t="s">
        <v>72</v>
      </c>
      <c r="K1545">
        <v>9.14</v>
      </c>
      <c r="L1545" t="s">
        <v>72</v>
      </c>
      <c r="M1545" s="51">
        <v>425000</v>
      </c>
      <c r="N1545" s="51">
        <v>46800</v>
      </c>
      <c r="O1545">
        <v>0.5</v>
      </c>
      <c r="P1545">
        <v>8.93</v>
      </c>
      <c r="R1545">
        <v>0</v>
      </c>
      <c r="S1545">
        <v>5.8500000000000002E-3</v>
      </c>
      <c r="T1545" t="s">
        <v>72</v>
      </c>
    </row>
    <row r="1546" spans="1:20" x14ac:dyDescent="0.25">
      <c r="A1546">
        <v>2</v>
      </c>
      <c r="B1546" t="s">
        <v>103</v>
      </c>
      <c r="C1546" t="s">
        <v>101</v>
      </c>
      <c r="D1546" t="s">
        <v>6</v>
      </c>
      <c r="E1546" s="50">
        <v>44482.933819444443</v>
      </c>
      <c r="F1546" t="s">
        <v>102</v>
      </c>
      <c r="G1546" t="s">
        <v>171</v>
      </c>
      <c r="H1546" s="51">
        <v>1840000</v>
      </c>
      <c r="I1546" s="51">
        <v>217000</v>
      </c>
      <c r="J1546" t="s">
        <v>72</v>
      </c>
      <c r="K1546">
        <v>8.99</v>
      </c>
      <c r="L1546" t="s">
        <v>72</v>
      </c>
      <c r="M1546" s="51">
        <v>427000</v>
      </c>
      <c r="N1546" s="51">
        <v>48600</v>
      </c>
      <c r="O1546">
        <v>0.5</v>
      </c>
      <c r="P1546">
        <v>8.93</v>
      </c>
      <c r="R1546">
        <v>0</v>
      </c>
      <c r="S1546">
        <v>1.97</v>
      </c>
      <c r="T1546" t="s">
        <v>72</v>
      </c>
    </row>
    <row r="1547" spans="1:20" x14ac:dyDescent="0.25">
      <c r="A1547">
        <v>3</v>
      </c>
      <c r="B1547" t="s">
        <v>104</v>
      </c>
      <c r="C1547" t="s">
        <v>101</v>
      </c>
      <c r="D1547" t="s">
        <v>6</v>
      </c>
      <c r="E1547" s="50">
        <v>44482.955625000002</v>
      </c>
      <c r="F1547" t="s">
        <v>102</v>
      </c>
      <c r="G1547" t="s">
        <v>171</v>
      </c>
      <c r="H1547" s="51">
        <v>1820000</v>
      </c>
      <c r="I1547" s="51">
        <v>208000</v>
      </c>
      <c r="J1547" t="s">
        <v>72</v>
      </c>
      <c r="K1547">
        <v>8.99</v>
      </c>
      <c r="L1547" t="s">
        <v>72</v>
      </c>
      <c r="M1547" s="51">
        <v>424000</v>
      </c>
      <c r="N1547" s="51">
        <v>48200</v>
      </c>
      <c r="O1547">
        <v>0.5</v>
      </c>
      <c r="P1547">
        <v>8.92</v>
      </c>
      <c r="R1547">
        <v>0</v>
      </c>
      <c r="S1547">
        <v>1.96</v>
      </c>
      <c r="T1547" t="s">
        <v>72</v>
      </c>
    </row>
    <row r="1548" spans="1:20" x14ac:dyDescent="0.25">
      <c r="A1548">
        <v>4</v>
      </c>
      <c r="B1548" t="s">
        <v>105</v>
      </c>
      <c r="C1548" t="s">
        <v>101</v>
      </c>
      <c r="D1548" t="s">
        <v>6</v>
      </c>
      <c r="E1548" s="50">
        <v>44482.977418981478</v>
      </c>
      <c r="F1548" t="s">
        <v>102</v>
      </c>
      <c r="G1548" t="s">
        <v>171</v>
      </c>
      <c r="H1548" s="51">
        <v>1820000</v>
      </c>
      <c r="I1548" s="51">
        <v>210000</v>
      </c>
      <c r="J1548" t="s">
        <v>72</v>
      </c>
      <c r="K1548">
        <v>8.99</v>
      </c>
      <c r="L1548" t="s">
        <v>72</v>
      </c>
      <c r="M1548" s="51">
        <v>422000</v>
      </c>
      <c r="N1548" s="51">
        <v>47700</v>
      </c>
      <c r="O1548">
        <v>0.5</v>
      </c>
      <c r="P1548">
        <v>8.93</v>
      </c>
      <c r="R1548">
        <v>0</v>
      </c>
      <c r="S1548">
        <v>1.98</v>
      </c>
      <c r="T1548" t="s">
        <v>72</v>
      </c>
    </row>
    <row r="1549" spans="1:20" x14ac:dyDescent="0.25">
      <c r="A1549">
        <v>5</v>
      </c>
      <c r="B1549" t="s">
        <v>106</v>
      </c>
      <c r="C1549" t="s">
        <v>101</v>
      </c>
      <c r="D1549" t="s">
        <v>6</v>
      </c>
      <c r="E1549" s="50">
        <v>44482.999224537038</v>
      </c>
      <c r="F1549" t="s">
        <v>102</v>
      </c>
      <c r="G1549" t="s">
        <v>171</v>
      </c>
      <c r="H1549" s="51">
        <v>1770000</v>
      </c>
      <c r="I1549" s="51">
        <v>200000</v>
      </c>
      <c r="J1549" t="s">
        <v>72</v>
      </c>
      <c r="K1549">
        <v>8.99</v>
      </c>
      <c r="L1549" t="s">
        <v>72</v>
      </c>
      <c r="M1549" s="51">
        <v>419000</v>
      </c>
      <c r="N1549" s="51">
        <v>46900</v>
      </c>
      <c r="O1549">
        <v>0.5</v>
      </c>
      <c r="P1549">
        <v>8.93</v>
      </c>
      <c r="R1549">
        <v>0</v>
      </c>
      <c r="S1549">
        <v>1.94</v>
      </c>
      <c r="T1549" t="s">
        <v>72</v>
      </c>
    </row>
    <row r="1550" spans="1:20" x14ac:dyDescent="0.25">
      <c r="A1550">
        <v>6</v>
      </c>
      <c r="B1550" t="s">
        <v>107</v>
      </c>
      <c r="C1550" t="s">
        <v>101</v>
      </c>
      <c r="D1550" t="s">
        <v>6</v>
      </c>
      <c r="E1550" s="50">
        <v>44483.086597222224</v>
      </c>
      <c r="F1550" t="s">
        <v>102</v>
      </c>
      <c r="G1550" t="s">
        <v>171</v>
      </c>
      <c r="H1550" s="51">
        <v>1800000</v>
      </c>
      <c r="I1550" s="51">
        <v>205000</v>
      </c>
      <c r="J1550" t="s">
        <v>72</v>
      </c>
      <c r="K1550">
        <v>8.99</v>
      </c>
      <c r="L1550" t="s">
        <v>72</v>
      </c>
      <c r="M1550" s="51">
        <v>438000</v>
      </c>
      <c r="N1550" s="51">
        <v>49800</v>
      </c>
      <c r="O1550">
        <v>0.5</v>
      </c>
      <c r="P1550">
        <v>8.93</v>
      </c>
      <c r="R1550">
        <v>0</v>
      </c>
      <c r="S1550">
        <v>1.88</v>
      </c>
      <c r="T1550" t="s">
        <v>72</v>
      </c>
    </row>
    <row r="1551" spans="1:20" x14ac:dyDescent="0.25">
      <c r="A1551">
        <v>7</v>
      </c>
      <c r="B1551" t="s">
        <v>108</v>
      </c>
      <c r="C1551" t="s">
        <v>101</v>
      </c>
      <c r="D1551" t="s">
        <v>6</v>
      </c>
      <c r="E1551" s="50">
        <v>44483.108541666668</v>
      </c>
      <c r="F1551" t="s">
        <v>102</v>
      </c>
      <c r="G1551" t="s">
        <v>171</v>
      </c>
      <c r="H1551" s="51">
        <v>1770000</v>
      </c>
      <c r="I1551" s="51">
        <v>203000</v>
      </c>
      <c r="J1551" t="s">
        <v>72</v>
      </c>
      <c r="K1551">
        <v>8.99</v>
      </c>
      <c r="L1551" t="s">
        <v>72</v>
      </c>
      <c r="M1551" s="51">
        <v>436000</v>
      </c>
      <c r="N1551" s="51">
        <v>48800</v>
      </c>
      <c r="O1551">
        <v>0.5</v>
      </c>
      <c r="P1551">
        <v>8.93</v>
      </c>
      <c r="R1551">
        <v>0</v>
      </c>
      <c r="S1551">
        <v>1.85</v>
      </c>
      <c r="T1551" t="s">
        <v>72</v>
      </c>
    </row>
    <row r="1552" spans="1:20" x14ac:dyDescent="0.25">
      <c r="A1552">
        <v>8</v>
      </c>
      <c r="B1552" t="s">
        <v>109</v>
      </c>
      <c r="C1552" t="s">
        <v>101</v>
      </c>
      <c r="D1552" t="s">
        <v>6</v>
      </c>
      <c r="E1552" s="50">
        <v>44483.130347222221</v>
      </c>
      <c r="F1552" t="s">
        <v>102</v>
      </c>
      <c r="G1552" t="s">
        <v>171</v>
      </c>
      <c r="H1552" s="51">
        <v>1760000</v>
      </c>
      <c r="I1552" s="51">
        <v>197000</v>
      </c>
      <c r="J1552" t="s">
        <v>72</v>
      </c>
      <c r="K1552">
        <v>8.99</v>
      </c>
      <c r="L1552" t="s">
        <v>72</v>
      </c>
      <c r="M1552" s="51">
        <v>428000</v>
      </c>
      <c r="N1552" s="51">
        <v>47900</v>
      </c>
      <c r="O1552">
        <v>0.5</v>
      </c>
      <c r="P1552">
        <v>8.93</v>
      </c>
      <c r="R1552">
        <v>0</v>
      </c>
      <c r="S1552">
        <v>1.88</v>
      </c>
      <c r="T1552" t="s">
        <v>72</v>
      </c>
    </row>
    <row r="1553" spans="1:20" x14ac:dyDescent="0.25">
      <c r="A1553">
        <v>9</v>
      </c>
      <c r="B1553" t="s">
        <v>110</v>
      </c>
      <c r="C1553" t="s">
        <v>101</v>
      </c>
      <c r="D1553" t="s">
        <v>6</v>
      </c>
      <c r="E1553" s="50">
        <v>44483.15215277778</v>
      </c>
      <c r="F1553" t="s">
        <v>102</v>
      </c>
      <c r="G1553" t="s">
        <v>171</v>
      </c>
      <c r="H1553" s="51">
        <v>1730000</v>
      </c>
      <c r="I1553" s="51">
        <v>200000</v>
      </c>
      <c r="J1553" t="s">
        <v>72</v>
      </c>
      <c r="K1553">
        <v>8.99</v>
      </c>
      <c r="L1553" t="s">
        <v>72</v>
      </c>
      <c r="M1553" s="51">
        <v>430000</v>
      </c>
      <c r="N1553" s="51">
        <v>48600</v>
      </c>
      <c r="O1553">
        <v>0.5</v>
      </c>
      <c r="P1553">
        <v>8.93</v>
      </c>
      <c r="R1553">
        <v>0</v>
      </c>
      <c r="S1553">
        <v>1.84</v>
      </c>
      <c r="T1553" t="s">
        <v>72</v>
      </c>
    </row>
    <row r="1554" spans="1:20" x14ac:dyDescent="0.25">
      <c r="A1554">
        <v>10</v>
      </c>
      <c r="B1554" t="s">
        <v>111</v>
      </c>
      <c r="C1554" t="s">
        <v>101</v>
      </c>
      <c r="D1554" t="s">
        <v>6</v>
      </c>
      <c r="E1554" s="50">
        <v>44483.173958333333</v>
      </c>
      <c r="F1554" t="s">
        <v>102</v>
      </c>
      <c r="G1554" t="s">
        <v>171</v>
      </c>
      <c r="H1554" s="51">
        <v>8180</v>
      </c>
      <c r="I1554" s="51">
        <v>338</v>
      </c>
      <c r="J1554" t="s">
        <v>72</v>
      </c>
      <c r="K1554">
        <v>9.09</v>
      </c>
      <c r="L1554" t="s">
        <v>72</v>
      </c>
      <c r="M1554" s="51">
        <v>443000</v>
      </c>
      <c r="N1554" s="51">
        <v>51200</v>
      </c>
      <c r="O1554">
        <v>0.5</v>
      </c>
      <c r="P1554">
        <v>8.94</v>
      </c>
      <c r="R1554">
        <v>0</v>
      </c>
      <c r="S1554" t="s">
        <v>44</v>
      </c>
      <c r="T1554" t="s">
        <v>72</v>
      </c>
    </row>
    <row r="1555" spans="1:20" x14ac:dyDescent="0.25">
      <c r="A1555">
        <v>11</v>
      </c>
      <c r="B1555" t="s">
        <v>112</v>
      </c>
      <c r="C1555" t="s">
        <v>101</v>
      </c>
      <c r="D1555" t="s">
        <v>6</v>
      </c>
      <c r="E1555" s="50">
        <v>44483.195763888885</v>
      </c>
      <c r="F1555" t="s">
        <v>102</v>
      </c>
      <c r="G1555" t="s">
        <v>171</v>
      </c>
      <c r="H1555" s="51">
        <v>1960000</v>
      </c>
      <c r="I1555" s="51">
        <v>237000</v>
      </c>
      <c r="J1555" t="s">
        <v>72</v>
      </c>
      <c r="K1555">
        <v>9</v>
      </c>
      <c r="L1555" t="s">
        <v>72</v>
      </c>
      <c r="M1555" s="51">
        <v>427000</v>
      </c>
      <c r="N1555" s="51">
        <v>49900</v>
      </c>
      <c r="O1555">
        <v>0.5</v>
      </c>
      <c r="P1555">
        <v>8.94</v>
      </c>
      <c r="R1555">
        <v>0</v>
      </c>
      <c r="S1555">
        <v>2.1</v>
      </c>
      <c r="T1555" t="s">
        <v>72</v>
      </c>
    </row>
    <row r="1556" spans="1:20" x14ac:dyDescent="0.25">
      <c r="A1556">
        <v>12</v>
      </c>
      <c r="B1556" t="s">
        <v>113</v>
      </c>
      <c r="C1556" t="s">
        <v>101</v>
      </c>
      <c r="D1556" t="s">
        <v>6</v>
      </c>
      <c r="E1556" s="50">
        <v>44483.217557870368</v>
      </c>
      <c r="F1556" t="s">
        <v>102</v>
      </c>
      <c r="G1556" t="s">
        <v>171</v>
      </c>
      <c r="H1556" s="51">
        <v>1860000</v>
      </c>
      <c r="I1556" s="51">
        <v>218000</v>
      </c>
      <c r="J1556" t="s">
        <v>72</v>
      </c>
      <c r="K1556">
        <v>9</v>
      </c>
      <c r="L1556" t="s">
        <v>72</v>
      </c>
      <c r="M1556" s="51">
        <v>439000</v>
      </c>
      <c r="N1556" s="51">
        <v>51300</v>
      </c>
      <c r="O1556">
        <v>0.5</v>
      </c>
      <c r="P1556">
        <v>8.94</v>
      </c>
      <c r="R1556">
        <v>0</v>
      </c>
      <c r="S1556">
        <v>1.94</v>
      </c>
      <c r="T1556" t="s">
        <v>72</v>
      </c>
    </row>
    <row r="1557" spans="1:20" x14ac:dyDescent="0.25">
      <c r="A1557">
        <v>13</v>
      </c>
      <c r="B1557" t="s">
        <v>114</v>
      </c>
      <c r="C1557" t="s">
        <v>101</v>
      </c>
      <c r="D1557" t="s">
        <v>6</v>
      </c>
      <c r="E1557" s="50">
        <v>44483.239363425928</v>
      </c>
      <c r="F1557" t="s">
        <v>102</v>
      </c>
      <c r="G1557" t="s">
        <v>171</v>
      </c>
      <c r="H1557" s="51">
        <v>1810000</v>
      </c>
      <c r="I1557" s="51">
        <v>215000</v>
      </c>
      <c r="J1557" t="s">
        <v>72</v>
      </c>
      <c r="K1557">
        <v>9</v>
      </c>
      <c r="L1557" t="s">
        <v>72</v>
      </c>
      <c r="M1557" s="51">
        <v>424000</v>
      </c>
      <c r="N1557" s="51">
        <v>50300</v>
      </c>
      <c r="O1557">
        <v>0.5</v>
      </c>
      <c r="P1557">
        <v>8.94</v>
      </c>
      <c r="R1557">
        <v>0</v>
      </c>
      <c r="S1557">
        <v>1.95</v>
      </c>
      <c r="T1557" t="s">
        <v>72</v>
      </c>
    </row>
    <row r="1558" spans="1:20" x14ac:dyDescent="0.25">
      <c r="A1558">
        <v>14</v>
      </c>
      <c r="B1558" t="s">
        <v>115</v>
      </c>
      <c r="C1558" t="s">
        <v>101</v>
      </c>
      <c r="D1558" t="s">
        <v>6</v>
      </c>
      <c r="E1558" s="50">
        <v>44483.26116898148</v>
      </c>
      <c r="F1558" t="s">
        <v>102</v>
      </c>
      <c r="G1558" t="s">
        <v>171</v>
      </c>
      <c r="H1558" s="51">
        <v>1750000</v>
      </c>
      <c r="I1558" s="51">
        <v>211000</v>
      </c>
      <c r="J1558" t="s">
        <v>72</v>
      </c>
      <c r="K1558">
        <v>9</v>
      </c>
      <c r="L1558" t="s">
        <v>72</v>
      </c>
      <c r="M1558" s="51">
        <v>433000</v>
      </c>
      <c r="N1558" s="51">
        <v>50800</v>
      </c>
      <c r="O1558">
        <v>0.5</v>
      </c>
      <c r="P1558">
        <v>8.94</v>
      </c>
      <c r="R1558">
        <v>0</v>
      </c>
      <c r="S1558">
        <v>1.85</v>
      </c>
      <c r="T1558" t="s">
        <v>72</v>
      </c>
    </row>
    <row r="1559" spans="1:20" x14ac:dyDescent="0.25">
      <c r="A1559">
        <v>15</v>
      </c>
      <c r="B1559" t="s">
        <v>116</v>
      </c>
      <c r="C1559" t="s">
        <v>101</v>
      </c>
      <c r="D1559" t="s">
        <v>6</v>
      </c>
      <c r="E1559" s="50">
        <v>44483.28297453704</v>
      </c>
      <c r="F1559" t="s">
        <v>102</v>
      </c>
      <c r="G1559" t="s">
        <v>171</v>
      </c>
      <c r="H1559" s="51">
        <v>1760000</v>
      </c>
      <c r="I1559" s="51">
        <v>209000</v>
      </c>
      <c r="J1559" t="s">
        <v>72</v>
      </c>
      <c r="K1559">
        <v>9</v>
      </c>
      <c r="L1559" t="s">
        <v>72</v>
      </c>
      <c r="M1559" s="51">
        <v>438000</v>
      </c>
      <c r="N1559" s="51">
        <v>50500</v>
      </c>
      <c r="O1559">
        <v>0.5</v>
      </c>
      <c r="P1559">
        <v>8.94</v>
      </c>
      <c r="R1559">
        <v>0</v>
      </c>
      <c r="S1559">
        <v>1.84</v>
      </c>
      <c r="T1559" t="s">
        <v>72</v>
      </c>
    </row>
    <row r="1560" spans="1:20" x14ac:dyDescent="0.25">
      <c r="A1560">
        <v>16</v>
      </c>
      <c r="B1560" t="s">
        <v>117</v>
      </c>
      <c r="C1560" t="s">
        <v>101</v>
      </c>
      <c r="D1560" t="s">
        <v>6</v>
      </c>
      <c r="E1560" s="50">
        <v>44483.304780092592</v>
      </c>
      <c r="F1560" t="s">
        <v>102</v>
      </c>
      <c r="G1560" t="s">
        <v>171</v>
      </c>
      <c r="H1560" s="51">
        <v>1630000</v>
      </c>
      <c r="I1560" s="51">
        <v>186000</v>
      </c>
      <c r="J1560" t="s">
        <v>72</v>
      </c>
      <c r="K1560">
        <v>9</v>
      </c>
      <c r="L1560" t="s">
        <v>72</v>
      </c>
      <c r="M1560" s="51">
        <v>439000</v>
      </c>
      <c r="N1560" s="51">
        <v>49000</v>
      </c>
      <c r="O1560">
        <v>0.5</v>
      </c>
      <c r="P1560">
        <v>8.94</v>
      </c>
      <c r="R1560">
        <v>0</v>
      </c>
      <c r="S1560">
        <v>1.7</v>
      </c>
      <c r="T1560" t="s">
        <v>72</v>
      </c>
    </row>
    <row r="1561" spans="1:20" x14ac:dyDescent="0.25">
      <c r="A1561">
        <v>17</v>
      </c>
      <c r="B1561" t="s">
        <v>118</v>
      </c>
      <c r="C1561" t="s">
        <v>101</v>
      </c>
      <c r="D1561" t="s">
        <v>6</v>
      </c>
      <c r="E1561" s="50">
        <v>44483.326585648145</v>
      </c>
      <c r="F1561" t="s">
        <v>102</v>
      </c>
      <c r="G1561" t="s">
        <v>171</v>
      </c>
      <c r="H1561" s="51">
        <v>1580000</v>
      </c>
      <c r="I1561" s="51">
        <v>181000</v>
      </c>
      <c r="J1561" t="s">
        <v>72</v>
      </c>
      <c r="K1561">
        <v>9.01</v>
      </c>
      <c r="L1561" t="s">
        <v>72</v>
      </c>
      <c r="M1561" s="51">
        <v>431000</v>
      </c>
      <c r="N1561" s="51">
        <v>48800</v>
      </c>
      <c r="O1561">
        <v>0.5</v>
      </c>
      <c r="P1561">
        <v>8.9499999999999993</v>
      </c>
      <c r="R1561">
        <v>0</v>
      </c>
      <c r="S1561">
        <v>1.68</v>
      </c>
      <c r="T1561" t="s">
        <v>72</v>
      </c>
    </row>
    <row r="1562" spans="1:20" x14ac:dyDescent="0.25">
      <c r="A1562">
        <v>18</v>
      </c>
      <c r="B1562" t="s">
        <v>119</v>
      </c>
      <c r="C1562" t="s">
        <v>101</v>
      </c>
      <c r="D1562" t="s">
        <v>6</v>
      </c>
      <c r="E1562" s="50">
        <v>44483.348391203705</v>
      </c>
      <c r="F1562" t="s">
        <v>102</v>
      </c>
      <c r="G1562" t="s">
        <v>171</v>
      </c>
      <c r="H1562" s="51">
        <v>1510000</v>
      </c>
      <c r="I1562" s="51">
        <v>173000</v>
      </c>
      <c r="J1562" t="s">
        <v>72</v>
      </c>
      <c r="K1562">
        <v>9</v>
      </c>
      <c r="L1562" t="s">
        <v>72</v>
      </c>
      <c r="M1562" s="51">
        <v>421000</v>
      </c>
      <c r="N1562" s="51">
        <v>47900</v>
      </c>
      <c r="O1562">
        <v>0.5</v>
      </c>
      <c r="P1562">
        <v>8.94</v>
      </c>
      <c r="R1562">
        <v>0</v>
      </c>
      <c r="S1562">
        <v>1.64</v>
      </c>
      <c r="T1562" t="s">
        <v>72</v>
      </c>
    </row>
    <row r="1563" spans="1:20" x14ac:dyDescent="0.25">
      <c r="A1563">
        <v>19</v>
      </c>
      <c r="B1563" t="s">
        <v>120</v>
      </c>
      <c r="C1563" t="s">
        <v>101</v>
      </c>
      <c r="D1563" t="s">
        <v>6</v>
      </c>
      <c r="E1563" s="50">
        <v>44483.370196759257</v>
      </c>
      <c r="F1563" t="s">
        <v>102</v>
      </c>
      <c r="G1563" t="s">
        <v>171</v>
      </c>
      <c r="H1563" s="51">
        <v>77700</v>
      </c>
      <c r="I1563" s="51">
        <v>5500</v>
      </c>
      <c r="J1563" t="s">
        <v>72</v>
      </c>
      <c r="K1563">
        <v>9</v>
      </c>
      <c r="L1563" t="s">
        <v>72</v>
      </c>
      <c r="M1563" s="51">
        <v>428000</v>
      </c>
      <c r="N1563" s="51">
        <v>46800</v>
      </c>
      <c r="O1563">
        <v>0.5</v>
      </c>
      <c r="P1563">
        <v>8.93</v>
      </c>
      <c r="R1563">
        <v>0</v>
      </c>
      <c r="S1563">
        <v>7.1599999999999997E-2</v>
      </c>
      <c r="T1563" t="s">
        <v>72</v>
      </c>
    </row>
    <row r="1564" spans="1:20" x14ac:dyDescent="0.25">
      <c r="A1564">
        <v>20</v>
      </c>
      <c r="B1564" t="s">
        <v>121</v>
      </c>
      <c r="C1564" t="s">
        <v>101</v>
      </c>
      <c r="D1564" t="s">
        <v>6</v>
      </c>
      <c r="E1564" s="50">
        <v>44483.392002314817</v>
      </c>
      <c r="F1564" t="s">
        <v>102</v>
      </c>
      <c r="G1564" t="s">
        <v>171</v>
      </c>
      <c r="H1564" s="51">
        <v>1840000</v>
      </c>
      <c r="I1564" s="51">
        <v>206000</v>
      </c>
      <c r="J1564" t="s">
        <v>72</v>
      </c>
      <c r="K1564">
        <v>8.98</v>
      </c>
      <c r="L1564" t="s">
        <v>72</v>
      </c>
      <c r="M1564" s="51">
        <v>423000</v>
      </c>
      <c r="N1564" s="51">
        <v>46300</v>
      </c>
      <c r="O1564">
        <v>0.5</v>
      </c>
      <c r="P1564">
        <v>8.93</v>
      </c>
      <c r="R1564">
        <v>0</v>
      </c>
      <c r="S1564">
        <v>1.99</v>
      </c>
      <c r="T1564" t="s">
        <v>72</v>
      </c>
    </row>
    <row r="1565" spans="1:20" x14ac:dyDescent="0.25">
      <c r="A1565">
        <v>21</v>
      </c>
      <c r="B1565" t="s">
        <v>122</v>
      </c>
      <c r="C1565" t="s">
        <v>101</v>
      </c>
      <c r="D1565" t="s">
        <v>6</v>
      </c>
      <c r="E1565" s="50">
        <v>44483.65384259259</v>
      </c>
      <c r="F1565" t="s">
        <v>102</v>
      </c>
      <c r="G1565" t="s">
        <v>171</v>
      </c>
      <c r="H1565" s="51">
        <v>1790000</v>
      </c>
      <c r="I1565" s="51">
        <v>202000</v>
      </c>
      <c r="J1565" t="s">
        <v>72</v>
      </c>
      <c r="K1565">
        <v>8.98</v>
      </c>
      <c r="L1565" t="s">
        <v>72</v>
      </c>
      <c r="M1565" s="51">
        <v>423000</v>
      </c>
      <c r="N1565" s="51">
        <v>46900</v>
      </c>
      <c r="O1565">
        <v>0.5</v>
      </c>
      <c r="P1565">
        <v>8.92</v>
      </c>
      <c r="R1565">
        <v>0</v>
      </c>
      <c r="S1565">
        <v>1.94</v>
      </c>
      <c r="T1565" t="s">
        <v>72</v>
      </c>
    </row>
    <row r="1566" spans="1:20" x14ac:dyDescent="0.25">
      <c r="A1566">
        <v>22</v>
      </c>
      <c r="B1566" t="s">
        <v>123</v>
      </c>
      <c r="C1566" t="s">
        <v>101</v>
      </c>
      <c r="D1566" t="s">
        <v>6</v>
      </c>
      <c r="E1566" s="50">
        <v>44483.675787037035</v>
      </c>
      <c r="F1566" t="s">
        <v>102</v>
      </c>
      <c r="G1566" t="s">
        <v>171</v>
      </c>
      <c r="H1566" s="51">
        <v>1760000</v>
      </c>
      <c r="I1566" s="51">
        <v>197000</v>
      </c>
      <c r="J1566" t="s">
        <v>72</v>
      </c>
      <c r="K1566">
        <v>8.98</v>
      </c>
      <c r="L1566" t="s">
        <v>72</v>
      </c>
      <c r="M1566" s="51">
        <v>438000</v>
      </c>
      <c r="N1566" s="51">
        <v>47900</v>
      </c>
      <c r="O1566">
        <v>0.5</v>
      </c>
      <c r="P1566">
        <v>8.92</v>
      </c>
      <c r="R1566">
        <v>0</v>
      </c>
      <c r="S1566">
        <v>1.83</v>
      </c>
      <c r="T1566" t="s">
        <v>72</v>
      </c>
    </row>
    <row r="1567" spans="1:20" x14ac:dyDescent="0.25">
      <c r="A1567">
        <v>23</v>
      </c>
      <c r="B1567" t="s">
        <v>124</v>
      </c>
      <c r="C1567" t="s">
        <v>101</v>
      </c>
      <c r="D1567" t="s">
        <v>6</v>
      </c>
      <c r="E1567" s="50">
        <v>44483.697592592594</v>
      </c>
      <c r="F1567" t="s">
        <v>102</v>
      </c>
      <c r="G1567" t="s">
        <v>171</v>
      </c>
      <c r="H1567" s="51">
        <v>1820000</v>
      </c>
      <c r="I1567" s="51">
        <v>193000</v>
      </c>
      <c r="J1567" t="s">
        <v>72</v>
      </c>
      <c r="K1567">
        <v>8.98</v>
      </c>
      <c r="L1567" t="s">
        <v>72</v>
      </c>
      <c r="M1567" s="51">
        <v>420000</v>
      </c>
      <c r="N1567" s="51">
        <v>45700</v>
      </c>
      <c r="O1567">
        <v>0.5</v>
      </c>
      <c r="P1567">
        <v>8.92</v>
      </c>
      <c r="R1567">
        <v>0</v>
      </c>
      <c r="S1567">
        <v>1.97</v>
      </c>
      <c r="T1567" t="s">
        <v>72</v>
      </c>
    </row>
    <row r="1568" spans="1:20" x14ac:dyDescent="0.25">
      <c r="A1568">
        <v>24</v>
      </c>
      <c r="B1568" t="s">
        <v>125</v>
      </c>
      <c r="C1568" t="s">
        <v>101</v>
      </c>
      <c r="D1568" t="s">
        <v>6</v>
      </c>
      <c r="E1568" s="50">
        <v>44483.719398148147</v>
      </c>
      <c r="F1568" t="s">
        <v>102</v>
      </c>
      <c r="G1568" t="s">
        <v>171</v>
      </c>
      <c r="H1568" s="51">
        <v>1750000</v>
      </c>
      <c r="I1568" s="51">
        <v>188000</v>
      </c>
      <c r="J1568" t="s">
        <v>72</v>
      </c>
      <c r="K1568">
        <v>8.98</v>
      </c>
      <c r="L1568" t="s">
        <v>72</v>
      </c>
      <c r="M1568" s="51">
        <v>434000</v>
      </c>
      <c r="N1568" s="51">
        <v>48300</v>
      </c>
      <c r="O1568">
        <v>0.5</v>
      </c>
      <c r="P1568">
        <v>8.92</v>
      </c>
      <c r="R1568">
        <v>0</v>
      </c>
      <c r="S1568">
        <v>1.84</v>
      </c>
      <c r="T1568" t="s">
        <v>72</v>
      </c>
    </row>
    <row r="1569" spans="1:20" x14ac:dyDescent="0.25">
      <c r="A1569">
        <v>25</v>
      </c>
      <c r="B1569" t="s">
        <v>126</v>
      </c>
      <c r="C1569" t="s">
        <v>101</v>
      </c>
      <c r="D1569" t="s">
        <v>6</v>
      </c>
      <c r="E1569" s="50">
        <v>44483.741203703707</v>
      </c>
      <c r="F1569" t="s">
        <v>102</v>
      </c>
      <c r="G1569" t="s">
        <v>171</v>
      </c>
      <c r="H1569" s="51">
        <v>1790000</v>
      </c>
      <c r="I1569" s="51">
        <v>197000</v>
      </c>
      <c r="J1569" t="s">
        <v>72</v>
      </c>
      <c r="K1569">
        <v>8.98</v>
      </c>
      <c r="L1569" t="s">
        <v>72</v>
      </c>
      <c r="M1569" s="51">
        <v>438000</v>
      </c>
      <c r="N1569" s="51">
        <v>48400</v>
      </c>
      <c r="O1569">
        <v>0.5</v>
      </c>
      <c r="P1569">
        <v>8.92</v>
      </c>
      <c r="R1569">
        <v>0</v>
      </c>
      <c r="S1569">
        <v>1.87</v>
      </c>
      <c r="T1569" t="s">
        <v>72</v>
      </c>
    </row>
    <row r="1570" spans="1:20" x14ac:dyDescent="0.25">
      <c r="A1570">
        <v>26</v>
      </c>
      <c r="B1570" t="s">
        <v>127</v>
      </c>
      <c r="C1570" t="s">
        <v>101</v>
      </c>
      <c r="D1570" t="s">
        <v>6</v>
      </c>
      <c r="E1570" s="50">
        <v>44483.763009259259</v>
      </c>
      <c r="F1570" t="s">
        <v>102</v>
      </c>
      <c r="G1570" t="s">
        <v>171</v>
      </c>
      <c r="H1570" s="51">
        <v>1570000</v>
      </c>
      <c r="I1570" s="51">
        <v>169000</v>
      </c>
      <c r="J1570" t="s">
        <v>72</v>
      </c>
      <c r="K1570">
        <v>8.93</v>
      </c>
      <c r="L1570" t="s">
        <v>72</v>
      </c>
      <c r="M1570" s="51">
        <v>415000</v>
      </c>
      <c r="N1570" s="51">
        <v>43900</v>
      </c>
      <c r="O1570">
        <v>0.5</v>
      </c>
      <c r="P1570">
        <v>8.8699999999999992</v>
      </c>
      <c r="R1570">
        <v>0</v>
      </c>
      <c r="S1570">
        <v>1.72</v>
      </c>
      <c r="T1570" t="s">
        <v>72</v>
      </c>
    </row>
    <row r="1571" spans="1:20" x14ac:dyDescent="0.25">
      <c r="A1571">
        <v>27</v>
      </c>
      <c r="B1571" t="s">
        <v>128</v>
      </c>
      <c r="C1571" t="s">
        <v>101</v>
      </c>
      <c r="D1571" t="s">
        <v>6</v>
      </c>
      <c r="E1571" s="50">
        <v>44483.784814814811</v>
      </c>
      <c r="F1571" t="s">
        <v>102</v>
      </c>
      <c r="G1571" t="s">
        <v>171</v>
      </c>
      <c r="H1571" s="51">
        <v>1540000</v>
      </c>
      <c r="I1571" s="51">
        <v>168000</v>
      </c>
      <c r="J1571" t="s">
        <v>72</v>
      </c>
      <c r="K1571">
        <v>8.92</v>
      </c>
      <c r="L1571" t="s">
        <v>72</v>
      </c>
      <c r="M1571" s="51">
        <v>384000</v>
      </c>
      <c r="N1571" s="51">
        <v>42500</v>
      </c>
      <c r="O1571">
        <v>0.5</v>
      </c>
      <c r="P1571">
        <v>8.86</v>
      </c>
      <c r="R1571">
        <v>0</v>
      </c>
      <c r="S1571">
        <v>1.83</v>
      </c>
      <c r="T1571" t="s">
        <v>72</v>
      </c>
    </row>
    <row r="1572" spans="1:20" x14ac:dyDescent="0.25">
      <c r="A1572">
        <v>28</v>
      </c>
      <c r="B1572" t="s">
        <v>129</v>
      </c>
      <c r="C1572" t="s">
        <v>101</v>
      </c>
      <c r="D1572" t="s">
        <v>6</v>
      </c>
      <c r="E1572" s="50">
        <v>44483.806620370371</v>
      </c>
      <c r="F1572" t="s">
        <v>102</v>
      </c>
      <c r="G1572" t="s">
        <v>171</v>
      </c>
      <c r="H1572" s="51">
        <v>1690000</v>
      </c>
      <c r="I1572" s="51">
        <v>196000</v>
      </c>
      <c r="J1572" t="s">
        <v>72</v>
      </c>
      <c r="K1572">
        <v>8.92</v>
      </c>
      <c r="L1572" t="s">
        <v>72</v>
      </c>
      <c r="M1572" s="51">
        <v>397000</v>
      </c>
      <c r="N1572" s="51">
        <v>44100</v>
      </c>
      <c r="O1572">
        <v>0.5</v>
      </c>
      <c r="P1572">
        <v>8.86</v>
      </c>
      <c r="R1572">
        <v>0</v>
      </c>
      <c r="S1572">
        <v>1.95</v>
      </c>
      <c r="T1572" t="s">
        <v>72</v>
      </c>
    </row>
    <row r="1573" spans="1:20" x14ac:dyDescent="0.25">
      <c r="A1573">
        <v>29</v>
      </c>
      <c r="B1573" t="s">
        <v>130</v>
      </c>
      <c r="C1573" t="s">
        <v>101</v>
      </c>
      <c r="D1573" t="s">
        <v>6</v>
      </c>
      <c r="E1573" s="50">
        <v>44483.8284375</v>
      </c>
      <c r="F1573" t="s">
        <v>102</v>
      </c>
      <c r="G1573" t="s">
        <v>171</v>
      </c>
      <c r="H1573" s="51">
        <v>1600000</v>
      </c>
      <c r="I1573" s="51">
        <v>187000</v>
      </c>
      <c r="J1573" t="s">
        <v>72</v>
      </c>
      <c r="K1573">
        <v>8.92</v>
      </c>
      <c r="L1573" t="s">
        <v>72</v>
      </c>
      <c r="M1573" s="51">
        <v>414000</v>
      </c>
      <c r="N1573" s="51">
        <v>47300</v>
      </c>
      <c r="O1573">
        <v>0.5</v>
      </c>
      <c r="P1573">
        <v>8.8699999999999992</v>
      </c>
      <c r="R1573">
        <v>0</v>
      </c>
      <c r="S1573">
        <v>1.76</v>
      </c>
      <c r="T1573" t="s">
        <v>72</v>
      </c>
    </row>
    <row r="1574" spans="1:20" x14ac:dyDescent="0.25">
      <c r="A1574">
        <v>30</v>
      </c>
      <c r="B1574" t="s">
        <v>131</v>
      </c>
      <c r="C1574" t="s">
        <v>101</v>
      </c>
      <c r="D1574" t="s">
        <v>6</v>
      </c>
      <c r="E1574" s="50">
        <v>44483.850243055553</v>
      </c>
      <c r="F1574" t="s">
        <v>102</v>
      </c>
      <c r="G1574" t="s">
        <v>171</v>
      </c>
      <c r="H1574" s="51">
        <v>1490000</v>
      </c>
      <c r="I1574" s="51">
        <v>171000</v>
      </c>
      <c r="J1574" t="s">
        <v>72</v>
      </c>
      <c r="K1574">
        <v>8.93</v>
      </c>
      <c r="L1574" t="s">
        <v>72</v>
      </c>
      <c r="M1574" s="51">
        <v>390000</v>
      </c>
      <c r="N1574" s="51">
        <v>43000</v>
      </c>
      <c r="O1574">
        <v>0.5</v>
      </c>
      <c r="P1574">
        <v>8.8699999999999992</v>
      </c>
      <c r="R1574">
        <v>0</v>
      </c>
      <c r="S1574">
        <v>1.74</v>
      </c>
      <c r="T1574" t="s">
        <v>72</v>
      </c>
    </row>
    <row r="1575" spans="1:20" x14ac:dyDescent="0.25">
      <c r="A1575">
        <v>31</v>
      </c>
      <c r="B1575" t="s">
        <v>132</v>
      </c>
      <c r="C1575" t="s">
        <v>101</v>
      </c>
      <c r="D1575" t="s">
        <v>6</v>
      </c>
      <c r="E1575" s="50">
        <v>44483.872048611112</v>
      </c>
      <c r="F1575" t="s">
        <v>102</v>
      </c>
      <c r="G1575" t="s">
        <v>171</v>
      </c>
      <c r="H1575" s="51">
        <v>1370000</v>
      </c>
      <c r="I1575" s="51">
        <v>155000</v>
      </c>
      <c r="J1575" t="s">
        <v>72</v>
      </c>
      <c r="K1575">
        <v>8.93</v>
      </c>
      <c r="L1575" t="s">
        <v>72</v>
      </c>
      <c r="M1575" s="51">
        <v>408000</v>
      </c>
      <c r="N1575" s="51">
        <v>46100</v>
      </c>
      <c r="O1575">
        <v>0.5</v>
      </c>
      <c r="P1575">
        <v>8.8800000000000008</v>
      </c>
      <c r="R1575">
        <v>0</v>
      </c>
      <c r="S1575">
        <v>1.54</v>
      </c>
      <c r="T1575" t="s">
        <v>72</v>
      </c>
    </row>
    <row r="1576" spans="1:20" x14ac:dyDescent="0.25">
      <c r="A1576">
        <v>32</v>
      </c>
      <c r="B1576" t="s">
        <v>133</v>
      </c>
      <c r="C1576" t="s">
        <v>101</v>
      </c>
      <c r="D1576" t="s">
        <v>6</v>
      </c>
      <c r="E1576" s="50">
        <v>44483.893854166665</v>
      </c>
      <c r="F1576" t="s">
        <v>102</v>
      </c>
      <c r="G1576" t="s">
        <v>171</v>
      </c>
      <c r="H1576" s="51">
        <v>1270000</v>
      </c>
      <c r="I1576" s="51">
        <v>143000</v>
      </c>
      <c r="J1576" t="s">
        <v>72</v>
      </c>
      <c r="K1576">
        <v>8.93</v>
      </c>
      <c r="L1576" t="s">
        <v>72</v>
      </c>
      <c r="M1576" s="51">
        <v>330000</v>
      </c>
      <c r="N1576" s="51">
        <v>36700</v>
      </c>
      <c r="O1576">
        <v>0.5</v>
      </c>
      <c r="P1576">
        <v>8.8699999999999992</v>
      </c>
      <c r="R1576">
        <v>0</v>
      </c>
      <c r="S1576">
        <v>1.76</v>
      </c>
      <c r="T1576" t="s">
        <v>72</v>
      </c>
    </row>
    <row r="1577" spans="1:20" x14ac:dyDescent="0.25">
      <c r="A1577">
        <v>33</v>
      </c>
      <c r="B1577" t="s">
        <v>134</v>
      </c>
      <c r="C1577" t="s">
        <v>101</v>
      </c>
      <c r="D1577" t="s">
        <v>6</v>
      </c>
      <c r="E1577" s="50">
        <v>44483.915659722225</v>
      </c>
      <c r="F1577" t="s">
        <v>102</v>
      </c>
      <c r="G1577" t="s">
        <v>171</v>
      </c>
      <c r="H1577" s="51">
        <v>1110000</v>
      </c>
      <c r="I1577" s="51">
        <v>127000</v>
      </c>
      <c r="J1577" t="s">
        <v>72</v>
      </c>
      <c r="K1577">
        <v>8.94</v>
      </c>
      <c r="L1577" t="s">
        <v>72</v>
      </c>
      <c r="M1577" s="51">
        <v>398000</v>
      </c>
      <c r="N1577" s="51">
        <v>45000</v>
      </c>
      <c r="O1577">
        <v>0.5</v>
      </c>
      <c r="P1577">
        <v>8.8800000000000008</v>
      </c>
      <c r="R1577">
        <v>0</v>
      </c>
      <c r="S1577">
        <v>1.27</v>
      </c>
      <c r="T1577" t="s">
        <v>72</v>
      </c>
    </row>
    <row r="1578" spans="1:20" x14ac:dyDescent="0.25">
      <c r="A1578">
        <v>34</v>
      </c>
      <c r="B1578" t="s">
        <v>135</v>
      </c>
      <c r="C1578" t="s">
        <v>101</v>
      </c>
      <c r="D1578" t="s">
        <v>6</v>
      </c>
      <c r="E1578" s="50">
        <v>44483.937465277777</v>
      </c>
      <c r="F1578" t="s">
        <v>102</v>
      </c>
      <c r="G1578" t="s">
        <v>171</v>
      </c>
      <c r="H1578" s="51">
        <v>983000</v>
      </c>
      <c r="I1578" s="51">
        <v>112000</v>
      </c>
      <c r="J1578" t="s">
        <v>72</v>
      </c>
      <c r="K1578">
        <v>8.94</v>
      </c>
      <c r="L1578" t="s">
        <v>72</v>
      </c>
      <c r="M1578" s="51">
        <v>397000</v>
      </c>
      <c r="N1578" s="51">
        <v>44400</v>
      </c>
      <c r="O1578">
        <v>0.5</v>
      </c>
      <c r="P1578">
        <v>8.8800000000000008</v>
      </c>
      <c r="R1578">
        <v>0</v>
      </c>
      <c r="S1578">
        <v>1.1299999999999999</v>
      </c>
      <c r="T1578" t="s">
        <v>72</v>
      </c>
    </row>
    <row r="1579" spans="1:20" x14ac:dyDescent="0.25">
      <c r="A1579">
        <v>35</v>
      </c>
      <c r="B1579" t="s">
        <v>136</v>
      </c>
      <c r="C1579" t="s">
        <v>101</v>
      </c>
      <c r="D1579" t="s">
        <v>6</v>
      </c>
      <c r="E1579" s="50">
        <v>44483.959282407406</v>
      </c>
      <c r="F1579" t="s">
        <v>102</v>
      </c>
      <c r="G1579" t="s">
        <v>171</v>
      </c>
      <c r="H1579" s="51">
        <v>796000</v>
      </c>
      <c r="I1579" s="51">
        <v>89200</v>
      </c>
      <c r="J1579" t="s">
        <v>72</v>
      </c>
      <c r="K1579">
        <v>8.93</v>
      </c>
      <c r="L1579" t="s">
        <v>72</v>
      </c>
      <c r="M1579" s="51">
        <v>407000</v>
      </c>
      <c r="N1579" s="51">
        <v>46000</v>
      </c>
      <c r="O1579">
        <v>0.5</v>
      </c>
      <c r="P1579">
        <v>8.8800000000000008</v>
      </c>
      <c r="R1579">
        <v>0</v>
      </c>
      <c r="S1579">
        <v>0.88900000000000001</v>
      </c>
      <c r="T1579" t="s">
        <v>72</v>
      </c>
    </row>
    <row r="1580" spans="1:20" x14ac:dyDescent="0.25">
      <c r="A1580">
        <v>36</v>
      </c>
      <c r="B1580" t="s">
        <v>137</v>
      </c>
      <c r="C1580" t="s">
        <v>101</v>
      </c>
      <c r="D1580" t="s">
        <v>6</v>
      </c>
      <c r="E1580" s="50">
        <v>44484.046689814815</v>
      </c>
      <c r="F1580" t="s">
        <v>102</v>
      </c>
      <c r="G1580" t="s">
        <v>171</v>
      </c>
      <c r="H1580" s="51">
        <v>1760000</v>
      </c>
      <c r="I1580" s="51">
        <v>209000</v>
      </c>
      <c r="J1580" t="s">
        <v>72</v>
      </c>
      <c r="K1580">
        <v>8.9499999999999993</v>
      </c>
      <c r="L1580" t="s">
        <v>72</v>
      </c>
      <c r="M1580" s="51">
        <v>397000</v>
      </c>
      <c r="N1580" s="51">
        <v>46000</v>
      </c>
      <c r="O1580">
        <v>0.5</v>
      </c>
      <c r="P1580">
        <v>8.89</v>
      </c>
      <c r="R1580">
        <v>0</v>
      </c>
      <c r="S1580">
        <v>2.0299999999999998</v>
      </c>
      <c r="T1580" t="s">
        <v>72</v>
      </c>
    </row>
    <row r="1581" spans="1:20" x14ac:dyDescent="0.25">
      <c r="A1581">
        <v>37</v>
      </c>
      <c r="B1581" t="s">
        <v>138</v>
      </c>
      <c r="C1581" t="s">
        <v>101</v>
      </c>
      <c r="D1581" t="s">
        <v>6</v>
      </c>
      <c r="E1581" s="50">
        <v>44484.068645833337</v>
      </c>
      <c r="F1581" t="s">
        <v>102</v>
      </c>
      <c r="G1581" t="s">
        <v>171</v>
      </c>
      <c r="H1581" s="51">
        <v>575000</v>
      </c>
      <c r="I1581" s="51">
        <v>69100</v>
      </c>
      <c r="J1581" t="s">
        <v>72</v>
      </c>
      <c r="K1581">
        <v>8.9499999999999993</v>
      </c>
      <c r="L1581" t="s">
        <v>72</v>
      </c>
      <c r="M1581" s="51">
        <v>403000</v>
      </c>
      <c r="N1581" s="51">
        <v>46000</v>
      </c>
      <c r="O1581">
        <v>0.5</v>
      </c>
      <c r="P1581">
        <v>8.89</v>
      </c>
      <c r="R1581">
        <v>0</v>
      </c>
      <c r="S1581">
        <v>0.64500000000000002</v>
      </c>
      <c r="T1581" t="s">
        <v>72</v>
      </c>
    </row>
    <row r="1582" spans="1:20" x14ac:dyDescent="0.25">
      <c r="A1582">
        <v>38</v>
      </c>
      <c r="B1582" t="s">
        <v>139</v>
      </c>
      <c r="C1582" t="s">
        <v>101</v>
      </c>
      <c r="D1582" t="s">
        <v>6</v>
      </c>
      <c r="E1582" s="50">
        <v>44484.090439814812</v>
      </c>
      <c r="F1582" t="s">
        <v>102</v>
      </c>
      <c r="G1582" t="s">
        <v>171</v>
      </c>
      <c r="H1582" s="51">
        <v>192000</v>
      </c>
      <c r="I1582" s="51">
        <v>21700</v>
      </c>
      <c r="J1582" t="s">
        <v>72</v>
      </c>
      <c r="K1582">
        <v>8.9499999999999993</v>
      </c>
      <c r="L1582" t="s">
        <v>72</v>
      </c>
      <c r="M1582" s="51">
        <v>392000</v>
      </c>
      <c r="N1582" s="51">
        <v>45800</v>
      </c>
      <c r="O1582">
        <v>0.5</v>
      </c>
      <c r="P1582">
        <v>8.89</v>
      </c>
      <c r="R1582">
        <v>0</v>
      </c>
      <c r="S1582">
        <v>0.214</v>
      </c>
      <c r="T1582" t="s">
        <v>72</v>
      </c>
    </row>
    <row r="1583" spans="1:20" x14ac:dyDescent="0.25">
      <c r="A1583">
        <v>39</v>
      </c>
      <c r="B1583" t="s">
        <v>140</v>
      </c>
      <c r="C1583" t="s">
        <v>101</v>
      </c>
      <c r="D1583" t="s">
        <v>6</v>
      </c>
      <c r="E1583" s="50">
        <v>44484.112256944441</v>
      </c>
      <c r="F1583" t="s">
        <v>102</v>
      </c>
      <c r="G1583" t="s">
        <v>171</v>
      </c>
      <c r="H1583" s="51">
        <v>31900</v>
      </c>
      <c r="I1583" s="51">
        <v>2480</v>
      </c>
      <c r="J1583" t="s">
        <v>72</v>
      </c>
      <c r="K1583">
        <v>8.9499999999999993</v>
      </c>
      <c r="L1583" t="s">
        <v>72</v>
      </c>
      <c r="M1583" s="51">
        <v>387000</v>
      </c>
      <c r="N1583" s="51">
        <v>44700</v>
      </c>
      <c r="O1583">
        <v>0.5</v>
      </c>
      <c r="P1583">
        <v>8.89</v>
      </c>
      <c r="R1583">
        <v>0</v>
      </c>
      <c r="S1583">
        <v>2.6100000000000002E-2</v>
      </c>
      <c r="T1583" t="s">
        <v>72</v>
      </c>
    </row>
    <row r="1584" spans="1:20" x14ac:dyDescent="0.25">
      <c r="A1584">
        <v>40</v>
      </c>
      <c r="B1584" t="s">
        <v>141</v>
      </c>
      <c r="C1584" t="s">
        <v>101</v>
      </c>
      <c r="D1584" t="s">
        <v>6</v>
      </c>
      <c r="E1584" s="50">
        <v>44484.134062500001</v>
      </c>
      <c r="F1584" t="s">
        <v>102</v>
      </c>
      <c r="G1584" t="s">
        <v>171</v>
      </c>
      <c r="H1584" s="51">
        <v>12300</v>
      </c>
      <c r="I1584" s="51">
        <v>514</v>
      </c>
      <c r="J1584" t="s">
        <v>72</v>
      </c>
      <c r="K1584">
        <v>8.93</v>
      </c>
      <c r="L1584" t="s">
        <v>72</v>
      </c>
      <c r="M1584" s="51">
        <v>398000</v>
      </c>
      <c r="N1584" s="51">
        <v>46500</v>
      </c>
      <c r="O1584">
        <v>0.5</v>
      </c>
      <c r="P1584">
        <v>8.89</v>
      </c>
      <c r="R1584">
        <v>0</v>
      </c>
      <c r="S1584">
        <v>2.47E-3</v>
      </c>
      <c r="T1584" t="s">
        <v>72</v>
      </c>
    </row>
    <row r="1585" spans="1:20" x14ac:dyDescent="0.25">
      <c r="A1585">
        <v>41</v>
      </c>
      <c r="B1585" t="s">
        <v>142</v>
      </c>
      <c r="C1585" t="s">
        <v>101</v>
      </c>
      <c r="D1585" t="s">
        <v>6</v>
      </c>
      <c r="E1585" s="50">
        <v>44484.155868055554</v>
      </c>
      <c r="F1585" t="s">
        <v>102</v>
      </c>
      <c r="G1585" t="s">
        <v>171</v>
      </c>
      <c r="H1585" s="51">
        <v>7810</v>
      </c>
      <c r="I1585" s="51">
        <v>368</v>
      </c>
      <c r="J1585" t="s">
        <v>72</v>
      </c>
      <c r="K1585">
        <v>8.9600000000000009</v>
      </c>
      <c r="L1585" t="s">
        <v>72</v>
      </c>
      <c r="M1585" s="51">
        <v>408000</v>
      </c>
      <c r="N1585" s="51">
        <v>48500</v>
      </c>
      <c r="O1585">
        <v>0.5</v>
      </c>
      <c r="P1585">
        <v>8.89</v>
      </c>
      <c r="R1585">
        <v>0</v>
      </c>
      <c r="S1585" t="s">
        <v>44</v>
      </c>
      <c r="T1585" t="s">
        <v>72</v>
      </c>
    </row>
    <row r="1586" spans="1:20" x14ac:dyDescent="0.25">
      <c r="A1586">
        <v>42</v>
      </c>
      <c r="B1586" t="s">
        <v>143</v>
      </c>
      <c r="C1586" t="s">
        <v>101</v>
      </c>
      <c r="D1586" t="s">
        <v>6</v>
      </c>
      <c r="E1586" s="50">
        <v>44484.177673611113</v>
      </c>
      <c r="F1586" t="s">
        <v>102</v>
      </c>
      <c r="G1586" t="s">
        <v>171</v>
      </c>
      <c r="H1586" s="51">
        <v>12600</v>
      </c>
      <c r="I1586" s="51">
        <v>338</v>
      </c>
      <c r="J1586" t="s">
        <v>72</v>
      </c>
      <c r="K1586">
        <v>9.0500000000000007</v>
      </c>
      <c r="L1586" t="s">
        <v>72</v>
      </c>
      <c r="M1586" s="51">
        <v>402000</v>
      </c>
      <c r="N1586" s="51">
        <v>47400</v>
      </c>
      <c r="O1586">
        <v>0.5</v>
      </c>
      <c r="P1586">
        <v>8.89</v>
      </c>
      <c r="R1586">
        <v>0</v>
      </c>
      <c r="S1586">
        <v>2.5999999999999999E-3</v>
      </c>
      <c r="T1586" t="s">
        <v>72</v>
      </c>
    </row>
    <row r="1587" spans="1:20" x14ac:dyDescent="0.25">
      <c r="A1587">
        <v>43</v>
      </c>
      <c r="B1587" t="s">
        <v>144</v>
      </c>
      <c r="C1587" t="s">
        <v>101</v>
      </c>
      <c r="D1587" t="s">
        <v>6</v>
      </c>
      <c r="E1587" s="50">
        <v>44484.199490740742</v>
      </c>
      <c r="F1587" t="s">
        <v>102</v>
      </c>
      <c r="G1587" t="s">
        <v>171</v>
      </c>
      <c r="H1587" s="51">
        <v>3600</v>
      </c>
      <c r="I1587" s="51">
        <v>387</v>
      </c>
      <c r="J1587" t="s">
        <v>72</v>
      </c>
      <c r="K1587">
        <v>8.92</v>
      </c>
      <c r="L1587" t="s">
        <v>72</v>
      </c>
      <c r="M1587" s="51">
        <v>421000</v>
      </c>
      <c r="N1587" s="51">
        <v>48300</v>
      </c>
      <c r="O1587">
        <v>0.5</v>
      </c>
      <c r="P1587">
        <v>8.89</v>
      </c>
      <c r="R1587">
        <v>0</v>
      </c>
      <c r="S1587" t="s">
        <v>44</v>
      </c>
      <c r="T1587" t="s">
        <v>72</v>
      </c>
    </row>
    <row r="1588" spans="1:20" x14ac:dyDescent="0.25">
      <c r="A1588">
        <v>44</v>
      </c>
      <c r="B1588" t="s">
        <v>145</v>
      </c>
      <c r="C1588" t="s">
        <v>101</v>
      </c>
      <c r="D1588" t="s">
        <v>6</v>
      </c>
      <c r="E1588" s="50">
        <v>44484.221296296295</v>
      </c>
      <c r="F1588" t="s">
        <v>102</v>
      </c>
      <c r="G1588" t="s">
        <v>171</v>
      </c>
      <c r="H1588" s="51">
        <v>1720000</v>
      </c>
      <c r="I1588" s="51">
        <v>195000</v>
      </c>
      <c r="J1588" t="s">
        <v>72</v>
      </c>
      <c r="K1588">
        <v>8.94</v>
      </c>
      <c r="L1588" t="s">
        <v>72</v>
      </c>
      <c r="M1588" s="51">
        <v>398000</v>
      </c>
      <c r="N1588" s="51">
        <v>44800</v>
      </c>
      <c r="O1588">
        <v>0.5</v>
      </c>
      <c r="P1588">
        <v>8.8800000000000008</v>
      </c>
      <c r="R1588">
        <v>0</v>
      </c>
      <c r="S1588">
        <v>1.97</v>
      </c>
      <c r="T1588" t="s">
        <v>72</v>
      </c>
    </row>
    <row r="1589" spans="1:20" x14ac:dyDescent="0.25">
      <c r="A1589">
        <v>45</v>
      </c>
      <c r="B1589" t="s">
        <v>146</v>
      </c>
      <c r="C1589" t="s">
        <v>101</v>
      </c>
      <c r="D1589" t="s">
        <v>6</v>
      </c>
      <c r="E1589" s="50">
        <v>44484.243101851855</v>
      </c>
      <c r="F1589" t="s">
        <v>102</v>
      </c>
      <c r="G1589" t="s">
        <v>171</v>
      </c>
      <c r="H1589" s="51">
        <v>1600000</v>
      </c>
      <c r="I1589" s="51">
        <v>182000</v>
      </c>
      <c r="J1589" t="s">
        <v>72</v>
      </c>
      <c r="K1589">
        <v>8.9499999999999993</v>
      </c>
      <c r="L1589" t="s">
        <v>72</v>
      </c>
      <c r="M1589" s="51">
        <v>397000</v>
      </c>
      <c r="N1589" s="51">
        <v>43100</v>
      </c>
      <c r="O1589">
        <v>0.5</v>
      </c>
      <c r="P1589">
        <v>8.89</v>
      </c>
      <c r="R1589">
        <v>0</v>
      </c>
      <c r="S1589">
        <v>1.84</v>
      </c>
      <c r="T1589" t="s">
        <v>72</v>
      </c>
    </row>
    <row r="1590" spans="1:20" x14ac:dyDescent="0.25">
      <c r="A1590">
        <v>46</v>
      </c>
      <c r="B1590" t="s">
        <v>147</v>
      </c>
      <c r="C1590" t="s">
        <v>101</v>
      </c>
      <c r="D1590" t="s">
        <v>6</v>
      </c>
      <c r="E1590" s="50">
        <v>44484.264907407407</v>
      </c>
      <c r="F1590" t="s">
        <v>102</v>
      </c>
      <c r="G1590" t="s">
        <v>171</v>
      </c>
      <c r="H1590" s="51">
        <v>1550000</v>
      </c>
      <c r="I1590" s="51">
        <v>175000</v>
      </c>
      <c r="J1590" t="s">
        <v>72</v>
      </c>
      <c r="K1590">
        <v>8.94</v>
      </c>
      <c r="L1590" t="s">
        <v>72</v>
      </c>
      <c r="M1590" s="51">
        <v>392000</v>
      </c>
      <c r="N1590" s="51">
        <v>41800</v>
      </c>
      <c r="O1590">
        <v>0.5</v>
      </c>
      <c r="P1590">
        <v>8.8800000000000008</v>
      </c>
      <c r="R1590">
        <v>0</v>
      </c>
      <c r="S1590">
        <v>1.8</v>
      </c>
      <c r="T1590" t="s">
        <v>72</v>
      </c>
    </row>
    <row r="1591" spans="1:20" x14ac:dyDescent="0.25">
      <c r="A1591">
        <v>47</v>
      </c>
      <c r="B1591" t="s">
        <v>148</v>
      </c>
      <c r="C1591" t="s">
        <v>101</v>
      </c>
      <c r="D1591" t="s">
        <v>6</v>
      </c>
      <c r="E1591" s="50">
        <v>44484.286712962959</v>
      </c>
      <c r="F1591" t="s">
        <v>102</v>
      </c>
      <c r="G1591" t="s">
        <v>171</v>
      </c>
      <c r="H1591" s="51">
        <v>1550000</v>
      </c>
      <c r="I1591" s="51">
        <v>176000</v>
      </c>
      <c r="J1591" t="s">
        <v>72</v>
      </c>
      <c r="K1591">
        <v>8.9499999999999993</v>
      </c>
      <c r="L1591" t="s">
        <v>72</v>
      </c>
      <c r="M1591" s="51">
        <v>405000</v>
      </c>
      <c r="N1591" s="51">
        <v>43700</v>
      </c>
      <c r="O1591">
        <v>0.5</v>
      </c>
      <c r="P1591">
        <v>8.8800000000000008</v>
      </c>
      <c r="R1591">
        <v>0</v>
      </c>
      <c r="S1591">
        <v>1.75</v>
      </c>
      <c r="T1591" t="s">
        <v>72</v>
      </c>
    </row>
    <row r="1592" spans="1:20" x14ac:dyDescent="0.25">
      <c r="A1592">
        <v>48</v>
      </c>
      <c r="B1592" t="s">
        <v>149</v>
      </c>
      <c r="C1592" t="s">
        <v>101</v>
      </c>
      <c r="D1592" t="s">
        <v>6</v>
      </c>
      <c r="E1592" s="50">
        <v>44484.308530092596</v>
      </c>
      <c r="F1592" t="s">
        <v>102</v>
      </c>
      <c r="G1592" t="s">
        <v>171</v>
      </c>
      <c r="H1592" s="51">
        <v>1540000</v>
      </c>
      <c r="I1592" s="51">
        <v>172000</v>
      </c>
      <c r="J1592" t="s">
        <v>72</v>
      </c>
      <c r="K1592">
        <v>8.9499999999999993</v>
      </c>
      <c r="L1592" t="s">
        <v>72</v>
      </c>
      <c r="M1592" s="51">
        <v>405000</v>
      </c>
      <c r="N1592" s="51">
        <v>45400</v>
      </c>
      <c r="O1592">
        <v>0.5</v>
      </c>
      <c r="P1592">
        <v>8.8800000000000008</v>
      </c>
      <c r="R1592">
        <v>0</v>
      </c>
      <c r="S1592">
        <v>1.74</v>
      </c>
      <c r="T1592" t="s">
        <v>72</v>
      </c>
    </row>
    <row r="1593" spans="1:20" x14ac:dyDescent="0.25">
      <c r="A1593">
        <v>49</v>
      </c>
      <c r="B1593" t="s">
        <v>150</v>
      </c>
      <c r="C1593" t="s">
        <v>101</v>
      </c>
      <c r="D1593" t="s">
        <v>6</v>
      </c>
      <c r="E1593" s="50">
        <v>44484.330335648148</v>
      </c>
      <c r="F1593" t="s">
        <v>102</v>
      </c>
      <c r="G1593" t="s">
        <v>171</v>
      </c>
      <c r="H1593" s="51">
        <v>1450000</v>
      </c>
      <c r="I1593" s="51">
        <v>164000</v>
      </c>
      <c r="J1593" t="s">
        <v>72</v>
      </c>
      <c r="K1593">
        <v>8.9499999999999993</v>
      </c>
      <c r="L1593" t="s">
        <v>72</v>
      </c>
      <c r="M1593" s="51">
        <v>386000</v>
      </c>
      <c r="N1593" s="51">
        <v>40900</v>
      </c>
      <c r="O1593">
        <v>0.5</v>
      </c>
      <c r="P1593">
        <v>8.89</v>
      </c>
      <c r="R1593">
        <v>0</v>
      </c>
      <c r="S1593">
        <v>1.72</v>
      </c>
      <c r="T1593" t="s">
        <v>72</v>
      </c>
    </row>
    <row r="1594" spans="1:20" x14ac:dyDescent="0.25">
      <c r="A1594">
        <v>50</v>
      </c>
      <c r="B1594" t="s">
        <v>151</v>
      </c>
      <c r="C1594" t="s">
        <v>101</v>
      </c>
      <c r="D1594" t="s">
        <v>6</v>
      </c>
      <c r="E1594" s="50">
        <v>44484.352152777778</v>
      </c>
      <c r="F1594" t="s">
        <v>102</v>
      </c>
      <c r="G1594" t="s">
        <v>171</v>
      </c>
      <c r="H1594" s="51">
        <v>1470000</v>
      </c>
      <c r="I1594" s="51">
        <v>157000</v>
      </c>
      <c r="J1594" t="s">
        <v>72</v>
      </c>
      <c r="K1594">
        <v>8.9499999999999993</v>
      </c>
      <c r="L1594" t="s">
        <v>72</v>
      </c>
      <c r="M1594" s="51">
        <v>412000</v>
      </c>
      <c r="N1594" s="51">
        <v>42500</v>
      </c>
      <c r="O1594">
        <v>0.5</v>
      </c>
      <c r="P1594">
        <v>8.8800000000000008</v>
      </c>
      <c r="R1594">
        <v>0</v>
      </c>
      <c r="S1594">
        <v>1.64</v>
      </c>
      <c r="T1594" t="s">
        <v>72</v>
      </c>
    </row>
    <row r="1595" spans="1:20" x14ac:dyDescent="0.25">
      <c r="A1595">
        <v>51</v>
      </c>
      <c r="B1595" t="s">
        <v>152</v>
      </c>
      <c r="C1595" t="s">
        <v>101</v>
      </c>
      <c r="D1595" t="s">
        <v>6</v>
      </c>
      <c r="E1595" s="50">
        <v>44484.373969907407</v>
      </c>
      <c r="F1595" t="s">
        <v>102</v>
      </c>
      <c r="G1595" t="s">
        <v>171</v>
      </c>
      <c r="H1595" s="51">
        <v>1370000</v>
      </c>
      <c r="I1595" s="51">
        <v>146000</v>
      </c>
      <c r="J1595" t="s">
        <v>72</v>
      </c>
      <c r="K1595">
        <v>8.94</v>
      </c>
      <c r="L1595" t="s">
        <v>72</v>
      </c>
      <c r="M1595" s="51">
        <v>398000</v>
      </c>
      <c r="N1595" s="51">
        <v>42400</v>
      </c>
      <c r="O1595">
        <v>0.5</v>
      </c>
      <c r="P1595">
        <v>8.8800000000000008</v>
      </c>
      <c r="R1595">
        <v>0</v>
      </c>
      <c r="S1595">
        <v>1.57</v>
      </c>
      <c r="T1595" t="s">
        <v>72</v>
      </c>
    </row>
    <row r="1598" spans="1:20" x14ac:dyDescent="0.25">
      <c r="B1598" t="s">
        <v>49</v>
      </c>
      <c r="C1598" t="s">
        <v>50</v>
      </c>
      <c r="D1598" t="s">
        <v>51</v>
      </c>
      <c r="E1598" t="s">
        <v>52</v>
      </c>
      <c r="F1598" t="s">
        <v>53</v>
      </c>
      <c r="G1598" t="s">
        <v>54</v>
      </c>
      <c r="H1598" t="s">
        <v>55</v>
      </c>
      <c r="I1598" t="s">
        <v>56</v>
      </c>
      <c r="J1598" t="s">
        <v>57</v>
      </c>
      <c r="K1598" t="s">
        <v>58</v>
      </c>
      <c r="L1598" t="s">
        <v>59</v>
      </c>
      <c r="M1598" t="s">
        <v>60</v>
      </c>
      <c r="N1598" t="s">
        <v>61</v>
      </c>
      <c r="O1598" t="s">
        <v>62</v>
      </c>
      <c r="P1598" t="s">
        <v>63</v>
      </c>
      <c r="Q1598" t="s">
        <v>64</v>
      </c>
      <c r="R1598" t="s">
        <v>65</v>
      </c>
      <c r="S1598" t="s">
        <v>66</v>
      </c>
      <c r="T1598" t="s">
        <v>67</v>
      </c>
    </row>
    <row r="1599" spans="1:20" x14ac:dyDescent="0.25">
      <c r="A1599">
        <v>1</v>
      </c>
      <c r="B1599" t="s">
        <v>68</v>
      </c>
      <c r="C1599" t="s">
        <v>69</v>
      </c>
      <c r="D1599" t="s">
        <v>6</v>
      </c>
      <c r="E1599" s="50">
        <v>44482.453692129631</v>
      </c>
      <c r="F1599" t="s">
        <v>70</v>
      </c>
      <c r="G1599" t="s">
        <v>182</v>
      </c>
      <c r="H1599" s="51">
        <v>52900</v>
      </c>
      <c r="I1599" s="51">
        <v>2480</v>
      </c>
      <c r="J1599">
        <v>0.02</v>
      </c>
      <c r="K1599">
        <v>12</v>
      </c>
      <c r="L1599" t="s">
        <v>72</v>
      </c>
      <c r="M1599" t="s">
        <v>72</v>
      </c>
      <c r="N1599" t="s">
        <v>72</v>
      </c>
      <c r="O1599" t="s">
        <v>72</v>
      </c>
      <c r="P1599" t="s">
        <v>72</v>
      </c>
      <c r="Q1599">
        <v>1</v>
      </c>
      <c r="R1599">
        <v>1</v>
      </c>
      <c r="S1599">
        <v>1.9199999999999998E-2</v>
      </c>
      <c r="T1599">
        <v>96.1</v>
      </c>
    </row>
    <row r="1600" spans="1:20" x14ac:dyDescent="0.25">
      <c r="A1600">
        <v>2</v>
      </c>
      <c r="B1600" t="s">
        <v>73</v>
      </c>
      <c r="C1600" t="s">
        <v>69</v>
      </c>
      <c r="D1600" t="s">
        <v>6</v>
      </c>
      <c r="E1600" s="50">
        <v>44482.475474537037</v>
      </c>
      <c r="F1600" t="s">
        <v>70</v>
      </c>
      <c r="G1600" t="s">
        <v>182</v>
      </c>
      <c r="H1600" s="51">
        <v>325000</v>
      </c>
      <c r="I1600" s="51">
        <v>11300</v>
      </c>
      <c r="J1600">
        <v>0.1</v>
      </c>
      <c r="K1600">
        <v>12</v>
      </c>
      <c r="L1600" t="s">
        <v>72</v>
      </c>
      <c r="M1600" t="s">
        <v>72</v>
      </c>
      <c r="N1600" t="s">
        <v>72</v>
      </c>
      <c r="O1600" t="s">
        <v>72</v>
      </c>
      <c r="P1600" t="s">
        <v>72</v>
      </c>
      <c r="Q1600">
        <v>1</v>
      </c>
      <c r="R1600">
        <v>1</v>
      </c>
      <c r="S1600">
        <v>0.107</v>
      </c>
      <c r="T1600">
        <v>107</v>
      </c>
    </row>
    <row r="1601" spans="1:20" x14ac:dyDescent="0.25">
      <c r="A1601">
        <v>3</v>
      </c>
      <c r="B1601" t="s">
        <v>74</v>
      </c>
      <c r="C1601" t="s">
        <v>69</v>
      </c>
      <c r="D1601" t="s">
        <v>6</v>
      </c>
      <c r="E1601" s="50">
        <v>44482.497256944444</v>
      </c>
      <c r="F1601" t="s">
        <v>70</v>
      </c>
      <c r="G1601" t="s">
        <v>182</v>
      </c>
      <c r="H1601" s="51">
        <v>619000</v>
      </c>
      <c r="I1601" s="51">
        <v>23000</v>
      </c>
      <c r="J1601">
        <v>0.2</v>
      </c>
      <c r="K1601">
        <v>11.7</v>
      </c>
      <c r="L1601" t="s">
        <v>72</v>
      </c>
      <c r="M1601" t="s">
        <v>72</v>
      </c>
      <c r="N1601" t="s">
        <v>72</v>
      </c>
      <c r="O1601" t="s">
        <v>72</v>
      </c>
      <c r="P1601" t="s">
        <v>72</v>
      </c>
      <c r="Q1601">
        <v>1</v>
      </c>
      <c r="R1601">
        <v>1</v>
      </c>
      <c r="S1601">
        <v>0.20200000000000001</v>
      </c>
      <c r="T1601">
        <v>101</v>
      </c>
    </row>
    <row r="1602" spans="1:20" x14ac:dyDescent="0.25">
      <c r="A1602">
        <v>4</v>
      </c>
      <c r="B1602" t="s">
        <v>75</v>
      </c>
      <c r="C1602" t="s">
        <v>69</v>
      </c>
      <c r="D1602" t="s">
        <v>6</v>
      </c>
      <c r="E1602" s="50">
        <v>44482.519050925926</v>
      </c>
      <c r="F1602" t="s">
        <v>70</v>
      </c>
      <c r="G1602" t="s">
        <v>182</v>
      </c>
      <c r="H1602" s="51">
        <v>3110000</v>
      </c>
      <c r="I1602" s="51">
        <v>114000</v>
      </c>
      <c r="J1602">
        <v>1</v>
      </c>
      <c r="K1602">
        <v>11.7</v>
      </c>
      <c r="L1602" t="s">
        <v>72</v>
      </c>
      <c r="M1602" t="s">
        <v>72</v>
      </c>
      <c r="N1602" t="s">
        <v>72</v>
      </c>
      <c r="O1602" t="s">
        <v>72</v>
      </c>
      <c r="P1602" t="s">
        <v>72</v>
      </c>
      <c r="Q1602">
        <v>1</v>
      </c>
      <c r="R1602">
        <v>1</v>
      </c>
      <c r="S1602">
        <v>1</v>
      </c>
      <c r="T1602">
        <v>100</v>
      </c>
    </row>
    <row r="1603" spans="1:20" x14ac:dyDescent="0.25">
      <c r="A1603">
        <v>5</v>
      </c>
      <c r="B1603" t="s">
        <v>76</v>
      </c>
      <c r="C1603" t="s">
        <v>69</v>
      </c>
      <c r="D1603" t="s">
        <v>6</v>
      </c>
      <c r="E1603" s="50">
        <v>44482.540879629632</v>
      </c>
      <c r="F1603" t="s">
        <v>70</v>
      </c>
      <c r="G1603" t="s">
        <v>182</v>
      </c>
      <c r="H1603" s="51">
        <v>6350000</v>
      </c>
      <c r="I1603" s="51">
        <v>229000</v>
      </c>
      <c r="J1603">
        <v>2</v>
      </c>
      <c r="K1603">
        <v>11.7</v>
      </c>
      <c r="L1603" t="s">
        <v>72</v>
      </c>
      <c r="M1603" t="s">
        <v>72</v>
      </c>
      <c r="N1603" t="s">
        <v>72</v>
      </c>
      <c r="O1603" t="s">
        <v>72</v>
      </c>
      <c r="P1603" t="s">
        <v>72</v>
      </c>
      <c r="Q1603">
        <v>1</v>
      </c>
      <c r="R1603">
        <v>1</v>
      </c>
      <c r="S1603">
        <v>2.0499999999999998</v>
      </c>
      <c r="T1603">
        <v>102</v>
      </c>
    </row>
    <row r="1604" spans="1:20" x14ac:dyDescent="0.25">
      <c r="A1604">
        <v>6</v>
      </c>
      <c r="B1604" t="s">
        <v>77</v>
      </c>
      <c r="C1604" t="s">
        <v>69</v>
      </c>
      <c r="D1604" t="s">
        <v>6</v>
      </c>
      <c r="E1604" s="50">
        <v>44482.562696759262</v>
      </c>
      <c r="F1604" t="s">
        <v>70</v>
      </c>
      <c r="G1604" t="s">
        <v>182</v>
      </c>
      <c r="H1604" s="51">
        <v>13300000</v>
      </c>
      <c r="I1604" s="51">
        <v>460000</v>
      </c>
      <c r="J1604">
        <v>4</v>
      </c>
      <c r="K1604">
        <v>11.7</v>
      </c>
      <c r="L1604" t="s">
        <v>72</v>
      </c>
      <c r="M1604" t="s">
        <v>72</v>
      </c>
      <c r="N1604" t="s">
        <v>72</v>
      </c>
      <c r="O1604" t="s">
        <v>72</v>
      </c>
      <c r="P1604" t="s">
        <v>72</v>
      </c>
      <c r="Q1604">
        <v>1</v>
      </c>
      <c r="R1604">
        <v>1</v>
      </c>
      <c r="S1604">
        <v>4.28</v>
      </c>
      <c r="T1604">
        <v>107</v>
      </c>
    </row>
    <row r="1605" spans="1:20" x14ac:dyDescent="0.25">
      <c r="A1605">
        <v>7</v>
      </c>
      <c r="B1605" t="s">
        <v>78</v>
      </c>
      <c r="C1605" t="s">
        <v>69</v>
      </c>
      <c r="D1605" t="s">
        <v>6</v>
      </c>
      <c r="E1605" s="50">
        <v>44482.584467592591</v>
      </c>
      <c r="F1605" t="s">
        <v>70</v>
      </c>
      <c r="G1605" t="s">
        <v>182</v>
      </c>
      <c r="H1605" s="51">
        <v>31300000</v>
      </c>
      <c r="I1605" s="51">
        <v>1150000</v>
      </c>
      <c r="J1605">
        <v>10</v>
      </c>
      <c r="K1605">
        <v>11.7</v>
      </c>
      <c r="L1605" t="s">
        <v>72</v>
      </c>
      <c r="M1605" t="s">
        <v>72</v>
      </c>
      <c r="N1605" t="s">
        <v>72</v>
      </c>
      <c r="O1605" t="s">
        <v>72</v>
      </c>
      <c r="P1605" t="s">
        <v>72</v>
      </c>
      <c r="Q1605">
        <v>1</v>
      </c>
      <c r="R1605">
        <v>1</v>
      </c>
      <c r="S1605">
        <v>10.1</v>
      </c>
      <c r="T1605">
        <v>101</v>
      </c>
    </row>
    <row r="1606" spans="1:20" x14ac:dyDescent="0.25">
      <c r="A1606">
        <v>8</v>
      </c>
      <c r="B1606" t="s">
        <v>79</v>
      </c>
      <c r="C1606" t="s">
        <v>69</v>
      </c>
      <c r="D1606" t="s">
        <v>6</v>
      </c>
      <c r="E1606" s="50">
        <v>44483.435763888891</v>
      </c>
      <c r="F1606" t="s">
        <v>80</v>
      </c>
      <c r="G1606" t="s">
        <v>182</v>
      </c>
      <c r="H1606" s="51">
        <v>55200</v>
      </c>
      <c r="I1606" s="51">
        <v>2480</v>
      </c>
      <c r="J1606">
        <v>0.02</v>
      </c>
      <c r="K1606">
        <v>12</v>
      </c>
      <c r="L1606" t="s">
        <v>72</v>
      </c>
      <c r="M1606" t="s">
        <v>72</v>
      </c>
      <c r="N1606" t="s">
        <v>72</v>
      </c>
      <c r="O1606" t="s">
        <v>72</v>
      </c>
      <c r="P1606" t="s">
        <v>72</v>
      </c>
      <c r="Q1606">
        <v>1</v>
      </c>
      <c r="R1606">
        <v>1</v>
      </c>
      <c r="S1606">
        <v>0.02</v>
      </c>
      <c r="T1606">
        <v>99.8</v>
      </c>
    </row>
    <row r="1607" spans="1:20" x14ac:dyDescent="0.25">
      <c r="A1607">
        <v>9</v>
      </c>
      <c r="B1607" t="s">
        <v>81</v>
      </c>
      <c r="C1607" t="s">
        <v>69</v>
      </c>
      <c r="D1607" t="s">
        <v>6</v>
      </c>
      <c r="E1607" s="50">
        <v>44483.457557870373</v>
      </c>
      <c r="F1607" t="s">
        <v>80</v>
      </c>
      <c r="G1607" t="s">
        <v>182</v>
      </c>
      <c r="H1607" s="51">
        <v>307000</v>
      </c>
      <c r="I1607" s="51">
        <v>10300</v>
      </c>
      <c r="J1607">
        <v>0.1</v>
      </c>
      <c r="K1607">
        <v>12</v>
      </c>
      <c r="L1607" t="s">
        <v>72</v>
      </c>
      <c r="M1607" t="s">
        <v>72</v>
      </c>
      <c r="N1607" t="s">
        <v>72</v>
      </c>
      <c r="O1607" t="s">
        <v>72</v>
      </c>
      <c r="P1607" t="s">
        <v>72</v>
      </c>
      <c r="Q1607">
        <v>1</v>
      </c>
      <c r="R1607">
        <v>1</v>
      </c>
      <c r="S1607">
        <v>0.10100000000000001</v>
      </c>
      <c r="T1607">
        <v>101</v>
      </c>
    </row>
    <row r="1608" spans="1:20" x14ac:dyDescent="0.25">
      <c r="A1608">
        <v>10</v>
      </c>
      <c r="B1608" t="s">
        <v>82</v>
      </c>
      <c r="C1608" t="s">
        <v>69</v>
      </c>
      <c r="D1608" t="s">
        <v>6</v>
      </c>
      <c r="E1608" s="50">
        <v>44483.479363425926</v>
      </c>
      <c r="F1608" t="s">
        <v>80</v>
      </c>
      <c r="G1608" t="s">
        <v>182</v>
      </c>
      <c r="H1608" s="51">
        <v>565000</v>
      </c>
      <c r="I1608" s="51">
        <v>19900</v>
      </c>
      <c r="J1608">
        <v>0.2</v>
      </c>
      <c r="K1608">
        <v>11.7</v>
      </c>
      <c r="L1608" t="s">
        <v>72</v>
      </c>
      <c r="M1608" t="s">
        <v>72</v>
      </c>
      <c r="N1608" t="s">
        <v>72</v>
      </c>
      <c r="O1608" t="s">
        <v>72</v>
      </c>
      <c r="P1608" t="s">
        <v>72</v>
      </c>
      <c r="Q1608">
        <v>1</v>
      </c>
      <c r="R1608">
        <v>1</v>
      </c>
      <c r="S1608">
        <v>0.184</v>
      </c>
      <c r="T1608">
        <v>92.2</v>
      </c>
    </row>
    <row r="1609" spans="1:20" x14ac:dyDescent="0.25">
      <c r="A1609">
        <v>11</v>
      </c>
      <c r="B1609" t="s">
        <v>83</v>
      </c>
      <c r="C1609" t="s">
        <v>69</v>
      </c>
      <c r="D1609" t="s">
        <v>6</v>
      </c>
      <c r="E1609" s="50">
        <v>44483.501157407409</v>
      </c>
      <c r="F1609" t="s">
        <v>80</v>
      </c>
      <c r="G1609" t="s">
        <v>182</v>
      </c>
      <c r="H1609" s="51">
        <v>3070000</v>
      </c>
      <c r="I1609" s="51">
        <v>109000</v>
      </c>
      <c r="J1609">
        <v>1</v>
      </c>
      <c r="K1609">
        <v>11.7</v>
      </c>
      <c r="L1609" t="s">
        <v>72</v>
      </c>
      <c r="M1609" t="s">
        <v>72</v>
      </c>
      <c r="N1609" t="s">
        <v>72</v>
      </c>
      <c r="O1609" t="s">
        <v>72</v>
      </c>
      <c r="P1609" t="s">
        <v>72</v>
      </c>
      <c r="Q1609">
        <v>1</v>
      </c>
      <c r="R1609">
        <v>1</v>
      </c>
      <c r="S1609">
        <v>0.99199999999999999</v>
      </c>
      <c r="T1609">
        <v>99.2</v>
      </c>
    </row>
    <row r="1610" spans="1:20" x14ac:dyDescent="0.25">
      <c r="A1610">
        <v>12</v>
      </c>
      <c r="B1610" t="s">
        <v>84</v>
      </c>
      <c r="C1610" t="s">
        <v>69</v>
      </c>
      <c r="D1610" t="s">
        <v>6</v>
      </c>
      <c r="E1610" s="50">
        <v>44483.522962962961</v>
      </c>
      <c r="F1610" t="s">
        <v>80</v>
      </c>
      <c r="G1610" t="s">
        <v>182</v>
      </c>
      <c r="H1610" s="51">
        <v>6140000</v>
      </c>
      <c r="I1610" s="51">
        <v>220000</v>
      </c>
      <c r="J1610">
        <v>2</v>
      </c>
      <c r="K1610">
        <v>11.7</v>
      </c>
      <c r="L1610" t="s">
        <v>72</v>
      </c>
      <c r="M1610" t="s">
        <v>72</v>
      </c>
      <c r="N1610" t="s">
        <v>72</v>
      </c>
      <c r="O1610" t="s">
        <v>72</v>
      </c>
      <c r="P1610" t="s">
        <v>72</v>
      </c>
      <c r="Q1610">
        <v>1</v>
      </c>
      <c r="R1610">
        <v>1</v>
      </c>
      <c r="S1610">
        <v>1.98</v>
      </c>
      <c r="T1610">
        <v>99</v>
      </c>
    </row>
    <row r="1611" spans="1:20" x14ac:dyDescent="0.25">
      <c r="A1611">
        <v>13</v>
      </c>
      <c r="B1611" t="s">
        <v>85</v>
      </c>
      <c r="C1611" t="s">
        <v>69</v>
      </c>
      <c r="D1611" t="s">
        <v>6</v>
      </c>
      <c r="E1611" s="50">
        <v>44483.54478009259</v>
      </c>
      <c r="F1611" t="s">
        <v>80</v>
      </c>
      <c r="G1611" t="s">
        <v>182</v>
      </c>
      <c r="H1611" s="51">
        <v>12000000</v>
      </c>
      <c r="I1611" s="51">
        <v>438000</v>
      </c>
      <c r="J1611">
        <v>4</v>
      </c>
      <c r="K1611">
        <v>11.7</v>
      </c>
      <c r="L1611" t="s">
        <v>72</v>
      </c>
      <c r="M1611" t="s">
        <v>72</v>
      </c>
      <c r="N1611" t="s">
        <v>72</v>
      </c>
      <c r="O1611" t="s">
        <v>72</v>
      </c>
      <c r="P1611" t="s">
        <v>72</v>
      </c>
      <c r="Q1611">
        <v>1</v>
      </c>
      <c r="R1611">
        <v>1</v>
      </c>
      <c r="S1611">
        <v>3.87</v>
      </c>
      <c r="T1611">
        <v>96.7</v>
      </c>
    </row>
    <row r="1612" spans="1:20" x14ac:dyDescent="0.25">
      <c r="A1612">
        <v>14</v>
      </c>
      <c r="B1612" t="s">
        <v>86</v>
      </c>
      <c r="C1612" t="s">
        <v>69</v>
      </c>
      <c r="D1612" t="s">
        <v>6</v>
      </c>
      <c r="E1612" s="50">
        <v>44483.56658564815</v>
      </c>
      <c r="F1612" t="s">
        <v>80</v>
      </c>
      <c r="G1612" t="s">
        <v>182</v>
      </c>
      <c r="H1612" s="51">
        <v>30200000</v>
      </c>
      <c r="I1612" s="51">
        <v>1090000</v>
      </c>
      <c r="J1612">
        <v>10</v>
      </c>
      <c r="K1612">
        <v>11.7</v>
      </c>
      <c r="L1612" t="s">
        <v>72</v>
      </c>
      <c r="M1612" t="s">
        <v>72</v>
      </c>
      <c r="N1612" t="s">
        <v>72</v>
      </c>
      <c r="O1612" t="s">
        <v>72</v>
      </c>
      <c r="P1612" t="s">
        <v>72</v>
      </c>
      <c r="Q1612">
        <v>1</v>
      </c>
      <c r="R1612">
        <v>1</v>
      </c>
      <c r="S1612">
        <v>9.74</v>
      </c>
      <c r="T1612">
        <v>97.4</v>
      </c>
    </row>
    <row r="1614" spans="1:20" x14ac:dyDescent="0.25">
      <c r="B1614" t="s">
        <v>49</v>
      </c>
      <c r="C1614" t="s">
        <v>50</v>
      </c>
      <c r="D1614" t="s">
        <v>51</v>
      </c>
      <c r="E1614" t="s">
        <v>52</v>
      </c>
      <c r="F1614" t="s">
        <v>53</v>
      </c>
      <c r="G1614" t="s">
        <v>54</v>
      </c>
      <c r="H1614" t="s">
        <v>55</v>
      </c>
      <c r="I1614" t="s">
        <v>56</v>
      </c>
      <c r="J1614" t="s">
        <v>57</v>
      </c>
      <c r="K1614" t="s">
        <v>58</v>
      </c>
      <c r="L1614" t="s">
        <v>59</v>
      </c>
      <c r="M1614" t="s">
        <v>60</v>
      </c>
      <c r="N1614" t="s">
        <v>61</v>
      </c>
      <c r="O1614" t="s">
        <v>62</v>
      </c>
      <c r="P1614" t="s">
        <v>63</v>
      </c>
      <c r="Q1614" t="s">
        <v>64</v>
      </c>
      <c r="R1614" t="s">
        <v>65</v>
      </c>
      <c r="S1614" t="s">
        <v>66</v>
      </c>
      <c r="T1614" t="s">
        <v>67</v>
      </c>
    </row>
    <row r="1615" spans="1:20" x14ac:dyDescent="0.25">
      <c r="A1615">
        <v>1</v>
      </c>
      <c r="B1615" t="s">
        <v>94</v>
      </c>
      <c r="C1615" t="s">
        <v>95</v>
      </c>
      <c r="D1615" t="s">
        <v>6</v>
      </c>
      <c r="E1615" s="50">
        <v>44482.628101851849</v>
      </c>
      <c r="F1615" t="s">
        <v>70</v>
      </c>
      <c r="G1615" t="s">
        <v>182</v>
      </c>
      <c r="H1615" s="51">
        <v>7340000</v>
      </c>
      <c r="I1615" s="51">
        <v>338000</v>
      </c>
      <c r="J1615">
        <v>2</v>
      </c>
      <c r="K1615">
        <v>11.7</v>
      </c>
      <c r="L1615" t="s">
        <v>72</v>
      </c>
      <c r="M1615" t="s">
        <v>72</v>
      </c>
      <c r="N1615" t="s">
        <v>72</v>
      </c>
      <c r="O1615" t="s">
        <v>72</v>
      </c>
      <c r="P1615" t="s">
        <v>72</v>
      </c>
      <c r="Q1615">
        <v>1</v>
      </c>
      <c r="R1615">
        <v>1</v>
      </c>
      <c r="S1615">
        <v>2.37</v>
      </c>
      <c r="T1615">
        <v>118</v>
      </c>
    </row>
    <row r="1616" spans="1:20" x14ac:dyDescent="0.25">
      <c r="A1616">
        <v>2</v>
      </c>
      <c r="B1616" t="s">
        <v>96</v>
      </c>
      <c r="C1616" t="s">
        <v>95</v>
      </c>
      <c r="D1616" t="s">
        <v>6</v>
      </c>
      <c r="E1616" s="50">
        <v>44483.042974537035</v>
      </c>
      <c r="F1616" t="s">
        <v>80</v>
      </c>
      <c r="G1616" t="s">
        <v>182</v>
      </c>
      <c r="H1616" s="51">
        <v>7490000</v>
      </c>
      <c r="I1616" s="51">
        <v>340000</v>
      </c>
      <c r="J1616">
        <v>2</v>
      </c>
      <c r="K1616">
        <v>11.7</v>
      </c>
      <c r="L1616" t="s">
        <v>72</v>
      </c>
      <c r="M1616" t="s">
        <v>72</v>
      </c>
      <c r="N1616" t="s">
        <v>72</v>
      </c>
      <c r="O1616" t="s">
        <v>72</v>
      </c>
      <c r="P1616" t="s">
        <v>72</v>
      </c>
      <c r="Q1616">
        <v>1</v>
      </c>
      <c r="R1616">
        <v>1</v>
      </c>
      <c r="S1616">
        <v>2.42</v>
      </c>
      <c r="T1616">
        <v>121</v>
      </c>
    </row>
    <row r="1617" spans="1:20" x14ac:dyDescent="0.25">
      <c r="A1617">
        <v>3</v>
      </c>
      <c r="B1617" t="s">
        <v>97</v>
      </c>
      <c r="C1617" t="s">
        <v>95</v>
      </c>
      <c r="D1617" t="s">
        <v>6</v>
      </c>
      <c r="E1617" s="50">
        <v>44483.610196759262</v>
      </c>
      <c r="F1617" t="s">
        <v>80</v>
      </c>
      <c r="G1617" t="s">
        <v>182</v>
      </c>
      <c r="H1617" s="51">
        <v>7220000</v>
      </c>
      <c r="I1617" s="51">
        <v>328000</v>
      </c>
      <c r="J1617">
        <v>2</v>
      </c>
      <c r="K1617">
        <v>11.7</v>
      </c>
      <c r="L1617" t="s">
        <v>72</v>
      </c>
      <c r="M1617" t="s">
        <v>72</v>
      </c>
      <c r="N1617" t="s">
        <v>72</v>
      </c>
      <c r="O1617" t="s">
        <v>72</v>
      </c>
      <c r="P1617" t="s">
        <v>72</v>
      </c>
      <c r="Q1617">
        <v>1</v>
      </c>
      <c r="R1617">
        <v>1</v>
      </c>
      <c r="S1617">
        <v>2.33</v>
      </c>
      <c r="T1617">
        <v>116</v>
      </c>
    </row>
    <row r="1619" spans="1:20" x14ac:dyDescent="0.25">
      <c r="B1619" t="s">
        <v>49</v>
      </c>
      <c r="C1619" t="s">
        <v>50</v>
      </c>
      <c r="D1619" t="s">
        <v>51</v>
      </c>
      <c r="E1619" t="s">
        <v>52</v>
      </c>
      <c r="F1619" t="s">
        <v>53</v>
      </c>
      <c r="G1619" t="s">
        <v>54</v>
      </c>
      <c r="H1619" t="s">
        <v>55</v>
      </c>
      <c r="I1619" t="s">
        <v>56</v>
      </c>
      <c r="J1619" t="s">
        <v>57</v>
      </c>
      <c r="K1619" t="s">
        <v>58</v>
      </c>
      <c r="L1619" t="s">
        <v>59</v>
      </c>
      <c r="M1619" t="s">
        <v>60</v>
      </c>
      <c r="N1619" t="s">
        <v>61</v>
      </c>
      <c r="O1619" t="s">
        <v>62</v>
      </c>
      <c r="P1619" t="s">
        <v>63</v>
      </c>
      <c r="Q1619" t="s">
        <v>64</v>
      </c>
      <c r="R1619" t="s">
        <v>65</v>
      </c>
      <c r="S1619" t="s">
        <v>66</v>
      </c>
      <c r="T1619" t="s">
        <v>67</v>
      </c>
    </row>
    <row r="1620" spans="1:20" x14ac:dyDescent="0.25">
      <c r="A1620">
        <v>1</v>
      </c>
      <c r="B1620" t="s">
        <v>100</v>
      </c>
      <c r="C1620" t="s">
        <v>101</v>
      </c>
      <c r="D1620" t="s">
        <v>6</v>
      </c>
      <c r="E1620" s="50">
        <v>44482.911874999998</v>
      </c>
      <c r="F1620" t="s">
        <v>102</v>
      </c>
      <c r="G1620" t="s">
        <v>182</v>
      </c>
      <c r="H1620" s="51">
        <v>174000</v>
      </c>
      <c r="I1620" s="51">
        <v>9970</v>
      </c>
      <c r="J1620" t="s">
        <v>72</v>
      </c>
      <c r="K1620">
        <v>12.2</v>
      </c>
      <c r="L1620" t="s">
        <v>72</v>
      </c>
      <c r="M1620" t="s">
        <v>72</v>
      </c>
      <c r="N1620" t="s">
        <v>72</v>
      </c>
      <c r="O1620" t="s">
        <v>72</v>
      </c>
      <c r="P1620" t="s">
        <v>72</v>
      </c>
      <c r="R1620">
        <v>1</v>
      </c>
      <c r="S1620">
        <v>5.8299999999999998E-2</v>
      </c>
      <c r="T1620" t="s">
        <v>72</v>
      </c>
    </row>
    <row r="1621" spans="1:20" x14ac:dyDescent="0.25">
      <c r="A1621">
        <v>2</v>
      </c>
      <c r="B1621" t="s">
        <v>103</v>
      </c>
      <c r="C1621" t="s">
        <v>101</v>
      </c>
      <c r="D1621" t="s">
        <v>6</v>
      </c>
      <c r="E1621" s="50">
        <v>44482.933819444443</v>
      </c>
      <c r="F1621" t="s">
        <v>102</v>
      </c>
      <c r="G1621" t="s">
        <v>182</v>
      </c>
      <c r="H1621" s="51">
        <v>15100000</v>
      </c>
      <c r="I1621" s="51">
        <v>685000</v>
      </c>
      <c r="J1621" t="s">
        <v>72</v>
      </c>
      <c r="K1621">
        <v>11.7</v>
      </c>
      <c r="L1621" t="s">
        <v>72</v>
      </c>
      <c r="M1621" t="s">
        <v>72</v>
      </c>
      <c r="N1621" t="s">
        <v>72</v>
      </c>
      <c r="O1621" t="s">
        <v>72</v>
      </c>
      <c r="P1621" t="s">
        <v>72</v>
      </c>
      <c r="R1621">
        <v>1</v>
      </c>
      <c r="S1621">
        <v>4.8600000000000003</v>
      </c>
      <c r="T1621" t="s">
        <v>72</v>
      </c>
    </row>
    <row r="1622" spans="1:20" x14ac:dyDescent="0.25">
      <c r="A1622">
        <v>3</v>
      </c>
      <c r="B1622" t="s">
        <v>104</v>
      </c>
      <c r="C1622" t="s">
        <v>101</v>
      </c>
      <c r="D1622" t="s">
        <v>6</v>
      </c>
      <c r="E1622" s="50">
        <v>44482.955625000002</v>
      </c>
      <c r="F1622" t="s">
        <v>102</v>
      </c>
      <c r="G1622" t="s">
        <v>182</v>
      </c>
      <c r="H1622" s="51">
        <v>14400000</v>
      </c>
      <c r="I1622" s="51">
        <v>643000</v>
      </c>
      <c r="J1622" t="s">
        <v>72</v>
      </c>
      <c r="K1622">
        <v>11.7</v>
      </c>
      <c r="L1622" t="s">
        <v>72</v>
      </c>
      <c r="M1622" t="s">
        <v>72</v>
      </c>
      <c r="N1622" t="s">
        <v>72</v>
      </c>
      <c r="O1622" t="s">
        <v>72</v>
      </c>
      <c r="P1622" t="s">
        <v>72</v>
      </c>
      <c r="R1622">
        <v>1</v>
      </c>
      <c r="S1622">
        <v>4.6500000000000004</v>
      </c>
      <c r="T1622" t="s">
        <v>72</v>
      </c>
    </row>
    <row r="1623" spans="1:20" x14ac:dyDescent="0.25">
      <c r="A1623">
        <v>4</v>
      </c>
      <c r="B1623" t="s">
        <v>105</v>
      </c>
      <c r="C1623" t="s">
        <v>101</v>
      </c>
      <c r="D1623" t="s">
        <v>6</v>
      </c>
      <c r="E1623" s="50">
        <v>44482.977418981478</v>
      </c>
      <c r="F1623" t="s">
        <v>102</v>
      </c>
      <c r="G1623" t="s">
        <v>182</v>
      </c>
      <c r="H1623" s="51">
        <v>13600000</v>
      </c>
      <c r="I1623" s="51">
        <v>606000</v>
      </c>
      <c r="J1623" t="s">
        <v>72</v>
      </c>
      <c r="K1623">
        <v>11.7</v>
      </c>
      <c r="L1623" t="s">
        <v>72</v>
      </c>
      <c r="M1623" t="s">
        <v>72</v>
      </c>
      <c r="N1623" t="s">
        <v>72</v>
      </c>
      <c r="O1623" t="s">
        <v>72</v>
      </c>
      <c r="P1623" t="s">
        <v>72</v>
      </c>
      <c r="R1623">
        <v>1</v>
      </c>
      <c r="S1623">
        <v>4.4000000000000004</v>
      </c>
      <c r="T1623" t="s">
        <v>72</v>
      </c>
    </row>
    <row r="1624" spans="1:20" x14ac:dyDescent="0.25">
      <c r="A1624">
        <v>5</v>
      </c>
      <c r="B1624" t="s">
        <v>106</v>
      </c>
      <c r="C1624" t="s">
        <v>101</v>
      </c>
      <c r="D1624" t="s">
        <v>6</v>
      </c>
      <c r="E1624" s="50">
        <v>44482.999224537038</v>
      </c>
      <c r="F1624" t="s">
        <v>102</v>
      </c>
      <c r="G1624" t="s">
        <v>182</v>
      </c>
      <c r="H1624" s="51">
        <v>12700000</v>
      </c>
      <c r="I1624" s="51">
        <v>549000</v>
      </c>
      <c r="J1624" t="s">
        <v>72</v>
      </c>
      <c r="K1624">
        <v>11.7</v>
      </c>
      <c r="L1624" t="s">
        <v>72</v>
      </c>
      <c r="M1624" t="s">
        <v>72</v>
      </c>
      <c r="N1624" t="s">
        <v>72</v>
      </c>
      <c r="O1624" t="s">
        <v>72</v>
      </c>
      <c r="P1624" t="s">
        <v>72</v>
      </c>
      <c r="R1624">
        <v>1</v>
      </c>
      <c r="S1624">
        <v>4.1100000000000003</v>
      </c>
      <c r="T1624" t="s">
        <v>72</v>
      </c>
    </row>
    <row r="1625" spans="1:20" x14ac:dyDescent="0.25">
      <c r="A1625">
        <v>6</v>
      </c>
      <c r="B1625" t="s">
        <v>107</v>
      </c>
      <c r="C1625" t="s">
        <v>101</v>
      </c>
      <c r="D1625" t="s">
        <v>6</v>
      </c>
      <c r="E1625" s="50">
        <v>44483.086597222224</v>
      </c>
      <c r="F1625" t="s">
        <v>102</v>
      </c>
      <c r="G1625" t="s">
        <v>182</v>
      </c>
      <c r="H1625" s="51">
        <v>11900000</v>
      </c>
      <c r="I1625" s="51">
        <v>522000</v>
      </c>
      <c r="J1625" t="s">
        <v>72</v>
      </c>
      <c r="K1625">
        <v>11.7</v>
      </c>
      <c r="L1625" t="s">
        <v>72</v>
      </c>
      <c r="M1625" t="s">
        <v>72</v>
      </c>
      <c r="N1625" t="s">
        <v>72</v>
      </c>
      <c r="O1625" t="s">
        <v>72</v>
      </c>
      <c r="P1625" t="s">
        <v>72</v>
      </c>
      <c r="R1625">
        <v>1</v>
      </c>
      <c r="S1625">
        <v>3.84</v>
      </c>
      <c r="T1625" t="s">
        <v>72</v>
      </c>
    </row>
    <row r="1626" spans="1:20" x14ac:dyDescent="0.25">
      <c r="A1626">
        <v>7</v>
      </c>
      <c r="B1626" t="s">
        <v>108</v>
      </c>
      <c r="C1626" t="s">
        <v>101</v>
      </c>
      <c r="D1626" t="s">
        <v>6</v>
      </c>
      <c r="E1626" s="50">
        <v>44483.108541666668</v>
      </c>
      <c r="F1626" t="s">
        <v>102</v>
      </c>
      <c r="G1626" t="s">
        <v>182</v>
      </c>
      <c r="H1626" s="51">
        <v>11200000</v>
      </c>
      <c r="I1626" s="51">
        <v>469000</v>
      </c>
      <c r="J1626" t="s">
        <v>72</v>
      </c>
      <c r="K1626">
        <v>11.7</v>
      </c>
      <c r="L1626" t="s">
        <v>72</v>
      </c>
      <c r="M1626" t="s">
        <v>72</v>
      </c>
      <c r="N1626" t="s">
        <v>72</v>
      </c>
      <c r="O1626" t="s">
        <v>72</v>
      </c>
      <c r="P1626" t="s">
        <v>72</v>
      </c>
      <c r="R1626">
        <v>1</v>
      </c>
      <c r="S1626">
        <v>3.61</v>
      </c>
      <c r="T1626" t="s">
        <v>72</v>
      </c>
    </row>
    <row r="1627" spans="1:20" x14ac:dyDescent="0.25">
      <c r="A1627">
        <v>8</v>
      </c>
      <c r="B1627" t="s">
        <v>109</v>
      </c>
      <c r="C1627" t="s">
        <v>101</v>
      </c>
      <c r="D1627" t="s">
        <v>6</v>
      </c>
      <c r="E1627" s="50">
        <v>44483.130347222221</v>
      </c>
      <c r="F1627" t="s">
        <v>102</v>
      </c>
      <c r="G1627" t="s">
        <v>182</v>
      </c>
      <c r="H1627" s="51">
        <v>10100000</v>
      </c>
      <c r="I1627" s="51">
        <v>426000</v>
      </c>
      <c r="J1627" t="s">
        <v>72</v>
      </c>
      <c r="K1627">
        <v>11.7</v>
      </c>
      <c r="L1627" t="s">
        <v>72</v>
      </c>
      <c r="M1627" t="s">
        <v>72</v>
      </c>
      <c r="N1627" t="s">
        <v>72</v>
      </c>
      <c r="O1627" t="s">
        <v>72</v>
      </c>
      <c r="P1627" t="s">
        <v>72</v>
      </c>
      <c r="R1627">
        <v>1</v>
      </c>
      <c r="S1627">
        <v>3.27</v>
      </c>
      <c r="T1627" t="s">
        <v>72</v>
      </c>
    </row>
    <row r="1628" spans="1:20" x14ac:dyDescent="0.25">
      <c r="A1628">
        <v>9</v>
      </c>
      <c r="B1628" t="s">
        <v>110</v>
      </c>
      <c r="C1628" t="s">
        <v>101</v>
      </c>
      <c r="D1628" t="s">
        <v>6</v>
      </c>
      <c r="E1628" s="50">
        <v>44483.15215277778</v>
      </c>
      <c r="F1628" t="s">
        <v>102</v>
      </c>
      <c r="G1628" t="s">
        <v>182</v>
      </c>
      <c r="H1628" s="51">
        <v>8510000</v>
      </c>
      <c r="I1628" s="51">
        <v>343000</v>
      </c>
      <c r="J1628" t="s">
        <v>72</v>
      </c>
      <c r="K1628">
        <v>11.7</v>
      </c>
      <c r="L1628" t="s">
        <v>72</v>
      </c>
      <c r="M1628" t="s">
        <v>72</v>
      </c>
      <c r="N1628" t="s">
        <v>72</v>
      </c>
      <c r="O1628" t="s">
        <v>72</v>
      </c>
      <c r="P1628" t="s">
        <v>72</v>
      </c>
      <c r="R1628">
        <v>1</v>
      </c>
      <c r="S1628">
        <v>2.75</v>
      </c>
      <c r="T1628" t="s">
        <v>72</v>
      </c>
    </row>
    <row r="1629" spans="1:20" x14ac:dyDescent="0.25">
      <c r="A1629">
        <v>10</v>
      </c>
      <c r="B1629" t="s">
        <v>111</v>
      </c>
      <c r="C1629" t="s">
        <v>101</v>
      </c>
      <c r="D1629" t="s">
        <v>6</v>
      </c>
      <c r="E1629" s="50">
        <v>44483.173958333333</v>
      </c>
      <c r="F1629" t="s">
        <v>102</v>
      </c>
      <c r="G1629" t="s">
        <v>182</v>
      </c>
      <c r="H1629" s="51">
        <v>40100</v>
      </c>
      <c r="I1629" s="51">
        <v>1950</v>
      </c>
      <c r="J1629" t="s">
        <v>72</v>
      </c>
      <c r="K1629">
        <v>12</v>
      </c>
      <c r="L1629" t="s">
        <v>72</v>
      </c>
      <c r="M1629" t="s">
        <v>72</v>
      </c>
      <c r="N1629" t="s">
        <v>72</v>
      </c>
      <c r="O1629" t="s">
        <v>72</v>
      </c>
      <c r="P1629" t="s">
        <v>72</v>
      </c>
      <c r="R1629">
        <v>1</v>
      </c>
      <c r="S1629">
        <v>1.5100000000000001E-2</v>
      </c>
      <c r="T1629" t="s">
        <v>72</v>
      </c>
    </row>
    <row r="1630" spans="1:20" x14ac:dyDescent="0.25">
      <c r="A1630">
        <v>11</v>
      </c>
      <c r="B1630" t="s">
        <v>112</v>
      </c>
      <c r="C1630" t="s">
        <v>101</v>
      </c>
      <c r="D1630" t="s">
        <v>6</v>
      </c>
      <c r="E1630" s="50">
        <v>44483.195763888885</v>
      </c>
      <c r="F1630" t="s">
        <v>102</v>
      </c>
      <c r="G1630" t="s">
        <v>182</v>
      </c>
      <c r="H1630" s="51">
        <v>16000000</v>
      </c>
      <c r="I1630" s="51">
        <v>703000</v>
      </c>
      <c r="J1630" t="s">
        <v>72</v>
      </c>
      <c r="K1630">
        <v>11.7</v>
      </c>
      <c r="L1630" t="s">
        <v>72</v>
      </c>
      <c r="M1630" t="s">
        <v>72</v>
      </c>
      <c r="N1630" t="s">
        <v>72</v>
      </c>
      <c r="O1630" t="s">
        <v>72</v>
      </c>
      <c r="P1630" t="s">
        <v>72</v>
      </c>
      <c r="R1630">
        <v>1</v>
      </c>
      <c r="S1630">
        <v>5.16</v>
      </c>
      <c r="T1630" t="s">
        <v>72</v>
      </c>
    </row>
    <row r="1631" spans="1:20" x14ac:dyDescent="0.25">
      <c r="A1631">
        <v>12</v>
      </c>
      <c r="B1631" t="s">
        <v>113</v>
      </c>
      <c r="C1631" t="s">
        <v>101</v>
      </c>
      <c r="D1631" t="s">
        <v>6</v>
      </c>
      <c r="E1631" s="50">
        <v>44483.217557870368</v>
      </c>
      <c r="F1631" t="s">
        <v>102</v>
      </c>
      <c r="G1631" t="s">
        <v>182</v>
      </c>
      <c r="H1631" s="51">
        <v>14500000</v>
      </c>
      <c r="I1631" s="51">
        <v>639000</v>
      </c>
      <c r="J1631" t="s">
        <v>72</v>
      </c>
      <c r="K1631">
        <v>11.7</v>
      </c>
      <c r="L1631" t="s">
        <v>72</v>
      </c>
      <c r="M1631" t="s">
        <v>72</v>
      </c>
      <c r="N1631" t="s">
        <v>72</v>
      </c>
      <c r="O1631" t="s">
        <v>72</v>
      </c>
      <c r="P1631" t="s">
        <v>72</v>
      </c>
      <c r="R1631">
        <v>1</v>
      </c>
      <c r="S1631">
        <v>4.68</v>
      </c>
      <c r="T1631" t="s">
        <v>72</v>
      </c>
    </row>
    <row r="1632" spans="1:20" x14ac:dyDescent="0.25">
      <c r="A1632">
        <v>13</v>
      </c>
      <c r="B1632" t="s">
        <v>114</v>
      </c>
      <c r="C1632" t="s">
        <v>101</v>
      </c>
      <c r="D1632" t="s">
        <v>6</v>
      </c>
      <c r="E1632" s="50">
        <v>44483.239363425928</v>
      </c>
      <c r="F1632" t="s">
        <v>102</v>
      </c>
      <c r="G1632" t="s">
        <v>182</v>
      </c>
      <c r="H1632" s="51">
        <v>13000000</v>
      </c>
      <c r="I1632" s="51">
        <v>579000</v>
      </c>
      <c r="J1632" t="s">
        <v>72</v>
      </c>
      <c r="K1632">
        <v>11.7</v>
      </c>
      <c r="L1632" t="s">
        <v>72</v>
      </c>
      <c r="M1632" t="s">
        <v>72</v>
      </c>
      <c r="N1632" t="s">
        <v>72</v>
      </c>
      <c r="O1632" t="s">
        <v>72</v>
      </c>
      <c r="P1632" t="s">
        <v>72</v>
      </c>
      <c r="R1632">
        <v>1</v>
      </c>
      <c r="S1632">
        <v>4.2</v>
      </c>
      <c r="T1632" t="s">
        <v>72</v>
      </c>
    </row>
    <row r="1633" spans="1:20" x14ac:dyDescent="0.25">
      <c r="A1633">
        <v>14</v>
      </c>
      <c r="B1633" t="s">
        <v>115</v>
      </c>
      <c r="C1633" t="s">
        <v>101</v>
      </c>
      <c r="D1633" t="s">
        <v>6</v>
      </c>
      <c r="E1633" s="50">
        <v>44483.26116898148</v>
      </c>
      <c r="F1633" t="s">
        <v>102</v>
      </c>
      <c r="G1633" t="s">
        <v>182</v>
      </c>
      <c r="H1633" s="51">
        <v>11400000</v>
      </c>
      <c r="I1633" s="51">
        <v>518000</v>
      </c>
      <c r="J1633" t="s">
        <v>72</v>
      </c>
      <c r="K1633">
        <v>11.7</v>
      </c>
      <c r="L1633" t="s">
        <v>72</v>
      </c>
      <c r="M1633" t="s">
        <v>72</v>
      </c>
      <c r="N1633" t="s">
        <v>72</v>
      </c>
      <c r="O1633" t="s">
        <v>72</v>
      </c>
      <c r="P1633" t="s">
        <v>72</v>
      </c>
      <c r="R1633">
        <v>1</v>
      </c>
      <c r="S1633">
        <v>3.67</v>
      </c>
      <c r="T1633" t="s">
        <v>72</v>
      </c>
    </row>
    <row r="1634" spans="1:20" x14ac:dyDescent="0.25">
      <c r="A1634">
        <v>15</v>
      </c>
      <c r="B1634" t="s">
        <v>116</v>
      </c>
      <c r="C1634" t="s">
        <v>101</v>
      </c>
      <c r="D1634" t="s">
        <v>6</v>
      </c>
      <c r="E1634" s="50">
        <v>44483.28297453704</v>
      </c>
      <c r="F1634" t="s">
        <v>102</v>
      </c>
      <c r="G1634" t="s">
        <v>182</v>
      </c>
      <c r="H1634" s="51">
        <v>10300000</v>
      </c>
      <c r="I1634" s="51">
        <v>457000</v>
      </c>
      <c r="J1634" t="s">
        <v>72</v>
      </c>
      <c r="K1634">
        <v>11.7</v>
      </c>
      <c r="L1634" t="s">
        <v>72</v>
      </c>
      <c r="M1634" t="s">
        <v>72</v>
      </c>
      <c r="N1634" t="s">
        <v>72</v>
      </c>
      <c r="O1634" t="s">
        <v>72</v>
      </c>
      <c r="P1634" t="s">
        <v>72</v>
      </c>
      <c r="R1634">
        <v>1</v>
      </c>
      <c r="S1634">
        <v>3.34</v>
      </c>
      <c r="T1634" t="s">
        <v>72</v>
      </c>
    </row>
    <row r="1635" spans="1:20" x14ac:dyDescent="0.25">
      <c r="A1635">
        <v>16</v>
      </c>
      <c r="B1635" t="s">
        <v>117</v>
      </c>
      <c r="C1635" t="s">
        <v>101</v>
      </c>
      <c r="D1635" t="s">
        <v>6</v>
      </c>
      <c r="E1635" s="50">
        <v>44483.304780092592</v>
      </c>
      <c r="F1635" t="s">
        <v>102</v>
      </c>
      <c r="G1635" t="s">
        <v>182</v>
      </c>
      <c r="H1635" s="51">
        <v>8530000</v>
      </c>
      <c r="I1635" s="51">
        <v>355000</v>
      </c>
      <c r="J1635" t="s">
        <v>72</v>
      </c>
      <c r="K1635">
        <v>11.7</v>
      </c>
      <c r="L1635" t="s">
        <v>72</v>
      </c>
      <c r="M1635" t="s">
        <v>72</v>
      </c>
      <c r="N1635" t="s">
        <v>72</v>
      </c>
      <c r="O1635" t="s">
        <v>72</v>
      </c>
      <c r="P1635" t="s">
        <v>72</v>
      </c>
      <c r="R1635">
        <v>1</v>
      </c>
      <c r="S1635">
        <v>2.75</v>
      </c>
      <c r="T1635" t="s">
        <v>72</v>
      </c>
    </row>
    <row r="1636" spans="1:20" x14ac:dyDescent="0.25">
      <c r="A1636">
        <v>17</v>
      </c>
      <c r="B1636" t="s">
        <v>118</v>
      </c>
      <c r="C1636" t="s">
        <v>101</v>
      </c>
      <c r="D1636" t="s">
        <v>6</v>
      </c>
      <c r="E1636" s="50">
        <v>44483.326585648145</v>
      </c>
      <c r="F1636" t="s">
        <v>102</v>
      </c>
      <c r="G1636" t="s">
        <v>182</v>
      </c>
      <c r="H1636" s="51">
        <v>7460000</v>
      </c>
      <c r="I1636" s="51">
        <v>303000</v>
      </c>
      <c r="J1636" t="s">
        <v>72</v>
      </c>
      <c r="K1636">
        <v>11.7</v>
      </c>
      <c r="L1636" t="s">
        <v>72</v>
      </c>
      <c r="M1636" t="s">
        <v>72</v>
      </c>
      <c r="N1636" t="s">
        <v>72</v>
      </c>
      <c r="O1636" t="s">
        <v>72</v>
      </c>
      <c r="P1636" t="s">
        <v>72</v>
      </c>
      <c r="R1636">
        <v>1</v>
      </c>
      <c r="S1636">
        <v>2.41</v>
      </c>
      <c r="T1636" t="s">
        <v>72</v>
      </c>
    </row>
    <row r="1637" spans="1:20" x14ac:dyDescent="0.25">
      <c r="A1637">
        <v>18</v>
      </c>
      <c r="B1637" t="s">
        <v>119</v>
      </c>
      <c r="C1637" t="s">
        <v>101</v>
      </c>
      <c r="D1637" t="s">
        <v>6</v>
      </c>
      <c r="E1637" s="50">
        <v>44483.348391203705</v>
      </c>
      <c r="F1637" t="s">
        <v>102</v>
      </c>
      <c r="G1637" t="s">
        <v>182</v>
      </c>
      <c r="H1637" s="51">
        <v>5230000</v>
      </c>
      <c r="I1637" s="51">
        <v>203000</v>
      </c>
      <c r="J1637" t="s">
        <v>72</v>
      </c>
      <c r="K1637">
        <v>11.7</v>
      </c>
      <c r="L1637" t="s">
        <v>72</v>
      </c>
      <c r="M1637" t="s">
        <v>72</v>
      </c>
      <c r="N1637" t="s">
        <v>72</v>
      </c>
      <c r="O1637" t="s">
        <v>72</v>
      </c>
      <c r="P1637" t="s">
        <v>72</v>
      </c>
      <c r="R1637">
        <v>1</v>
      </c>
      <c r="S1637">
        <v>1.69</v>
      </c>
      <c r="T1637" t="s">
        <v>72</v>
      </c>
    </row>
    <row r="1638" spans="1:20" x14ac:dyDescent="0.25">
      <c r="A1638">
        <v>19</v>
      </c>
      <c r="B1638" t="s">
        <v>120</v>
      </c>
      <c r="C1638" t="s">
        <v>101</v>
      </c>
      <c r="D1638" t="s">
        <v>6</v>
      </c>
      <c r="E1638" s="50">
        <v>44483.370196759257</v>
      </c>
      <c r="F1638" t="s">
        <v>102</v>
      </c>
      <c r="G1638" t="s">
        <v>182</v>
      </c>
      <c r="H1638" s="51">
        <v>2810000</v>
      </c>
      <c r="I1638" s="51">
        <v>207000</v>
      </c>
      <c r="J1638" t="s">
        <v>72</v>
      </c>
      <c r="K1638">
        <v>12.2</v>
      </c>
      <c r="L1638" t="s">
        <v>72</v>
      </c>
      <c r="M1638" t="s">
        <v>72</v>
      </c>
      <c r="N1638" t="s">
        <v>72</v>
      </c>
      <c r="O1638" t="s">
        <v>72</v>
      </c>
      <c r="P1638" t="s">
        <v>72</v>
      </c>
      <c r="R1638">
        <v>1</v>
      </c>
      <c r="S1638">
        <v>0.90900000000000003</v>
      </c>
      <c r="T1638" t="s">
        <v>72</v>
      </c>
    </row>
    <row r="1639" spans="1:20" x14ac:dyDescent="0.25">
      <c r="A1639">
        <v>20</v>
      </c>
      <c r="B1639" t="s">
        <v>121</v>
      </c>
      <c r="C1639" t="s">
        <v>101</v>
      </c>
      <c r="D1639" t="s">
        <v>6</v>
      </c>
      <c r="E1639" s="50">
        <v>44483.392002314817</v>
      </c>
      <c r="F1639" t="s">
        <v>102</v>
      </c>
      <c r="G1639" t="s">
        <v>182</v>
      </c>
      <c r="H1639" s="51">
        <v>17000000</v>
      </c>
      <c r="I1639" s="51">
        <v>614000</v>
      </c>
      <c r="J1639" t="s">
        <v>72</v>
      </c>
      <c r="K1639">
        <v>11.7</v>
      </c>
      <c r="L1639" t="s">
        <v>72</v>
      </c>
      <c r="M1639" t="s">
        <v>72</v>
      </c>
      <c r="N1639" t="s">
        <v>72</v>
      </c>
      <c r="O1639" t="s">
        <v>72</v>
      </c>
      <c r="P1639" t="s">
        <v>72</v>
      </c>
      <c r="R1639">
        <v>1</v>
      </c>
      <c r="S1639">
        <v>5.47</v>
      </c>
      <c r="T1639" t="s">
        <v>72</v>
      </c>
    </row>
    <row r="1640" spans="1:20" x14ac:dyDescent="0.25">
      <c r="A1640">
        <v>21</v>
      </c>
      <c r="B1640" t="s">
        <v>122</v>
      </c>
      <c r="C1640" t="s">
        <v>101</v>
      </c>
      <c r="D1640" t="s">
        <v>6</v>
      </c>
      <c r="E1640" s="50">
        <v>44483.65384259259</v>
      </c>
      <c r="F1640" t="s">
        <v>102</v>
      </c>
      <c r="G1640" t="s">
        <v>182</v>
      </c>
      <c r="H1640" s="51">
        <v>15000000</v>
      </c>
      <c r="I1640" s="51">
        <v>595000</v>
      </c>
      <c r="J1640" t="s">
        <v>72</v>
      </c>
      <c r="K1640">
        <v>11.7</v>
      </c>
      <c r="L1640" t="s">
        <v>72</v>
      </c>
      <c r="M1640" t="s">
        <v>72</v>
      </c>
      <c r="N1640" t="s">
        <v>72</v>
      </c>
      <c r="O1640" t="s">
        <v>72</v>
      </c>
      <c r="P1640" t="s">
        <v>72</v>
      </c>
      <c r="R1640">
        <v>1</v>
      </c>
      <c r="S1640">
        <v>4.84</v>
      </c>
      <c r="T1640" t="s">
        <v>72</v>
      </c>
    </row>
    <row r="1641" spans="1:20" x14ac:dyDescent="0.25">
      <c r="A1641">
        <v>22</v>
      </c>
      <c r="B1641" t="s">
        <v>123</v>
      </c>
      <c r="C1641" t="s">
        <v>101</v>
      </c>
      <c r="D1641" t="s">
        <v>6</v>
      </c>
      <c r="E1641" s="50">
        <v>44483.675787037035</v>
      </c>
      <c r="F1641" t="s">
        <v>102</v>
      </c>
      <c r="G1641" t="s">
        <v>182</v>
      </c>
      <c r="H1641" s="51">
        <v>14900000</v>
      </c>
      <c r="I1641" s="51">
        <v>559000</v>
      </c>
      <c r="J1641" t="s">
        <v>72</v>
      </c>
      <c r="K1641">
        <v>11.7</v>
      </c>
      <c r="L1641" t="s">
        <v>72</v>
      </c>
      <c r="M1641" t="s">
        <v>72</v>
      </c>
      <c r="N1641" t="s">
        <v>72</v>
      </c>
      <c r="O1641" t="s">
        <v>72</v>
      </c>
      <c r="P1641" t="s">
        <v>72</v>
      </c>
      <c r="R1641">
        <v>1</v>
      </c>
      <c r="S1641">
        <v>4.82</v>
      </c>
      <c r="T1641" t="s">
        <v>72</v>
      </c>
    </row>
    <row r="1642" spans="1:20" x14ac:dyDescent="0.25">
      <c r="A1642">
        <v>23</v>
      </c>
      <c r="B1642" t="s">
        <v>124</v>
      </c>
      <c r="C1642" t="s">
        <v>101</v>
      </c>
      <c r="D1642" t="s">
        <v>6</v>
      </c>
      <c r="E1642" s="50">
        <v>44483.697592592594</v>
      </c>
      <c r="F1642" t="s">
        <v>102</v>
      </c>
      <c r="G1642" t="s">
        <v>182</v>
      </c>
      <c r="H1642" s="51">
        <v>13900000</v>
      </c>
      <c r="I1642" s="51">
        <v>497000</v>
      </c>
      <c r="J1642" t="s">
        <v>72</v>
      </c>
      <c r="K1642">
        <v>12.2</v>
      </c>
      <c r="L1642" t="s">
        <v>72</v>
      </c>
      <c r="M1642" t="s">
        <v>72</v>
      </c>
      <c r="N1642" t="s">
        <v>72</v>
      </c>
      <c r="O1642" t="s">
        <v>72</v>
      </c>
      <c r="P1642" t="s">
        <v>72</v>
      </c>
      <c r="R1642">
        <v>1</v>
      </c>
      <c r="S1642">
        <v>4.4800000000000004</v>
      </c>
      <c r="T1642" t="s">
        <v>72</v>
      </c>
    </row>
    <row r="1643" spans="1:20" x14ac:dyDescent="0.25">
      <c r="A1643">
        <v>24</v>
      </c>
      <c r="B1643" t="s">
        <v>125</v>
      </c>
      <c r="C1643" t="s">
        <v>101</v>
      </c>
      <c r="D1643" t="s">
        <v>6</v>
      </c>
      <c r="E1643" s="50">
        <v>44483.719398148147</v>
      </c>
      <c r="F1643" t="s">
        <v>102</v>
      </c>
      <c r="G1643" t="s">
        <v>182</v>
      </c>
      <c r="H1643" s="51">
        <v>13300000</v>
      </c>
      <c r="I1643" s="51">
        <v>474000</v>
      </c>
      <c r="J1643" t="s">
        <v>72</v>
      </c>
      <c r="K1643">
        <v>12.2</v>
      </c>
      <c r="L1643" t="s">
        <v>72</v>
      </c>
      <c r="M1643" t="s">
        <v>72</v>
      </c>
      <c r="N1643" t="s">
        <v>72</v>
      </c>
      <c r="O1643" t="s">
        <v>72</v>
      </c>
      <c r="P1643" t="s">
        <v>72</v>
      </c>
      <c r="R1643">
        <v>1</v>
      </c>
      <c r="S1643">
        <v>4.29</v>
      </c>
      <c r="T1643" t="s">
        <v>72</v>
      </c>
    </row>
    <row r="1644" spans="1:20" x14ac:dyDescent="0.25">
      <c r="A1644">
        <v>25</v>
      </c>
      <c r="B1644" t="s">
        <v>126</v>
      </c>
      <c r="C1644" t="s">
        <v>101</v>
      </c>
      <c r="D1644" t="s">
        <v>6</v>
      </c>
      <c r="E1644" s="50">
        <v>44483.741203703707</v>
      </c>
      <c r="F1644" t="s">
        <v>102</v>
      </c>
      <c r="G1644" t="s">
        <v>182</v>
      </c>
      <c r="H1644" s="51">
        <v>12200000</v>
      </c>
      <c r="I1644" s="51">
        <v>453000</v>
      </c>
      <c r="J1644" t="s">
        <v>72</v>
      </c>
      <c r="K1644">
        <v>12.2</v>
      </c>
      <c r="L1644" t="s">
        <v>72</v>
      </c>
      <c r="M1644" t="s">
        <v>72</v>
      </c>
      <c r="N1644" t="s">
        <v>72</v>
      </c>
      <c r="O1644" t="s">
        <v>72</v>
      </c>
      <c r="P1644" t="s">
        <v>72</v>
      </c>
      <c r="R1644">
        <v>1</v>
      </c>
      <c r="S1644">
        <v>3.93</v>
      </c>
      <c r="T1644" t="s">
        <v>72</v>
      </c>
    </row>
    <row r="1645" spans="1:20" x14ac:dyDescent="0.25">
      <c r="A1645">
        <v>26</v>
      </c>
      <c r="B1645" t="s">
        <v>127</v>
      </c>
      <c r="C1645" t="s">
        <v>101</v>
      </c>
      <c r="D1645" t="s">
        <v>6</v>
      </c>
      <c r="E1645" s="50">
        <v>44483.763009259259</v>
      </c>
      <c r="F1645" t="s">
        <v>102</v>
      </c>
      <c r="G1645" t="s">
        <v>182</v>
      </c>
      <c r="H1645" s="51">
        <v>8630000</v>
      </c>
      <c r="I1645" s="51">
        <v>444000</v>
      </c>
      <c r="J1645" t="s">
        <v>72</v>
      </c>
      <c r="K1645">
        <v>11.9</v>
      </c>
      <c r="L1645" t="s">
        <v>72</v>
      </c>
      <c r="M1645" t="s">
        <v>72</v>
      </c>
      <c r="N1645" t="s">
        <v>72</v>
      </c>
      <c r="O1645" t="s">
        <v>72</v>
      </c>
      <c r="P1645" t="s">
        <v>72</v>
      </c>
      <c r="R1645">
        <v>1</v>
      </c>
      <c r="S1645">
        <v>2.79</v>
      </c>
      <c r="T1645" t="s">
        <v>72</v>
      </c>
    </row>
    <row r="1646" spans="1:20" x14ac:dyDescent="0.25">
      <c r="A1646">
        <v>27</v>
      </c>
      <c r="B1646" t="s">
        <v>128</v>
      </c>
      <c r="C1646" t="s">
        <v>101</v>
      </c>
      <c r="D1646" t="s">
        <v>6</v>
      </c>
      <c r="E1646" s="50">
        <v>44483.784814814811</v>
      </c>
      <c r="F1646" t="s">
        <v>102</v>
      </c>
      <c r="G1646" t="s">
        <v>182</v>
      </c>
      <c r="H1646" s="51">
        <v>7270000</v>
      </c>
      <c r="I1646" s="51">
        <v>401000</v>
      </c>
      <c r="J1646" t="s">
        <v>72</v>
      </c>
      <c r="K1646">
        <v>11.9</v>
      </c>
      <c r="L1646" t="s">
        <v>72</v>
      </c>
      <c r="M1646" t="s">
        <v>72</v>
      </c>
      <c r="N1646" t="s">
        <v>72</v>
      </c>
      <c r="O1646" t="s">
        <v>72</v>
      </c>
      <c r="P1646" t="s">
        <v>72</v>
      </c>
      <c r="R1646">
        <v>1</v>
      </c>
      <c r="S1646">
        <v>2.35</v>
      </c>
      <c r="T1646" t="s">
        <v>72</v>
      </c>
    </row>
    <row r="1648" spans="1:20" x14ac:dyDescent="0.25">
      <c r="B1648" t="s">
        <v>49</v>
      </c>
      <c r="C1648" t="s">
        <v>50</v>
      </c>
      <c r="D1648" t="s">
        <v>51</v>
      </c>
      <c r="E1648" t="s">
        <v>52</v>
      </c>
      <c r="F1648" t="s">
        <v>53</v>
      </c>
      <c r="G1648" t="s">
        <v>54</v>
      </c>
      <c r="H1648" t="s">
        <v>55</v>
      </c>
      <c r="I1648" t="s">
        <v>56</v>
      </c>
      <c r="J1648" t="s">
        <v>57</v>
      </c>
      <c r="K1648" t="s">
        <v>58</v>
      </c>
      <c r="L1648" t="s">
        <v>59</v>
      </c>
      <c r="M1648" t="s">
        <v>60</v>
      </c>
      <c r="N1648" t="s">
        <v>61</v>
      </c>
      <c r="O1648" t="s">
        <v>62</v>
      </c>
      <c r="P1648" t="s">
        <v>63</v>
      </c>
      <c r="Q1648" t="s">
        <v>64</v>
      </c>
      <c r="R1648" t="s">
        <v>65</v>
      </c>
      <c r="S1648" t="s">
        <v>66</v>
      </c>
      <c r="T1648" t="s">
        <v>67</v>
      </c>
    </row>
    <row r="1649" spans="1:20" x14ac:dyDescent="0.25">
      <c r="A1649">
        <v>15</v>
      </c>
      <c r="B1649" t="s">
        <v>87</v>
      </c>
      <c r="C1649" t="s">
        <v>69</v>
      </c>
      <c r="D1649" t="s">
        <v>6</v>
      </c>
      <c r="E1649" s="50">
        <v>44484.417731481481</v>
      </c>
      <c r="F1649" t="s">
        <v>80</v>
      </c>
      <c r="G1649" t="s">
        <v>182</v>
      </c>
      <c r="H1649" s="51">
        <v>77000</v>
      </c>
      <c r="I1649" s="51">
        <v>3220</v>
      </c>
      <c r="J1649">
        <v>0.02</v>
      </c>
      <c r="K1649">
        <v>11.8</v>
      </c>
      <c r="L1649" t="s">
        <v>72</v>
      </c>
      <c r="M1649" t="s">
        <v>72</v>
      </c>
      <c r="N1649" t="s">
        <v>72</v>
      </c>
      <c r="O1649" t="s">
        <v>72</v>
      </c>
      <c r="P1649" t="s">
        <v>72</v>
      </c>
      <c r="Q1649">
        <v>1</v>
      </c>
      <c r="R1649">
        <v>1</v>
      </c>
      <c r="S1649">
        <v>2.63E-2</v>
      </c>
      <c r="T1649">
        <v>132</v>
      </c>
    </row>
    <row r="1650" spans="1:20" x14ac:dyDescent="0.25">
      <c r="A1650">
        <v>16</v>
      </c>
      <c r="B1650" t="s">
        <v>88</v>
      </c>
      <c r="C1650" t="s">
        <v>69</v>
      </c>
      <c r="D1650" t="s">
        <v>6</v>
      </c>
      <c r="E1650" s="50">
        <v>44484.43953703704</v>
      </c>
      <c r="F1650" t="s">
        <v>80</v>
      </c>
      <c r="G1650" t="s">
        <v>182</v>
      </c>
      <c r="H1650" s="51">
        <v>255000</v>
      </c>
      <c r="I1650" s="51">
        <v>10900</v>
      </c>
      <c r="J1650">
        <v>0.1</v>
      </c>
      <c r="K1650">
        <v>11.8</v>
      </c>
      <c r="L1650" t="s">
        <v>72</v>
      </c>
      <c r="M1650" t="s">
        <v>72</v>
      </c>
      <c r="N1650" t="s">
        <v>72</v>
      </c>
      <c r="O1650" t="s">
        <v>72</v>
      </c>
      <c r="P1650" t="s">
        <v>72</v>
      </c>
      <c r="Q1650">
        <v>1</v>
      </c>
      <c r="R1650">
        <v>1</v>
      </c>
      <c r="S1650">
        <v>9.4299999999999995E-2</v>
      </c>
      <c r="T1650">
        <v>94.3</v>
      </c>
    </row>
    <row r="1651" spans="1:20" x14ac:dyDescent="0.25">
      <c r="A1651">
        <v>17</v>
      </c>
      <c r="B1651" t="s">
        <v>89</v>
      </c>
      <c r="C1651" t="s">
        <v>69</v>
      </c>
      <c r="D1651" t="s">
        <v>6</v>
      </c>
      <c r="E1651" s="50">
        <v>44484.461342592593</v>
      </c>
      <c r="F1651" t="s">
        <v>80</v>
      </c>
      <c r="G1651" t="s">
        <v>182</v>
      </c>
      <c r="H1651" s="51">
        <v>397000</v>
      </c>
      <c r="I1651" s="51">
        <v>19900</v>
      </c>
      <c r="J1651">
        <v>0.2</v>
      </c>
      <c r="K1651">
        <v>11.5</v>
      </c>
      <c r="L1651" t="s">
        <v>72</v>
      </c>
      <c r="M1651" t="s">
        <v>72</v>
      </c>
      <c r="N1651" t="s">
        <v>72</v>
      </c>
      <c r="O1651" t="s">
        <v>72</v>
      </c>
      <c r="P1651" t="s">
        <v>72</v>
      </c>
      <c r="Q1651">
        <v>1</v>
      </c>
      <c r="R1651">
        <v>1</v>
      </c>
      <c r="S1651">
        <v>0.14899999999999999</v>
      </c>
      <c r="T1651">
        <v>74.3</v>
      </c>
    </row>
    <row r="1652" spans="1:20" x14ac:dyDescent="0.25">
      <c r="A1652">
        <v>18</v>
      </c>
      <c r="B1652" t="s">
        <v>90</v>
      </c>
      <c r="C1652" t="s">
        <v>69</v>
      </c>
      <c r="D1652" t="s">
        <v>6</v>
      </c>
      <c r="E1652" s="50">
        <v>44484.483148148145</v>
      </c>
      <c r="F1652" t="s">
        <v>80</v>
      </c>
      <c r="G1652" t="s">
        <v>182</v>
      </c>
      <c r="H1652" s="51">
        <v>2780000</v>
      </c>
      <c r="I1652" s="51">
        <v>116000</v>
      </c>
      <c r="J1652">
        <v>1</v>
      </c>
      <c r="K1652">
        <v>11.5</v>
      </c>
      <c r="L1652" t="s">
        <v>72</v>
      </c>
      <c r="M1652" t="s">
        <v>72</v>
      </c>
      <c r="N1652" t="s">
        <v>72</v>
      </c>
      <c r="O1652" t="s">
        <v>72</v>
      </c>
      <c r="P1652" t="s">
        <v>72</v>
      </c>
      <c r="Q1652">
        <v>1</v>
      </c>
      <c r="R1652">
        <v>1</v>
      </c>
      <c r="S1652">
        <v>1.06</v>
      </c>
      <c r="T1652">
        <v>106</v>
      </c>
    </row>
    <row r="1653" spans="1:20" x14ac:dyDescent="0.25">
      <c r="A1653">
        <v>19</v>
      </c>
      <c r="B1653" t="s">
        <v>91</v>
      </c>
      <c r="C1653" t="s">
        <v>69</v>
      </c>
      <c r="D1653" t="s">
        <v>6</v>
      </c>
      <c r="E1653" s="50">
        <v>44484.504953703705</v>
      </c>
      <c r="F1653" t="s">
        <v>80</v>
      </c>
      <c r="G1653" t="s">
        <v>182</v>
      </c>
      <c r="H1653" s="51">
        <v>4930000</v>
      </c>
      <c r="I1653" s="51">
        <v>218000</v>
      </c>
      <c r="J1653">
        <v>2</v>
      </c>
      <c r="K1653">
        <v>11.5</v>
      </c>
      <c r="L1653" t="s">
        <v>72</v>
      </c>
      <c r="M1653" t="s">
        <v>72</v>
      </c>
      <c r="N1653" t="s">
        <v>72</v>
      </c>
      <c r="O1653" t="s">
        <v>72</v>
      </c>
      <c r="P1653" t="s">
        <v>72</v>
      </c>
      <c r="Q1653">
        <v>1</v>
      </c>
      <c r="R1653">
        <v>1</v>
      </c>
      <c r="S1653">
        <v>1.88</v>
      </c>
      <c r="T1653">
        <v>94.1</v>
      </c>
    </row>
    <row r="1654" spans="1:20" x14ac:dyDescent="0.25">
      <c r="A1654">
        <v>20</v>
      </c>
      <c r="B1654" t="s">
        <v>92</v>
      </c>
      <c r="C1654" t="s">
        <v>69</v>
      </c>
      <c r="D1654" t="s">
        <v>6</v>
      </c>
      <c r="E1654" s="50">
        <v>44484.526759259257</v>
      </c>
      <c r="F1654" t="s">
        <v>80</v>
      </c>
      <c r="G1654" t="s">
        <v>182</v>
      </c>
      <c r="H1654" s="51">
        <v>10200000</v>
      </c>
      <c r="I1654" s="51">
        <v>435000</v>
      </c>
      <c r="J1654">
        <v>4</v>
      </c>
      <c r="K1654">
        <v>11.5</v>
      </c>
      <c r="L1654" t="s">
        <v>72</v>
      </c>
      <c r="M1654" t="s">
        <v>72</v>
      </c>
      <c r="N1654" t="s">
        <v>72</v>
      </c>
      <c r="O1654" t="s">
        <v>72</v>
      </c>
      <c r="P1654" t="s">
        <v>72</v>
      </c>
      <c r="Q1654">
        <v>1</v>
      </c>
      <c r="R1654">
        <v>1</v>
      </c>
      <c r="S1654">
        <v>3.91</v>
      </c>
      <c r="T1654">
        <v>97.8</v>
      </c>
    </row>
    <row r="1655" spans="1:20" x14ac:dyDescent="0.25">
      <c r="A1655">
        <v>21</v>
      </c>
      <c r="B1655" t="s">
        <v>93</v>
      </c>
      <c r="C1655" t="s">
        <v>69</v>
      </c>
      <c r="D1655" t="s">
        <v>6</v>
      </c>
      <c r="E1655" s="50">
        <v>44484.548576388886</v>
      </c>
      <c r="F1655" t="s">
        <v>80</v>
      </c>
      <c r="G1655" t="s">
        <v>182</v>
      </c>
      <c r="H1655" s="51">
        <v>26700000</v>
      </c>
      <c r="I1655" s="51">
        <v>1090000</v>
      </c>
      <c r="J1655">
        <v>10</v>
      </c>
      <c r="K1655">
        <v>11.5</v>
      </c>
      <c r="L1655" t="s">
        <v>72</v>
      </c>
      <c r="M1655" t="s">
        <v>72</v>
      </c>
      <c r="N1655" t="s">
        <v>72</v>
      </c>
      <c r="O1655" t="s">
        <v>72</v>
      </c>
      <c r="P1655" t="s">
        <v>72</v>
      </c>
      <c r="Q1655">
        <v>1</v>
      </c>
      <c r="R1655">
        <v>1</v>
      </c>
      <c r="S1655">
        <v>10.199999999999999</v>
      </c>
      <c r="T1655">
        <v>102</v>
      </c>
    </row>
    <row r="1657" spans="1:20" x14ac:dyDescent="0.25">
      <c r="B1657" t="s">
        <v>49</v>
      </c>
      <c r="C1657" t="s">
        <v>50</v>
      </c>
      <c r="D1657" t="s">
        <v>51</v>
      </c>
      <c r="E1657" t="s">
        <v>52</v>
      </c>
      <c r="F1657" t="s">
        <v>53</v>
      </c>
      <c r="G1657" t="s">
        <v>54</v>
      </c>
      <c r="H1657" t="s">
        <v>55</v>
      </c>
      <c r="I1657" t="s">
        <v>56</v>
      </c>
      <c r="J1657" t="s">
        <v>57</v>
      </c>
      <c r="K1657" t="s">
        <v>58</v>
      </c>
      <c r="L1657" t="s">
        <v>59</v>
      </c>
      <c r="M1657" t="s">
        <v>60</v>
      </c>
      <c r="N1657" t="s">
        <v>61</v>
      </c>
      <c r="O1657" t="s">
        <v>62</v>
      </c>
      <c r="P1657" t="s">
        <v>63</v>
      </c>
      <c r="Q1657" t="s">
        <v>64</v>
      </c>
      <c r="R1657" t="s">
        <v>65</v>
      </c>
      <c r="S1657" t="s">
        <v>66</v>
      </c>
      <c r="T1657" t="s">
        <v>67</v>
      </c>
    </row>
    <row r="1658" spans="1:20" x14ac:dyDescent="0.25">
      <c r="A1658">
        <v>4</v>
      </c>
      <c r="B1658" t="s">
        <v>98</v>
      </c>
      <c r="C1658" t="s">
        <v>95</v>
      </c>
      <c r="D1658" t="s">
        <v>6</v>
      </c>
      <c r="E1658" s="50">
        <v>44484.003067129626</v>
      </c>
      <c r="F1658" t="s">
        <v>80</v>
      </c>
      <c r="G1658" t="s">
        <v>182</v>
      </c>
      <c r="H1658" s="51">
        <v>5090000</v>
      </c>
      <c r="I1658" s="51">
        <v>222000</v>
      </c>
      <c r="J1658">
        <v>2</v>
      </c>
      <c r="K1658">
        <v>11.8</v>
      </c>
      <c r="L1658" t="s">
        <v>72</v>
      </c>
      <c r="M1658" t="s">
        <v>72</v>
      </c>
      <c r="N1658" t="s">
        <v>72</v>
      </c>
      <c r="O1658" t="s">
        <v>72</v>
      </c>
      <c r="P1658" t="s">
        <v>72</v>
      </c>
      <c r="Q1658">
        <v>1</v>
      </c>
      <c r="R1658">
        <v>1</v>
      </c>
      <c r="S1658">
        <v>1.95</v>
      </c>
      <c r="T1658">
        <v>97.3</v>
      </c>
    </row>
    <row r="1659" spans="1:20" x14ac:dyDescent="0.25">
      <c r="A1659">
        <v>5</v>
      </c>
      <c r="B1659" t="s">
        <v>99</v>
      </c>
      <c r="C1659" t="s">
        <v>95</v>
      </c>
      <c r="D1659" t="s">
        <v>6</v>
      </c>
      <c r="E1659" s="50">
        <v>44484.592187499999</v>
      </c>
      <c r="F1659" t="s">
        <v>80</v>
      </c>
      <c r="G1659" t="s">
        <v>182</v>
      </c>
      <c r="H1659" s="51">
        <v>6010000</v>
      </c>
      <c r="I1659" s="51">
        <v>323000</v>
      </c>
      <c r="J1659">
        <v>2</v>
      </c>
      <c r="K1659">
        <v>11.5</v>
      </c>
      <c r="L1659" t="s">
        <v>72</v>
      </c>
      <c r="M1659" t="s">
        <v>72</v>
      </c>
      <c r="N1659" t="s">
        <v>72</v>
      </c>
      <c r="O1659" t="s">
        <v>72</v>
      </c>
      <c r="P1659" t="s">
        <v>72</v>
      </c>
      <c r="Q1659">
        <v>1</v>
      </c>
      <c r="R1659">
        <v>1</v>
      </c>
      <c r="S1659">
        <v>2.2999999999999998</v>
      </c>
      <c r="T1659">
        <v>115</v>
      </c>
    </row>
    <row r="1661" spans="1:20" x14ac:dyDescent="0.25">
      <c r="B1661" t="s">
        <v>49</v>
      </c>
      <c r="C1661" t="s">
        <v>50</v>
      </c>
      <c r="D1661" t="s">
        <v>51</v>
      </c>
      <c r="E1661" t="s">
        <v>52</v>
      </c>
      <c r="F1661" t="s">
        <v>53</v>
      </c>
      <c r="G1661" t="s">
        <v>54</v>
      </c>
      <c r="H1661" t="s">
        <v>55</v>
      </c>
      <c r="I1661" t="s">
        <v>56</v>
      </c>
      <c r="J1661" t="s">
        <v>57</v>
      </c>
      <c r="K1661" t="s">
        <v>58</v>
      </c>
      <c r="L1661" t="s">
        <v>59</v>
      </c>
      <c r="M1661" t="s">
        <v>60</v>
      </c>
      <c r="N1661" t="s">
        <v>61</v>
      </c>
      <c r="O1661" t="s">
        <v>62</v>
      </c>
      <c r="P1661" t="s">
        <v>63</v>
      </c>
      <c r="Q1661" t="s">
        <v>64</v>
      </c>
      <c r="R1661" t="s">
        <v>65</v>
      </c>
      <c r="S1661" t="s">
        <v>66</v>
      </c>
      <c r="T1661" t="s">
        <v>67</v>
      </c>
    </row>
    <row r="1662" spans="1:20" x14ac:dyDescent="0.25">
      <c r="A1662">
        <v>28</v>
      </c>
      <c r="B1662" t="s">
        <v>129</v>
      </c>
      <c r="C1662" t="s">
        <v>101</v>
      </c>
      <c r="D1662" t="s">
        <v>6</v>
      </c>
      <c r="E1662" s="50">
        <v>44483.806620370371</v>
      </c>
      <c r="F1662" t="s">
        <v>102</v>
      </c>
      <c r="G1662" t="s">
        <v>182</v>
      </c>
      <c r="H1662" s="51">
        <v>8860000</v>
      </c>
      <c r="I1662" s="51">
        <v>437000</v>
      </c>
      <c r="J1662" t="s">
        <v>72</v>
      </c>
      <c r="K1662">
        <v>11.7</v>
      </c>
      <c r="L1662" t="s">
        <v>72</v>
      </c>
      <c r="M1662" t="s">
        <v>72</v>
      </c>
      <c r="N1662" t="s">
        <v>72</v>
      </c>
      <c r="O1662" t="s">
        <v>72</v>
      </c>
      <c r="P1662" t="s">
        <v>72</v>
      </c>
      <c r="R1662">
        <v>1</v>
      </c>
      <c r="S1662">
        <v>3.39</v>
      </c>
      <c r="T1662" t="s">
        <v>72</v>
      </c>
    </row>
    <row r="1663" spans="1:20" x14ac:dyDescent="0.25">
      <c r="A1663">
        <v>29</v>
      </c>
      <c r="B1663" t="s">
        <v>130</v>
      </c>
      <c r="C1663" t="s">
        <v>101</v>
      </c>
      <c r="D1663" t="s">
        <v>6</v>
      </c>
      <c r="E1663" s="50">
        <v>44483.8284375</v>
      </c>
      <c r="F1663" t="s">
        <v>102</v>
      </c>
      <c r="G1663" t="s">
        <v>182</v>
      </c>
      <c r="H1663" s="51">
        <v>8200000</v>
      </c>
      <c r="I1663" s="51">
        <v>393000</v>
      </c>
      <c r="J1663" t="s">
        <v>72</v>
      </c>
      <c r="K1663">
        <v>11.7</v>
      </c>
      <c r="L1663" t="s">
        <v>72</v>
      </c>
      <c r="M1663" t="s">
        <v>72</v>
      </c>
      <c r="N1663" t="s">
        <v>72</v>
      </c>
      <c r="O1663" t="s">
        <v>72</v>
      </c>
      <c r="P1663" t="s">
        <v>72</v>
      </c>
      <c r="R1663">
        <v>1</v>
      </c>
      <c r="S1663">
        <v>3.13</v>
      </c>
      <c r="T1663" t="s">
        <v>72</v>
      </c>
    </row>
    <row r="1664" spans="1:20" x14ac:dyDescent="0.25">
      <c r="A1664">
        <v>30</v>
      </c>
      <c r="B1664" t="s">
        <v>131</v>
      </c>
      <c r="C1664" t="s">
        <v>101</v>
      </c>
      <c r="D1664" t="s">
        <v>6</v>
      </c>
      <c r="E1664" s="50">
        <v>44483.850243055553</v>
      </c>
      <c r="F1664" t="s">
        <v>102</v>
      </c>
      <c r="G1664" t="s">
        <v>182</v>
      </c>
      <c r="H1664" s="51">
        <v>7520000</v>
      </c>
      <c r="I1664" s="51">
        <v>360000</v>
      </c>
      <c r="J1664" t="s">
        <v>72</v>
      </c>
      <c r="K1664">
        <v>11.7</v>
      </c>
      <c r="L1664" t="s">
        <v>72</v>
      </c>
      <c r="M1664" t="s">
        <v>72</v>
      </c>
      <c r="N1664" t="s">
        <v>72</v>
      </c>
      <c r="O1664" t="s">
        <v>72</v>
      </c>
      <c r="P1664" t="s">
        <v>72</v>
      </c>
      <c r="R1664">
        <v>1</v>
      </c>
      <c r="S1664">
        <v>2.87</v>
      </c>
      <c r="T1664" t="s">
        <v>72</v>
      </c>
    </row>
    <row r="1665" spans="1:20" x14ac:dyDescent="0.25">
      <c r="A1665">
        <v>31</v>
      </c>
      <c r="B1665" t="s">
        <v>132</v>
      </c>
      <c r="C1665" t="s">
        <v>101</v>
      </c>
      <c r="D1665" t="s">
        <v>6</v>
      </c>
      <c r="E1665" s="50">
        <v>44483.872048611112</v>
      </c>
      <c r="F1665" t="s">
        <v>102</v>
      </c>
      <c r="G1665" t="s">
        <v>182</v>
      </c>
      <c r="H1665" s="51">
        <v>6140000</v>
      </c>
      <c r="I1665" s="51">
        <v>285000</v>
      </c>
      <c r="J1665" t="s">
        <v>72</v>
      </c>
      <c r="K1665">
        <v>11.7</v>
      </c>
      <c r="L1665" t="s">
        <v>72</v>
      </c>
      <c r="M1665" t="s">
        <v>72</v>
      </c>
      <c r="N1665" t="s">
        <v>72</v>
      </c>
      <c r="O1665" t="s">
        <v>72</v>
      </c>
      <c r="P1665" t="s">
        <v>72</v>
      </c>
      <c r="R1665">
        <v>1</v>
      </c>
      <c r="S1665">
        <v>2.35</v>
      </c>
      <c r="T1665" t="s">
        <v>72</v>
      </c>
    </row>
    <row r="1666" spans="1:20" x14ac:dyDescent="0.25">
      <c r="A1666">
        <v>32</v>
      </c>
      <c r="B1666" t="s">
        <v>133</v>
      </c>
      <c r="C1666" t="s">
        <v>101</v>
      </c>
      <c r="D1666" t="s">
        <v>6</v>
      </c>
      <c r="E1666" s="50">
        <v>44483.893854166665</v>
      </c>
      <c r="F1666" t="s">
        <v>102</v>
      </c>
      <c r="G1666" t="s">
        <v>182</v>
      </c>
      <c r="H1666" s="51">
        <v>5400000</v>
      </c>
      <c r="I1666" s="51">
        <v>249000</v>
      </c>
      <c r="J1666" t="s">
        <v>72</v>
      </c>
      <c r="K1666">
        <v>11.7</v>
      </c>
      <c r="L1666" t="s">
        <v>72</v>
      </c>
      <c r="M1666" t="s">
        <v>72</v>
      </c>
      <c r="N1666" t="s">
        <v>72</v>
      </c>
      <c r="O1666" t="s">
        <v>72</v>
      </c>
      <c r="P1666" t="s">
        <v>72</v>
      </c>
      <c r="R1666">
        <v>1</v>
      </c>
      <c r="S1666">
        <v>2.06</v>
      </c>
      <c r="T1666" t="s">
        <v>72</v>
      </c>
    </row>
    <row r="1667" spans="1:20" x14ac:dyDescent="0.25">
      <c r="A1667">
        <v>33</v>
      </c>
      <c r="B1667" t="s">
        <v>134</v>
      </c>
      <c r="C1667" t="s">
        <v>101</v>
      </c>
      <c r="D1667" t="s">
        <v>6</v>
      </c>
      <c r="E1667" s="50">
        <v>44483.915659722225</v>
      </c>
      <c r="F1667" t="s">
        <v>102</v>
      </c>
      <c r="G1667" t="s">
        <v>182</v>
      </c>
      <c r="H1667" s="51">
        <v>3750000</v>
      </c>
      <c r="I1667" s="51">
        <v>171000</v>
      </c>
      <c r="J1667" t="s">
        <v>72</v>
      </c>
      <c r="K1667">
        <v>11.7</v>
      </c>
      <c r="L1667" t="s">
        <v>72</v>
      </c>
      <c r="M1667" t="s">
        <v>72</v>
      </c>
      <c r="N1667" t="s">
        <v>72</v>
      </c>
      <c r="O1667" t="s">
        <v>72</v>
      </c>
      <c r="P1667" t="s">
        <v>72</v>
      </c>
      <c r="R1667">
        <v>1</v>
      </c>
      <c r="S1667">
        <v>1.43</v>
      </c>
      <c r="T1667" t="s">
        <v>72</v>
      </c>
    </row>
    <row r="1668" spans="1:20" x14ac:dyDescent="0.25">
      <c r="A1668">
        <v>34</v>
      </c>
      <c r="B1668" t="s">
        <v>135</v>
      </c>
      <c r="C1668" t="s">
        <v>101</v>
      </c>
      <c r="D1668" t="s">
        <v>6</v>
      </c>
      <c r="E1668" s="50">
        <v>44483.937465277777</v>
      </c>
      <c r="F1668" t="s">
        <v>102</v>
      </c>
      <c r="G1668" t="s">
        <v>182</v>
      </c>
      <c r="H1668" s="51">
        <v>2830000</v>
      </c>
      <c r="I1668" s="51">
        <v>126000</v>
      </c>
      <c r="J1668" t="s">
        <v>72</v>
      </c>
      <c r="K1668">
        <v>11.7</v>
      </c>
      <c r="L1668" t="s">
        <v>72</v>
      </c>
      <c r="M1668" t="s">
        <v>72</v>
      </c>
      <c r="N1668" t="s">
        <v>72</v>
      </c>
      <c r="O1668" t="s">
        <v>72</v>
      </c>
      <c r="P1668" t="s">
        <v>72</v>
      </c>
      <c r="R1668">
        <v>1</v>
      </c>
      <c r="S1668">
        <v>1.08</v>
      </c>
      <c r="T1668" t="s">
        <v>72</v>
      </c>
    </row>
    <row r="1669" spans="1:20" x14ac:dyDescent="0.25">
      <c r="A1669">
        <v>35</v>
      </c>
      <c r="B1669" t="s">
        <v>136</v>
      </c>
      <c r="C1669" t="s">
        <v>101</v>
      </c>
      <c r="D1669" t="s">
        <v>6</v>
      </c>
      <c r="E1669" s="50">
        <v>44483.959282407406</v>
      </c>
      <c r="F1669" t="s">
        <v>102</v>
      </c>
      <c r="G1669" t="s">
        <v>182</v>
      </c>
      <c r="H1669" s="51">
        <v>1590000</v>
      </c>
      <c r="I1669" s="51">
        <v>69600</v>
      </c>
      <c r="J1669" t="s">
        <v>72</v>
      </c>
      <c r="K1669">
        <v>11.7</v>
      </c>
      <c r="L1669" t="s">
        <v>72</v>
      </c>
      <c r="M1669" t="s">
        <v>72</v>
      </c>
      <c r="N1669" t="s">
        <v>72</v>
      </c>
      <c r="O1669" t="s">
        <v>72</v>
      </c>
      <c r="P1669" t="s">
        <v>72</v>
      </c>
      <c r="R1669">
        <v>1</v>
      </c>
      <c r="S1669">
        <v>0.60599999999999998</v>
      </c>
      <c r="T1669" t="s">
        <v>72</v>
      </c>
    </row>
    <row r="1670" spans="1:20" x14ac:dyDescent="0.25">
      <c r="A1670">
        <v>36</v>
      </c>
      <c r="B1670" t="s">
        <v>137</v>
      </c>
      <c r="C1670" t="s">
        <v>101</v>
      </c>
      <c r="D1670" t="s">
        <v>6</v>
      </c>
      <c r="E1670" s="50">
        <v>44484.046689814815</v>
      </c>
      <c r="F1670" t="s">
        <v>102</v>
      </c>
      <c r="G1670" t="s">
        <v>182</v>
      </c>
      <c r="H1670" s="51">
        <v>10700000</v>
      </c>
      <c r="I1670" s="51">
        <v>463000</v>
      </c>
      <c r="J1670" t="s">
        <v>72</v>
      </c>
      <c r="K1670">
        <v>11.5</v>
      </c>
      <c r="L1670" t="s">
        <v>72</v>
      </c>
      <c r="M1670" t="s">
        <v>72</v>
      </c>
      <c r="N1670" t="s">
        <v>72</v>
      </c>
      <c r="O1670" t="s">
        <v>72</v>
      </c>
      <c r="P1670" t="s">
        <v>72</v>
      </c>
      <c r="R1670">
        <v>1</v>
      </c>
      <c r="S1670">
        <v>4.09</v>
      </c>
      <c r="T1670" t="s">
        <v>72</v>
      </c>
    </row>
    <row r="1671" spans="1:20" x14ac:dyDescent="0.25">
      <c r="A1671">
        <v>37</v>
      </c>
      <c r="B1671" t="s">
        <v>138</v>
      </c>
      <c r="C1671" t="s">
        <v>101</v>
      </c>
      <c r="D1671" t="s">
        <v>6</v>
      </c>
      <c r="E1671" s="50">
        <v>44484.068645833337</v>
      </c>
      <c r="F1671" t="s">
        <v>102</v>
      </c>
      <c r="G1671" t="s">
        <v>182</v>
      </c>
      <c r="H1671" s="51">
        <v>3400000</v>
      </c>
      <c r="I1671" s="51">
        <v>148000</v>
      </c>
      <c r="J1671" t="s">
        <v>72</v>
      </c>
      <c r="K1671">
        <v>11.5</v>
      </c>
      <c r="L1671" t="s">
        <v>72</v>
      </c>
      <c r="M1671" t="s">
        <v>72</v>
      </c>
      <c r="N1671" t="s">
        <v>72</v>
      </c>
      <c r="O1671" t="s">
        <v>72</v>
      </c>
      <c r="P1671" t="s">
        <v>72</v>
      </c>
      <c r="R1671">
        <v>1</v>
      </c>
      <c r="S1671">
        <v>1.3</v>
      </c>
      <c r="T1671" t="s">
        <v>72</v>
      </c>
    </row>
    <row r="1672" spans="1:20" x14ac:dyDescent="0.25">
      <c r="A1672">
        <v>38</v>
      </c>
      <c r="B1672" t="s">
        <v>139</v>
      </c>
      <c r="C1672" t="s">
        <v>101</v>
      </c>
      <c r="D1672" t="s">
        <v>6</v>
      </c>
      <c r="E1672" s="50">
        <v>44484.090439814812</v>
      </c>
      <c r="F1672" t="s">
        <v>102</v>
      </c>
      <c r="G1672" t="s">
        <v>182</v>
      </c>
      <c r="H1672" s="51">
        <v>1070000</v>
      </c>
      <c r="I1672" s="51">
        <v>47200</v>
      </c>
      <c r="J1672" t="s">
        <v>72</v>
      </c>
      <c r="K1672">
        <v>11.5</v>
      </c>
      <c r="L1672" t="s">
        <v>72</v>
      </c>
      <c r="M1672" t="s">
        <v>72</v>
      </c>
      <c r="N1672" t="s">
        <v>72</v>
      </c>
      <c r="O1672" t="s">
        <v>72</v>
      </c>
      <c r="P1672" t="s">
        <v>72</v>
      </c>
      <c r="R1672">
        <v>1</v>
      </c>
      <c r="S1672">
        <v>0.40500000000000003</v>
      </c>
      <c r="T1672" t="s">
        <v>72</v>
      </c>
    </row>
    <row r="1673" spans="1:20" x14ac:dyDescent="0.25">
      <c r="A1673">
        <v>39</v>
      </c>
      <c r="B1673" t="s">
        <v>140</v>
      </c>
      <c r="C1673" t="s">
        <v>101</v>
      </c>
      <c r="D1673" t="s">
        <v>6</v>
      </c>
      <c r="E1673" s="50">
        <v>44484.112256944441</v>
      </c>
      <c r="F1673" t="s">
        <v>102</v>
      </c>
      <c r="G1673" t="s">
        <v>182</v>
      </c>
      <c r="H1673" s="51">
        <v>180000</v>
      </c>
      <c r="I1673" s="51">
        <v>7900</v>
      </c>
      <c r="J1673" t="s">
        <v>72</v>
      </c>
      <c r="K1673">
        <v>11.8</v>
      </c>
      <c r="L1673" t="s">
        <v>72</v>
      </c>
      <c r="M1673" t="s">
        <v>72</v>
      </c>
      <c r="N1673" t="s">
        <v>72</v>
      </c>
      <c r="O1673" t="s">
        <v>72</v>
      </c>
      <c r="P1673" t="s">
        <v>72</v>
      </c>
      <c r="R1673">
        <v>1</v>
      </c>
      <c r="S1673">
        <v>6.5600000000000006E-2</v>
      </c>
      <c r="T1673" t="s">
        <v>72</v>
      </c>
    </row>
    <row r="1674" spans="1:20" x14ac:dyDescent="0.25">
      <c r="A1674">
        <v>40</v>
      </c>
      <c r="B1674" t="s">
        <v>141</v>
      </c>
      <c r="C1674" t="s">
        <v>101</v>
      </c>
      <c r="D1674" t="s">
        <v>6</v>
      </c>
      <c r="E1674" s="50">
        <v>44484.134062500001</v>
      </c>
      <c r="F1674" t="s">
        <v>102</v>
      </c>
      <c r="G1674" t="s">
        <v>182</v>
      </c>
      <c r="H1674" s="51">
        <v>19100</v>
      </c>
      <c r="I1674" s="51">
        <v>836</v>
      </c>
      <c r="J1674" t="s">
        <v>72</v>
      </c>
      <c r="K1674">
        <v>12</v>
      </c>
      <c r="L1674" t="s">
        <v>72</v>
      </c>
      <c r="M1674" t="s">
        <v>72</v>
      </c>
      <c r="N1674" t="s">
        <v>72</v>
      </c>
      <c r="O1674" t="s">
        <v>72</v>
      </c>
      <c r="P1674" t="s">
        <v>72</v>
      </c>
      <c r="R1674">
        <v>1</v>
      </c>
      <c r="S1674">
        <v>4.15E-3</v>
      </c>
      <c r="T1674" t="s">
        <v>72</v>
      </c>
    </row>
    <row r="1675" spans="1:20" x14ac:dyDescent="0.25">
      <c r="A1675">
        <v>41</v>
      </c>
      <c r="B1675" t="s">
        <v>142</v>
      </c>
      <c r="C1675" t="s">
        <v>101</v>
      </c>
      <c r="D1675" t="s">
        <v>6</v>
      </c>
      <c r="E1675" s="50">
        <v>44484.155868055554</v>
      </c>
      <c r="F1675" t="s">
        <v>102</v>
      </c>
      <c r="G1675" t="s">
        <v>182</v>
      </c>
      <c r="H1675" s="51">
        <v>34700</v>
      </c>
      <c r="I1675" s="51">
        <v>1970</v>
      </c>
      <c r="J1675" t="s">
        <v>72</v>
      </c>
      <c r="K1675">
        <v>11.8</v>
      </c>
      <c r="L1675" t="s">
        <v>72</v>
      </c>
      <c r="M1675" t="s">
        <v>72</v>
      </c>
      <c r="N1675" t="s">
        <v>72</v>
      </c>
      <c r="O1675" t="s">
        <v>72</v>
      </c>
      <c r="P1675" t="s">
        <v>72</v>
      </c>
      <c r="R1675">
        <v>1</v>
      </c>
      <c r="S1675">
        <v>1.01E-2</v>
      </c>
      <c r="T1675" t="s">
        <v>72</v>
      </c>
    </row>
    <row r="1676" spans="1:20" x14ac:dyDescent="0.25">
      <c r="A1676">
        <v>42</v>
      </c>
      <c r="B1676" t="s">
        <v>143</v>
      </c>
      <c r="C1676" t="s">
        <v>101</v>
      </c>
      <c r="D1676" t="s">
        <v>6</v>
      </c>
      <c r="E1676" s="50">
        <v>44484.177673611113</v>
      </c>
      <c r="F1676" t="s">
        <v>102</v>
      </c>
      <c r="G1676" t="s">
        <v>182</v>
      </c>
      <c r="H1676" s="51">
        <v>19200</v>
      </c>
      <c r="I1676" s="51">
        <v>866</v>
      </c>
      <c r="J1676" t="s">
        <v>72</v>
      </c>
      <c r="K1676">
        <v>12</v>
      </c>
      <c r="L1676" t="s">
        <v>72</v>
      </c>
      <c r="M1676" t="s">
        <v>72</v>
      </c>
      <c r="N1676" t="s">
        <v>72</v>
      </c>
      <c r="O1676" t="s">
        <v>72</v>
      </c>
      <c r="P1676" t="s">
        <v>72</v>
      </c>
      <c r="R1676">
        <v>1</v>
      </c>
      <c r="S1676">
        <v>4.1900000000000001E-3</v>
      </c>
      <c r="T1676" t="s">
        <v>72</v>
      </c>
    </row>
    <row r="1677" spans="1:20" x14ac:dyDescent="0.25">
      <c r="A1677">
        <v>43</v>
      </c>
      <c r="B1677" t="s">
        <v>144</v>
      </c>
      <c r="C1677" t="s">
        <v>101</v>
      </c>
      <c r="D1677" t="s">
        <v>6</v>
      </c>
      <c r="E1677" s="50">
        <v>44484.199490740742</v>
      </c>
      <c r="F1677" t="s">
        <v>102</v>
      </c>
      <c r="G1677" t="s">
        <v>182</v>
      </c>
      <c r="H1677" s="51">
        <v>85800</v>
      </c>
      <c r="I1677" s="51">
        <v>4310</v>
      </c>
      <c r="J1677" t="s">
        <v>72</v>
      </c>
      <c r="K1677">
        <v>11.8</v>
      </c>
      <c r="L1677" t="s">
        <v>72</v>
      </c>
      <c r="M1677" t="s">
        <v>72</v>
      </c>
      <c r="N1677" t="s">
        <v>72</v>
      </c>
      <c r="O1677" t="s">
        <v>72</v>
      </c>
      <c r="P1677" t="s">
        <v>72</v>
      </c>
      <c r="R1677">
        <v>1</v>
      </c>
      <c r="S1677">
        <v>2.9700000000000001E-2</v>
      </c>
      <c r="T1677" t="s">
        <v>72</v>
      </c>
    </row>
    <row r="1678" spans="1:20" x14ac:dyDescent="0.25">
      <c r="A1678">
        <v>44</v>
      </c>
      <c r="B1678" t="s">
        <v>145</v>
      </c>
      <c r="C1678" t="s">
        <v>101</v>
      </c>
      <c r="D1678" t="s">
        <v>6</v>
      </c>
      <c r="E1678" s="50">
        <v>44484.221296296295</v>
      </c>
      <c r="F1678" t="s">
        <v>102</v>
      </c>
      <c r="G1678" t="s">
        <v>182</v>
      </c>
      <c r="H1678" s="51">
        <v>13100000</v>
      </c>
      <c r="I1678" s="51">
        <v>534000</v>
      </c>
      <c r="J1678" t="s">
        <v>72</v>
      </c>
      <c r="K1678">
        <v>12</v>
      </c>
      <c r="L1678" t="s">
        <v>72</v>
      </c>
      <c r="M1678" t="s">
        <v>72</v>
      </c>
      <c r="N1678" t="s">
        <v>72</v>
      </c>
      <c r="O1678" t="s">
        <v>72</v>
      </c>
      <c r="P1678" t="s">
        <v>72</v>
      </c>
      <c r="R1678">
        <v>1</v>
      </c>
      <c r="S1678">
        <v>4.99</v>
      </c>
      <c r="T1678" t="s">
        <v>72</v>
      </c>
    </row>
    <row r="1679" spans="1:20" x14ac:dyDescent="0.25">
      <c r="A1679">
        <v>45</v>
      </c>
      <c r="B1679" t="s">
        <v>146</v>
      </c>
      <c r="C1679" t="s">
        <v>101</v>
      </c>
      <c r="D1679" t="s">
        <v>6</v>
      </c>
      <c r="E1679" s="50">
        <v>44484.243101851855</v>
      </c>
      <c r="F1679" t="s">
        <v>102</v>
      </c>
      <c r="G1679" t="s">
        <v>182</v>
      </c>
      <c r="H1679" s="51">
        <v>12300000</v>
      </c>
      <c r="I1679" s="51">
        <v>509000</v>
      </c>
      <c r="J1679" t="s">
        <v>72</v>
      </c>
      <c r="K1679">
        <v>12</v>
      </c>
      <c r="L1679" t="s">
        <v>72</v>
      </c>
      <c r="M1679" t="s">
        <v>72</v>
      </c>
      <c r="N1679" t="s">
        <v>72</v>
      </c>
      <c r="O1679" t="s">
        <v>72</v>
      </c>
      <c r="P1679" t="s">
        <v>72</v>
      </c>
      <c r="R1679">
        <v>1</v>
      </c>
      <c r="S1679">
        <v>4.72</v>
      </c>
      <c r="T1679" t="s">
        <v>72</v>
      </c>
    </row>
    <row r="1680" spans="1:20" x14ac:dyDescent="0.25">
      <c r="A1680">
        <v>46</v>
      </c>
      <c r="B1680" t="s">
        <v>147</v>
      </c>
      <c r="C1680" t="s">
        <v>101</v>
      </c>
      <c r="D1680" t="s">
        <v>6</v>
      </c>
      <c r="E1680" s="50">
        <v>44484.264907407407</v>
      </c>
      <c r="F1680" t="s">
        <v>102</v>
      </c>
      <c r="G1680" t="s">
        <v>182</v>
      </c>
      <c r="H1680" s="51">
        <v>11600000</v>
      </c>
      <c r="I1680" s="51">
        <v>487000</v>
      </c>
      <c r="J1680" t="s">
        <v>72</v>
      </c>
      <c r="K1680">
        <v>12</v>
      </c>
      <c r="L1680" t="s">
        <v>72</v>
      </c>
      <c r="M1680" t="s">
        <v>72</v>
      </c>
      <c r="N1680" t="s">
        <v>72</v>
      </c>
      <c r="O1680" t="s">
        <v>72</v>
      </c>
      <c r="P1680" t="s">
        <v>72</v>
      </c>
      <c r="R1680">
        <v>1</v>
      </c>
      <c r="S1680">
        <v>4.45</v>
      </c>
      <c r="T1680" t="s">
        <v>72</v>
      </c>
    </row>
    <row r="1681" spans="1:20" x14ac:dyDescent="0.25">
      <c r="A1681">
        <v>47</v>
      </c>
      <c r="B1681" t="s">
        <v>148</v>
      </c>
      <c r="C1681" t="s">
        <v>101</v>
      </c>
      <c r="D1681" t="s">
        <v>6</v>
      </c>
      <c r="E1681" s="50">
        <v>44484.286712962959</v>
      </c>
      <c r="F1681" t="s">
        <v>102</v>
      </c>
      <c r="G1681" t="s">
        <v>182</v>
      </c>
      <c r="H1681" s="51">
        <v>11700000</v>
      </c>
      <c r="I1681" s="51">
        <v>481000</v>
      </c>
      <c r="J1681" t="s">
        <v>72</v>
      </c>
      <c r="K1681">
        <v>12</v>
      </c>
      <c r="L1681" t="s">
        <v>72</v>
      </c>
      <c r="M1681" t="s">
        <v>72</v>
      </c>
      <c r="N1681" t="s">
        <v>72</v>
      </c>
      <c r="O1681" t="s">
        <v>72</v>
      </c>
      <c r="P1681" t="s">
        <v>72</v>
      </c>
      <c r="R1681">
        <v>1</v>
      </c>
      <c r="S1681">
        <v>4.47</v>
      </c>
      <c r="T1681" t="s">
        <v>72</v>
      </c>
    </row>
    <row r="1682" spans="1:20" x14ac:dyDescent="0.25">
      <c r="A1682">
        <v>48</v>
      </c>
      <c r="B1682" t="s">
        <v>149</v>
      </c>
      <c r="C1682" t="s">
        <v>101</v>
      </c>
      <c r="D1682" t="s">
        <v>6</v>
      </c>
      <c r="E1682" s="50">
        <v>44484.308530092596</v>
      </c>
      <c r="F1682" t="s">
        <v>102</v>
      </c>
      <c r="G1682" t="s">
        <v>182</v>
      </c>
      <c r="H1682" s="51">
        <v>10600000</v>
      </c>
      <c r="I1682" s="51">
        <v>446000</v>
      </c>
      <c r="J1682" t="s">
        <v>72</v>
      </c>
      <c r="K1682">
        <v>12</v>
      </c>
      <c r="L1682" t="s">
        <v>72</v>
      </c>
      <c r="M1682" t="s">
        <v>72</v>
      </c>
      <c r="N1682" t="s">
        <v>72</v>
      </c>
      <c r="O1682" t="s">
        <v>72</v>
      </c>
      <c r="P1682" t="s">
        <v>72</v>
      </c>
      <c r="R1682">
        <v>1</v>
      </c>
      <c r="S1682">
        <v>4.04</v>
      </c>
      <c r="T1682" t="s">
        <v>72</v>
      </c>
    </row>
    <row r="1683" spans="1:20" x14ac:dyDescent="0.25">
      <c r="A1683">
        <v>49</v>
      </c>
      <c r="B1683" t="s">
        <v>150</v>
      </c>
      <c r="C1683" t="s">
        <v>101</v>
      </c>
      <c r="D1683" t="s">
        <v>6</v>
      </c>
      <c r="E1683" s="50">
        <v>44484.330335648148</v>
      </c>
      <c r="F1683" t="s">
        <v>102</v>
      </c>
      <c r="G1683" t="s">
        <v>182</v>
      </c>
      <c r="H1683" s="51">
        <v>10500000</v>
      </c>
      <c r="I1683" s="51">
        <v>423000</v>
      </c>
      <c r="J1683" t="s">
        <v>72</v>
      </c>
      <c r="K1683">
        <v>12</v>
      </c>
      <c r="L1683" t="s">
        <v>72</v>
      </c>
      <c r="M1683" t="s">
        <v>72</v>
      </c>
      <c r="N1683" t="s">
        <v>72</v>
      </c>
      <c r="O1683" t="s">
        <v>72</v>
      </c>
      <c r="P1683" t="s">
        <v>72</v>
      </c>
      <c r="R1683">
        <v>1</v>
      </c>
      <c r="S1683">
        <v>4.01</v>
      </c>
      <c r="T1683" t="s">
        <v>72</v>
      </c>
    </row>
    <row r="1684" spans="1:20" x14ac:dyDescent="0.25">
      <c r="A1684">
        <v>50</v>
      </c>
      <c r="B1684" t="s">
        <v>151</v>
      </c>
      <c r="C1684" t="s">
        <v>101</v>
      </c>
      <c r="D1684" t="s">
        <v>6</v>
      </c>
      <c r="E1684" s="50">
        <v>44484.352152777778</v>
      </c>
      <c r="F1684" t="s">
        <v>102</v>
      </c>
      <c r="G1684" t="s">
        <v>182</v>
      </c>
      <c r="H1684" s="51">
        <v>9410000</v>
      </c>
      <c r="I1684" s="51">
        <v>387000</v>
      </c>
      <c r="J1684" t="s">
        <v>72</v>
      </c>
      <c r="K1684">
        <v>12</v>
      </c>
      <c r="L1684" t="s">
        <v>72</v>
      </c>
      <c r="M1684" t="s">
        <v>72</v>
      </c>
      <c r="N1684" t="s">
        <v>72</v>
      </c>
      <c r="O1684" t="s">
        <v>72</v>
      </c>
      <c r="P1684" t="s">
        <v>72</v>
      </c>
      <c r="R1684">
        <v>1</v>
      </c>
      <c r="S1684">
        <v>3.6</v>
      </c>
      <c r="T1684" t="s">
        <v>72</v>
      </c>
    </row>
    <row r="1685" spans="1:20" x14ac:dyDescent="0.25">
      <c r="A1685">
        <v>51</v>
      </c>
      <c r="B1685" t="s">
        <v>152</v>
      </c>
      <c r="C1685" t="s">
        <v>101</v>
      </c>
      <c r="D1685" t="s">
        <v>6</v>
      </c>
      <c r="E1685" s="50">
        <v>44484.373969907407</v>
      </c>
      <c r="F1685" t="s">
        <v>102</v>
      </c>
      <c r="G1685" t="s">
        <v>182</v>
      </c>
      <c r="H1685" s="51">
        <v>7530000</v>
      </c>
      <c r="I1685" s="51">
        <v>328000</v>
      </c>
      <c r="J1685" t="s">
        <v>72</v>
      </c>
      <c r="K1685">
        <v>12</v>
      </c>
      <c r="L1685" t="s">
        <v>72</v>
      </c>
      <c r="M1685" t="s">
        <v>72</v>
      </c>
      <c r="N1685" t="s">
        <v>72</v>
      </c>
      <c r="O1685" t="s">
        <v>72</v>
      </c>
      <c r="P1685" t="s">
        <v>72</v>
      </c>
      <c r="R1685">
        <v>1</v>
      </c>
      <c r="S1685">
        <v>2.88</v>
      </c>
      <c r="T1685" t="s">
        <v>72</v>
      </c>
    </row>
    <row r="1688" spans="1:20" x14ac:dyDescent="0.25">
      <c r="B1688" t="s">
        <v>49</v>
      </c>
      <c r="C1688" t="s">
        <v>50</v>
      </c>
      <c r="D1688" t="s">
        <v>51</v>
      </c>
      <c r="E1688" t="s">
        <v>52</v>
      </c>
      <c r="F1688" t="s">
        <v>53</v>
      </c>
      <c r="G1688" t="s">
        <v>54</v>
      </c>
      <c r="H1688" t="s">
        <v>55</v>
      </c>
      <c r="I1688" t="s">
        <v>56</v>
      </c>
      <c r="J1688" t="s">
        <v>57</v>
      </c>
      <c r="K1688" t="s">
        <v>58</v>
      </c>
      <c r="L1688" t="s">
        <v>59</v>
      </c>
      <c r="M1688" t="s">
        <v>60</v>
      </c>
      <c r="N1688" t="s">
        <v>61</v>
      </c>
      <c r="O1688" t="s">
        <v>62</v>
      </c>
      <c r="P1688" t="s">
        <v>63</v>
      </c>
      <c r="Q1688" t="s">
        <v>64</v>
      </c>
      <c r="R1688" t="s">
        <v>65</v>
      </c>
      <c r="S1688" t="s">
        <v>66</v>
      </c>
      <c r="T1688" t="s">
        <v>67</v>
      </c>
    </row>
    <row r="1689" spans="1:20" x14ac:dyDescent="0.25">
      <c r="A1689">
        <v>1</v>
      </c>
      <c r="B1689" t="s">
        <v>79</v>
      </c>
      <c r="C1689" t="s">
        <v>69</v>
      </c>
      <c r="D1689" t="s">
        <v>6</v>
      </c>
      <c r="E1689" s="50">
        <v>44483.435763888891</v>
      </c>
      <c r="F1689" t="s">
        <v>80</v>
      </c>
      <c r="G1689" t="s">
        <v>183</v>
      </c>
      <c r="H1689" s="51">
        <v>25300</v>
      </c>
      <c r="I1689" s="51">
        <v>2610</v>
      </c>
      <c r="J1689">
        <v>0.01</v>
      </c>
      <c r="K1689">
        <v>8.19</v>
      </c>
      <c r="L1689" t="s">
        <v>72</v>
      </c>
      <c r="M1689" t="s">
        <v>72</v>
      </c>
      <c r="N1689" t="s">
        <v>72</v>
      </c>
      <c r="O1689" t="s">
        <v>72</v>
      </c>
      <c r="P1689" t="s">
        <v>72</v>
      </c>
      <c r="Q1689">
        <v>1</v>
      </c>
      <c r="R1689">
        <v>0</v>
      </c>
      <c r="S1689">
        <v>1.01E-2</v>
      </c>
      <c r="T1689">
        <v>101</v>
      </c>
    </row>
    <row r="1690" spans="1:20" x14ac:dyDescent="0.25">
      <c r="A1690">
        <v>2</v>
      </c>
      <c r="B1690" t="s">
        <v>81</v>
      </c>
      <c r="C1690" t="s">
        <v>69</v>
      </c>
      <c r="D1690" t="s">
        <v>6</v>
      </c>
      <c r="E1690" s="50">
        <v>44483.457557870373</v>
      </c>
      <c r="F1690" t="s">
        <v>80</v>
      </c>
      <c r="G1690" t="s">
        <v>183</v>
      </c>
      <c r="H1690" s="51">
        <v>108000</v>
      </c>
      <c r="I1690" s="51">
        <v>12300</v>
      </c>
      <c r="J1690">
        <v>0.05</v>
      </c>
      <c r="K1690">
        <v>8.18</v>
      </c>
      <c r="L1690" t="s">
        <v>72</v>
      </c>
      <c r="M1690" t="s">
        <v>72</v>
      </c>
      <c r="N1690" t="s">
        <v>72</v>
      </c>
      <c r="O1690" t="s">
        <v>72</v>
      </c>
      <c r="P1690" t="s">
        <v>72</v>
      </c>
      <c r="Q1690">
        <v>1</v>
      </c>
      <c r="R1690">
        <v>0</v>
      </c>
      <c r="S1690">
        <v>4.9399999999999999E-2</v>
      </c>
      <c r="T1690">
        <v>98.9</v>
      </c>
    </row>
    <row r="1691" spans="1:20" x14ac:dyDescent="0.25">
      <c r="A1691">
        <v>3</v>
      </c>
      <c r="B1691" t="s">
        <v>82</v>
      </c>
      <c r="C1691" t="s">
        <v>69</v>
      </c>
      <c r="D1691" t="s">
        <v>6</v>
      </c>
      <c r="E1691" s="50">
        <v>44483.479363425926</v>
      </c>
      <c r="F1691" t="s">
        <v>80</v>
      </c>
      <c r="G1691" t="s">
        <v>183</v>
      </c>
      <c r="H1691" s="51">
        <v>209000</v>
      </c>
      <c r="I1691" s="51">
        <v>24000</v>
      </c>
      <c r="J1691">
        <v>0.1</v>
      </c>
      <c r="K1691">
        <v>8.17</v>
      </c>
      <c r="L1691" t="s">
        <v>72</v>
      </c>
      <c r="M1691" t="s">
        <v>72</v>
      </c>
      <c r="N1691" t="s">
        <v>72</v>
      </c>
      <c r="O1691" t="s">
        <v>72</v>
      </c>
      <c r="P1691" t="s">
        <v>72</v>
      </c>
      <c r="Q1691">
        <v>1</v>
      </c>
      <c r="R1691">
        <v>0</v>
      </c>
      <c r="S1691">
        <v>9.7500000000000003E-2</v>
      </c>
      <c r="T1691">
        <v>97.5</v>
      </c>
    </row>
    <row r="1692" spans="1:20" x14ac:dyDescent="0.25">
      <c r="A1692">
        <v>4</v>
      </c>
      <c r="B1692" t="s">
        <v>83</v>
      </c>
      <c r="C1692" t="s">
        <v>69</v>
      </c>
      <c r="D1692" t="s">
        <v>6</v>
      </c>
      <c r="E1692" s="50">
        <v>44483.501157407409</v>
      </c>
      <c r="F1692" t="s">
        <v>80</v>
      </c>
      <c r="G1692" t="s">
        <v>183</v>
      </c>
      <c r="H1692" s="51">
        <v>1060000</v>
      </c>
      <c r="I1692" s="51">
        <v>124000</v>
      </c>
      <c r="J1692">
        <v>0.5</v>
      </c>
      <c r="K1692">
        <v>8.18</v>
      </c>
      <c r="L1692" t="s">
        <v>72</v>
      </c>
      <c r="M1692" t="s">
        <v>72</v>
      </c>
      <c r="N1692" t="s">
        <v>72</v>
      </c>
      <c r="O1692" t="s">
        <v>72</v>
      </c>
      <c r="P1692" t="s">
        <v>72</v>
      </c>
      <c r="Q1692">
        <v>1</v>
      </c>
      <c r="R1692">
        <v>0</v>
      </c>
      <c r="S1692">
        <v>0.502</v>
      </c>
      <c r="T1692">
        <v>100</v>
      </c>
    </row>
    <row r="1693" spans="1:20" x14ac:dyDescent="0.25">
      <c r="A1693">
        <v>5</v>
      </c>
      <c r="B1693" t="s">
        <v>84</v>
      </c>
      <c r="C1693" t="s">
        <v>69</v>
      </c>
      <c r="D1693" t="s">
        <v>6</v>
      </c>
      <c r="E1693" s="50">
        <v>44483.522962962961</v>
      </c>
      <c r="F1693" t="s">
        <v>80</v>
      </c>
      <c r="G1693" t="s">
        <v>183</v>
      </c>
      <c r="H1693" s="51">
        <v>2170000</v>
      </c>
      <c r="I1693" s="51">
        <v>257000</v>
      </c>
      <c r="J1693">
        <v>1</v>
      </c>
      <c r="K1693">
        <v>8.18</v>
      </c>
      <c r="L1693" t="s">
        <v>72</v>
      </c>
      <c r="M1693" t="s">
        <v>72</v>
      </c>
      <c r="N1693" t="s">
        <v>72</v>
      </c>
      <c r="O1693" t="s">
        <v>72</v>
      </c>
      <c r="P1693" t="s">
        <v>72</v>
      </c>
      <c r="Q1693">
        <v>1</v>
      </c>
      <c r="R1693">
        <v>0</v>
      </c>
      <c r="S1693">
        <v>1.03</v>
      </c>
      <c r="T1693">
        <v>103</v>
      </c>
    </row>
    <row r="1694" spans="1:20" x14ac:dyDescent="0.25">
      <c r="A1694">
        <v>6</v>
      </c>
      <c r="B1694" t="s">
        <v>85</v>
      </c>
      <c r="C1694" t="s">
        <v>69</v>
      </c>
      <c r="D1694" t="s">
        <v>6</v>
      </c>
      <c r="E1694" s="50">
        <v>44483.54478009259</v>
      </c>
      <c r="F1694" t="s">
        <v>80</v>
      </c>
      <c r="G1694" t="s">
        <v>183</v>
      </c>
      <c r="H1694" s="51">
        <v>4220000</v>
      </c>
      <c r="I1694" s="51">
        <v>494000</v>
      </c>
      <c r="J1694">
        <v>2</v>
      </c>
      <c r="K1694">
        <v>8.18</v>
      </c>
      <c r="L1694" t="s">
        <v>72</v>
      </c>
      <c r="M1694" t="s">
        <v>72</v>
      </c>
      <c r="N1694" t="s">
        <v>72</v>
      </c>
      <c r="O1694" t="s">
        <v>72</v>
      </c>
      <c r="P1694" t="s">
        <v>72</v>
      </c>
      <c r="Q1694">
        <v>1</v>
      </c>
      <c r="R1694">
        <v>0</v>
      </c>
      <c r="S1694">
        <v>2</v>
      </c>
      <c r="T1694">
        <v>100</v>
      </c>
    </row>
    <row r="1695" spans="1:20" x14ac:dyDescent="0.25">
      <c r="A1695">
        <v>7</v>
      </c>
      <c r="B1695" t="s">
        <v>86</v>
      </c>
      <c r="C1695" t="s">
        <v>69</v>
      </c>
      <c r="D1695" t="s">
        <v>6</v>
      </c>
      <c r="E1695" s="50">
        <v>44483.56658564815</v>
      </c>
      <c r="F1695" t="s">
        <v>80</v>
      </c>
      <c r="G1695" t="s">
        <v>183</v>
      </c>
      <c r="H1695" s="51">
        <v>10700000</v>
      </c>
      <c r="I1695" s="51">
        <v>1280000</v>
      </c>
      <c r="J1695">
        <v>5</v>
      </c>
      <c r="K1695">
        <v>8.18</v>
      </c>
      <c r="L1695" t="s">
        <v>72</v>
      </c>
      <c r="M1695" t="s">
        <v>72</v>
      </c>
      <c r="N1695" t="s">
        <v>72</v>
      </c>
      <c r="O1695" t="s">
        <v>72</v>
      </c>
      <c r="P1695" t="s">
        <v>72</v>
      </c>
      <c r="Q1695">
        <v>1</v>
      </c>
      <c r="R1695">
        <v>0</v>
      </c>
      <c r="S1695">
        <v>5.08</v>
      </c>
      <c r="T1695">
        <v>102</v>
      </c>
    </row>
    <row r="1696" spans="1:20" x14ac:dyDescent="0.25">
      <c r="A1696">
        <v>8</v>
      </c>
      <c r="B1696" t="s">
        <v>87</v>
      </c>
      <c r="C1696" t="s">
        <v>69</v>
      </c>
      <c r="D1696" t="s">
        <v>6</v>
      </c>
      <c r="E1696" s="50">
        <v>44484.417731481481</v>
      </c>
      <c r="F1696" t="s">
        <v>80</v>
      </c>
      <c r="G1696" t="s">
        <v>183</v>
      </c>
      <c r="H1696" s="51">
        <v>25100</v>
      </c>
      <c r="I1696" s="51">
        <v>2530</v>
      </c>
      <c r="J1696">
        <v>0.01</v>
      </c>
      <c r="K1696">
        <v>8.16</v>
      </c>
      <c r="L1696" t="s">
        <v>72</v>
      </c>
      <c r="M1696" t="s">
        <v>72</v>
      </c>
      <c r="N1696" t="s">
        <v>72</v>
      </c>
      <c r="O1696" t="s">
        <v>72</v>
      </c>
      <c r="P1696" t="s">
        <v>72</v>
      </c>
      <c r="Q1696">
        <v>1</v>
      </c>
      <c r="R1696">
        <v>0</v>
      </c>
      <c r="S1696">
        <v>9.9900000000000006E-3</v>
      </c>
      <c r="T1696">
        <v>99.9</v>
      </c>
    </row>
    <row r="1697" spans="1:20" x14ac:dyDescent="0.25">
      <c r="A1697">
        <v>9</v>
      </c>
      <c r="B1697" t="s">
        <v>88</v>
      </c>
      <c r="C1697" t="s">
        <v>69</v>
      </c>
      <c r="D1697" t="s">
        <v>6</v>
      </c>
      <c r="E1697" s="50">
        <v>44484.43953703704</v>
      </c>
      <c r="F1697" t="s">
        <v>80</v>
      </c>
      <c r="G1697" t="s">
        <v>183</v>
      </c>
      <c r="H1697" s="51">
        <v>104000</v>
      </c>
      <c r="I1697" s="51">
        <v>12300</v>
      </c>
      <c r="J1697">
        <v>0.05</v>
      </c>
      <c r="K1697">
        <v>8.16</v>
      </c>
      <c r="L1697" t="s">
        <v>72</v>
      </c>
      <c r="M1697" t="s">
        <v>72</v>
      </c>
      <c r="N1697" t="s">
        <v>72</v>
      </c>
      <c r="O1697" t="s">
        <v>72</v>
      </c>
      <c r="P1697" t="s">
        <v>72</v>
      </c>
      <c r="Q1697">
        <v>1</v>
      </c>
      <c r="R1697">
        <v>0</v>
      </c>
      <c r="S1697">
        <v>4.7600000000000003E-2</v>
      </c>
      <c r="T1697">
        <v>95.3</v>
      </c>
    </row>
    <row r="1698" spans="1:20" x14ac:dyDescent="0.25">
      <c r="A1698">
        <v>10</v>
      </c>
      <c r="B1698" t="s">
        <v>89</v>
      </c>
      <c r="C1698" t="s">
        <v>69</v>
      </c>
      <c r="D1698" t="s">
        <v>6</v>
      </c>
      <c r="E1698" s="50">
        <v>44484.461342592593</v>
      </c>
      <c r="F1698" t="s">
        <v>80</v>
      </c>
      <c r="G1698" t="s">
        <v>183</v>
      </c>
      <c r="H1698" s="51">
        <v>208000</v>
      </c>
      <c r="I1698" s="51">
        <v>24400</v>
      </c>
      <c r="J1698">
        <v>0.1</v>
      </c>
      <c r="K1698">
        <v>8.16</v>
      </c>
      <c r="L1698" t="s">
        <v>72</v>
      </c>
      <c r="M1698" t="s">
        <v>72</v>
      </c>
      <c r="N1698" t="s">
        <v>72</v>
      </c>
      <c r="O1698" t="s">
        <v>72</v>
      </c>
      <c r="P1698" t="s">
        <v>72</v>
      </c>
      <c r="Q1698">
        <v>1</v>
      </c>
      <c r="R1698">
        <v>0</v>
      </c>
      <c r="S1698">
        <v>9.6799999999999997E-2</v>
      </c>
      <c r="T1698">
        <v>96.8</v>
      </c>
    </row>
    <row r="1699" spans="1:20" x14ac:dyDescent="0.25">
      <c r="A1699">
        <v>11</v>
      </c>
      <c r="B1699" t="s">
        <v>90</v>
      </c>
      <c r="C1699" t="s">
        <v>69</v>
      </c>
      <c r="D1699" t="s">
        <v>6</v>
      </c>
      <c r="E1699" s="50">
        <v>44484.483148148145</v>
      </c>
      <c r="F1699" t="s">
        <v>80</v>
      </c>
      <c r="G1699" t="s">
        <v>183</v>
      </c>
      <c r="H1699" s="51">
        <v>1000000</v>
      </c>
      <c r="I1699" s="51">
        <v>118000</v>
      </c>
      <c r="J1699">
        <v>0.5</v>
      </c>
      <c r="K1699">
        <v>8.16</v>
      </c>
      <c r="L1699" t="s">
        <v>72</v>
      </c>
      <c r="M1699" t="s">
        <v>72</v>
      </c>
      <c r="N1699" t="s">
        <v>72</v>
      </c>
      <c r="O1699" t="s">
        <v>72</v>
      </c>
      <c r="P1699" t="s">
        <v>72</v>
      </c>
      <c r="Q1699">
        <v>1</v>
      </c>
      <c r="R1699">
        <v>0</v>
      </c>
      <c r="S1699">
        <v>0.47299999999999998</v>
      </c>
      <c r="T1699">
        <v>94.6</v>
      </c>
    </row>
    <row r="1700" spans="1:20" x14ac:dyDescent="0.25">
      <c r="A1700">
        <v>12</v>
      </c>
      <c r="B1700" t="s">
        <v>91</v>
      </c>
      <c r="C1700" t="s">
        <v>69</v>
      </c>
      <c r="D1700" t="s">
        <v>6</v>
      </c>
      <c r="E1700" s="50">
        <v>44484.504953703705</v>
      </c>
      <c r="F1700" t="s">
        <v>80</v>
      </c>
      <c r="G1700" t="s">
        <v>183</v>
      </c>
      <c r="H1700" s="51">
        <v>2050000</v>
      </c>
      <c r="I1700" s="51">
        <v>245000</v>
      </c>
      <c r="J1700">
        <v>1</v>
      </c>
      <c r="K1700">
        <v>8.16</v>
      </c>
      <c r="L1700" t="s">
        <v>72</v>
      </c>
      <c r="M1700" t="s">
        <v>72</v>
      </c>
      <c r="N1700" t="s">
        <v>72</v>
      </c>
      <c r="O1700" t="s">
        <v>72</v>
      </c>
      <c r="P1700" t="s">
        <v>72</v>
      </c>
      <c r="Q1700">
        <v>1</v>
      </c>
      <c r="R1700">
        <v>0</v>
      </c>
      <c r="S1700">
        <v>0.97099999999999997</v>
      </c>
      <c r="T1700">
        <v>97.1</v>
      </c>
    </row>
    <row r="1701" spans="1:20" x14ac:dyDescent="0.25">
      <c r="A1701">
        <v>13</v>
      </c>
      <c r="B1701" t="s">
        <v>92</v>
      </c>
      <c r="C1701" t="s">
        <v>69</v>
      </c>
      <c r="D1701" t="s">
        <v>6</v>
      </c>
      <c r="E1701" s="50">
        <v>44484.526759259257</v>
      </c>
      <c r="F1701" t="s">
        <v>80</v>
      </c>
      <c r="G1701" t="s">
        <v>183</v>
      </c>
      <c r="H1701" s="51">
        <v>4250000</v>
      </c>
      <c r="I1701" s="51">
        <v>509000</v>
      </c>
      <c r="J1701">
        <v>2</v>
      </c>
      <c r="K1701">
        <v>8.16</v>
      </c>
      <c r="L1701" t="s">
        <v>72</v>
      </c>
      <c r="M1701" t="s">
        <v>72</v>
      </c>
      <c r="N1701" t="s">
        <v>72</v>
      </c>
      <c r="O1701" t="s">
        <v>72</v>
      </c>
      <c r="P1701" t="s">
        <v>72</v>
      </c>
      <c r="Q1701">
        <v>1</v>
      </c>
      <c r="R1701">
        <v>0</v>
      </c>
      <c r="S1701">
        <v>2.02</v>
      </c>
      <c r="T1701">
        <v>101</v>
      </c>
    </row>
    <row r="1702" spans="1:20" x14ac:dyDescent="0.25">
      <c r="A1702">
        <v>14</v>
      </c>
      <c r="B1702" t="s">
        <v>93</v>
      </c>
      <c r="C1702" t="s">
        <v>69</v>
      </c>
      <c r="D1702" t="s">
        <v>6</v>
      </c>
      <c r="E1702" s="50">
        <v>44484.548576388886</v>
      </c>
      <c r="F1702" t="s">
        <v>80</v>
      </c>
      <c r="G1702" t="s">
        <v>183</v>
      </c>
      <c r="H1702" s="51">
        <v>10300000</v>
      </c>
      <c r="I1702" s="51">
        <v>1240000</v>
      </c>
      <c r="J1702">
        <v>5</v>
      </c>
      <c r="K1702">
        <v>8.16</v>
      </c>
      <c r="L1702" t="s">
        <v>72</v>
      </c>
      <c r="M1702" t="s">
        <v>72</v>
      </c>
      <c r="N1702" t="s">
        <v>72</v>
      </c>
      <c r="O1702" t="s">
        <v>72</v>
      </c>
      <c r="P1702" t="s">
        <v>72</v>
      </c>
      <c r="Q1702">
        <v>1</v>
      </c>
      <c r="R1702">
        <v>0</v>
      </c>
      <c r="S1702">
        <v>4.8899999999999997</v>
      </c>
      <c r="T1702">
        <v>97.7</v>
      </c>
    </row>
    <row r="1703" spans="1:20" x14ac:dyDescent="0.25">
      <c r="A1703">
        <v>15</v>
      </c>
      <c r="B1703" t="s">
        <v>68</v>
      </c>
      <c r="C1703" t="s">
        <v>69</v>
      </c>
      <c r="D1703" t="s">
        <v>6</v>
      </c>
      <c r="E1703" s="50">
        <v>44482.453692129631</v>
      </c>
      <c r="F1703" t="s">
        <v>70</v>
      </c>
      <c r="G1703" t="s">
        <v>183</v>
      </c>
      <c r="H1703" s="51">
        <v>25500</v>
      </c>
      <c r="I1703" s="51">
        <v>2580</v>
      </c>
      <c r="J1703">
        <v>0.01</v>
      </c>
      <c r="K1703">
        <v>8.18</v>
      </c>
      <c r="L1703" t="s">
        <v>72</v>
      </c>
      <c r="M1703" t="s">
        <v>72</v>
      </c>
      <c r="N1703" t="s">
        <v>72</v>
      </c>
      <c r="O1703" t="s">
        <v>72</v>
      </c>
      <c r="P1703" t="s">
        <v>72</v>
      </c>
      <c r="Q1703">
        <v>1</v>
      </c>
      <c r="R1703">
        <v>0</v>
      </c>
      <c r="S1703">
        <v>1.0200000000000001E-2</v>
      </c>
      <c r="T1703">
        <v>102</v>
      </c>
    </row>
    <row r="1704" spans="1:20" x14ac:dyDescent="0.25">
      <c r="A1704">
        <v>16</v>
      </c>
      <c r="B1704" t="s">
        <v>73</v>
      </c>
      <c r="C1704" t="s">
        <v>69</v>
      </c>
      <c r="D1704" t="s">
        <v>6</v>
      </c>
      <c r="E1704" s="50">
        <v>44482.475474537037</v>
      </c>
      <c r="F1704" t="s">
        <v>70</v>
      </c>
      <c r="G1704" t="s">
        <v>183</v>
      </c>
      <c r="H1704" s="51">
        <v>113000</v>
      </c>
      <c r="I1704" s="51">
        <v>13200</v>
      </c>
      <c r="J1704">
        <v>0.05</v>
      </c>
      <c r="K1704">
        <v>8.18</v>
      </c>
      <c r="L1704" t="s">
        <v>72</v>
      </c>
      <c r="M1704" t="s">
        <v>72</v>
      </c>
      <c r="N1704" t="s">
        <v>72</v>
      </c>
      <c r="O1704" t="s">
        <v>72</v>
      </c>
      <c r="P1704" t="s">
        <v>72</v>
      </c>
      <c r="Q1704">
        <v>1</v>
      </c>
      <c r="R1704">
        <v>0</v>
      </c>
      <c r="S1704">
        <v>5.1900000000000002E-2</v>
      </c>
      <c r="T1704">
        <v>104</v>
      </c>
    </row>
    <row r="1705" spans="1:20" x14ac:dyDescent="0.25">
      <c r="A1705">
        <v>17</v>
      </c>
      <c r="B1705" t="s">
        <v>74</v>
      </c>
      <c r="C1705" t="s">
        <v>69</v>
      </c>
      <c r="D1705" t="s">
        <v>6</v>
      </c>
      <c r="E1705" s="50">
        <v>44482.497256944444</v>
      </c>
      <c r="F1705" t="s">
        <v>70</v>
      </c>
      <c r="G1705" t="s">
        <v>183</v>
      </c>
      <c r="H1705" s="51">
        <v>222000</v>
      </c>
      <c r="I1705" s="51">
        <v>26000</v>
      </c>
      <c r="J1705">
        <v>0.1</v>
      </c>
      <c r="K1705">
        <v>8.18</v>
      </c>
      <c r="L1705" t="s">
        <v>72</v>
      </c>
      <c r="M1705" t="s">
        <v>72</v>
      </c>
      <c r="N1705" t="s">
        <v>72</v>
      </c>
      <c r="O1705" t="s">
        <v>72</v>
      </c>
      <c r="P1705" t="s">
        <v>72</v>
      </c>
      <c r="Q1705">
        <v>1</v>
      </c>
      <c r="R1705">
        <v>0</v>
      </c>
      <c r="S1705">
        <v>0.104</v>
      </c>
      <c r="T1705">
        <v>104</v>
      </c>
    </row>
    <row r="1706" spans="1:20" x14ac:dyDescent="0.25">
      <c r="A1706">
        <v>18</v>
      </c>
      <c r="B1706" t="s">
        <v>75</v>
      </c>
      <c r="C1706" t="s">
        <v>69</v>
      </c>
      <c r="D1706" t="s">
        <v>6</v>
      </c>
      <c r="E1706" s="50">
        <v>44482.519050925926</v>
      </c>
      <c r="F1706" t="s">
        <v>70</v>
      </c>
      <c r="G1706" t="s">
        <v>183</v>
      </c>
      <c r="H1706" s="51">
        <v>1080000</v>
      </c>
      <c r="I1706" s="51">
        <v>131000</v>
      </c>
      <c r="J1706">
        <v>0.5</v>
      </c>
      <c r="K1706">
        <v>8.18</v>
      </c>
      <c r="L1706" t="s">
        <v>72</v>
      </c>
      <c r="M1706" t="s">
        <v>72</v>
      </c>
      <c r="N1706" t="s">
        <v>72</v>
      </c>
      <c r="O1706" t="s">
        <v>72</v>
      </c>
      <c r="P1706" t="s">
        <v>72</v>
      </c>
      <c r="Q1706">
        <v>1</v>
      </c>
      <c r="R1706">
        <v>0</v>
      </c>
      <c r="S1706">
        <v>0.51300000000000001</v>
      </c>
      <c r="T1706">
        <v>103</v>
      </c>
    </row>
    <row r="1707" spans="1:20" x14ac:dyDescent="0.25">
      <c r="A1707">
        <v>19</v>
      </c>
      <c r="B1707" t="s">
        <v>76</v>
      </c>
      <c r="C1707" t="s">
        <v>69</v>
      </c>
      <c r="D1707" t="s">
        <v>6</v>
      </c>
      <c r="E1707" s="50">
        <v>44482.540879629632</v>
      </c>
      <c r="F1707" t="s">
        <v>70</v>
      </c>
      <c r="G1707" t="s">
        <v>183</v>
      </c>
      <c r="H1707" s="51">
        <v>2150000</v>
      </c>
      <c r="I1707" s="51">
        <v>261000</v>
      </c>
      <c r="J1707">
        <v>1</v>
      </c>
      <c r="K1707">
        <v>8.18</v>
      </c>
      <c r="L1707" t="s">
        <v>72</v>
      </c>
      <c r="M1707" t="s">
        <v>72</v>
      </c>
      <c r="N1707" t="s">
        <v>72</v>
      </c>
      <c r="O1707" t="s">
        <v>72</v>
      </c>
      <c r="P1707" t="s">
        <v>72</v>
      </c>
      <c r="Q1707">
        <v>1</v>
      </c>
      <c r="R1707">
        <v>0</v>
      </c>
      <c r="S1707">
        <v>1.02</v>
      </c>
      <c r="T1707">
        <v>102</v>
      </c>
    </row>
    <row r="1708" spans="1:20" x14ac:dyDescent="0.25">
      <c r="A1708">
        <v>20</v>
      </c>
      <c r="B1708" t="s">
        <v>77</v>
      </c>
      <c r="C1708" t="s">
        <v>69</v>
      </c>
      <c r="D1708" t="s">
        <v>6</v>
      </c>
      <c r="E1708" s="50">
        <v>44482.562696759262</v>
      </c>
      <c r="F1708" t="s">
        <v>70</v>
      </c>
      <c r="G1708" t="s">
        <v>183</v>
      </c>
      <c r="H1708" s="51">
        <v>4280000</v>
      </c>
      <c r="I1708" s="51">
        <v>526000</v>
      </c>
      <c r="J1708">
        <v>2</v>
      </c>
      <c r="K1708">
        <v>8.18</v>
      </c>
      <c r="L1708" t="s">
        <v>72</v>
      </c>
      <c r="M1708" t="s">
        <v>72</v>
      </c>
      <c r="N1708" t="s">
        <v>72</v>
      </c>
      <c r="O1708" t="s">
        <v>72</v>
      </c>
      <c r="P1708" t="s">
        <v>72</v>
      </c>
      <c r="Q1708">
        <v>1</v>
      </c>
      <c r="R1708">
        <v>0</v>
      </c>
      <c r="S1708">
        <v>2.0299999999999998</v>
      </c>
      <c r="T1708">
        <v>102</v>
      </c>
    </row>
    <row r="1709" spans="1:20" x14ac:dyDescent="0.25">
      <c r="A1709">
        <v>21</v>
      </c>
      <c r="B1709" t="s">
        <v>78</v>
      </c>
      <c r="C1709" t="s">
        <v>69</v>
      </c>
      <c r="D1709" t="s">
        <v>6</v>
      </c>
      <c r="E1709" s="50">
        <v>44482.584467592591</v>
      </c>
      <c r="F1709" t="s">
        <v>70</v>
      </c>
      <c r="G1709" t="s">
        <v>183</v>
      </c>
      <c r="H1709" s="51">
        <v>10500000</v>
      </c>
      <c r="I1709" s="51">
        <v>1280000</v>
      </c>
      <c r="J1709">
        <v>5</v>
      </c>
      <c r="K1709">
        <v>8.18</v>
      </c>
      <c r="L1709" t="s">
        <v>72</v>
      </c>
      <c r="M1709" t="s">
        <v>72</v>
      </c>
      <c r="N1709" t="s">
        <v>72</v>
      </c>
      <c r="O1709" t="s">
        <v>72</v>
      </c>
      <c r="P1709" t="s">
        <v>72</v>
      </c>
      <c r="Q1709">
        <v>1</v>
      </c>
      <c r="R1709">
        <v>0</v>
      </c>
      <c r="S1709">
        <v>4.97</v>
      </c>
      <c r="T1709">
        <v>99.4</v>
      </c>
    </row>
    <row r="1711" spans="1:20" x14ac:dyDescent="0.25">
      <c r="B1711" t="s">
        <v>49</v>
      </c>
      <c r="C1711" t="s">
        <v>50</v>
      </c>
      <c r="D1711" t="s">
        <v>51</v>
      </c>
      <c r="E1711" t="s">
        <v>52</v>
      </c>
      <c r="F1711" t="s">
        <v>53</v>
      </c>
      <c r="G1711" t="s">
        <v>54</v>
      </c>
      <c r="H1711" t="s">
        <v>55</v>
      </c>
      <c r="I1711" t="s">
        <v>56</v>
      </c>
      <c r="J1711" t="s">
        <v>57</v>
      </c>
      <c r="K1711" t="s">
        <v>58</v>
      </c>
      <c r="L1711" t="s">
        <v>59</v>
      </c>
      <c r="M1711" t="s">
        <v>60</v>
      </c>
      <c r="N1711" t="s">
        <v>61</v>
      </c>
      <c r="O1711" t="s">
        <v>62</v>
      </c>
      <c r="P1711" t="s">
        <v>63</v>
      </c>
      <c r="Q1711" t="s">
        <v>64</v>
      </c>
      <c r="R1711" t="s">
        <v>65</v>
      </c>
      <c r="S1711" t="s">
        <v>66</v>
      </c>
      <c r="T1711" t="s">
        <v>67</v>
      </c>
    </row>
    <row r="1712" spans="1:20" x14ac:dyDescent="0.25">
      <c r="A1712">
        <v>1</v>
      </c>
      <c r="B1712" t="s">
        <v>94</v>
      </c>
      <c r="C1712" t="s">
        <v>95</v>
      </c>
      <c r="D1712" t="s">
        <v>6</v>
      </c>
      <c r="E1712" s="50">
        <v>44482.628101851849</v>
      </c>
      <c r="F1712" t="s">
        <v>70</v>
      </c>
      <c r="G1712" t="s">
        <v>183</v>
      </c>
      <c r="H1712" s="51">
        <v>1930000</v>
      </c>
      <c r="I1712" s="51">
        <v>231000</v>
      </c>
      <c r="J1712">
        <v>1</v>
      </c>
      <c r="K1712">
        <v>8.18</v>
      </c>
      <c r="L1712" t="s">
        <v>72</v>
      </c>
      <c r="M1712" t="s">
        <v>72</v>
      </c>
      <c r="N1712" t="s">
        <v>72</v>
      </c>
      <c r="O1712" t="s">
        <v>72</v>
      </c>
      <c r="P1712" t="s">
        <v>72</v>
      </c>
      <c r="Q1712">
        <v>1</v>
      </c>
      <c r="R1712">
        <v>0</v>
      </c>
      <c r="S1712">
        <v>0.91700000000000004</v>
      </c>
      <c r="T1712">
        <v>91.7</v>
      </c>
    </row>
    <row r="1713" spans="1:20" x14ac:dyDescent="0.25">
      <c r="A1713">
        <v>2</v>
      </c>
      <c r="B1713" t="s">
        <v>96</v>
      </c>
      <c r="C1713" t="s">
        <v>95</v>
      </c>
      <c r="D1713" t="s">
        <v>6</v>
      </c>
      <c r="E1713" s="50">
        <v>44483.042974537035</v>
      </c>
      <c r="F1713" t="s">
        <v>80</v>
      </c>
      <c r="G1713" t="s">
        <v>183</v>
      </c>
      <c r="H1713" s="51">
        <v>2020000</v>
      </c>
      <c r="I1713" s="51">
        <v>241000</v>
      </c>
      <c r="J1713">
        <v>1</v>
      </c>
      <c r="K1713">
        <v>8.18</v>
      </c>
      <c r="L1713" t="s">
        <v>72</v>
      </c>
      <c r="M1713" t="s">
        <v>72</v>
      </c>
      <c r="N1713" t="s">
        <v>72</v>
      </c>
      <c r="O1713" t="s">
        <v>72</v>
      </c>
      <c r="P1713" t="s">
        <v>72</v>
      </c>
      <c r="Q1713">
        <v>1</v>
      </c>
      <c r="R1713">
        <v>0</v>
      </c>
      <c r="S1713">
        <v>0.96</v>
      </c>
      <c r="T1713">
        <v>96</v>
      </c>
    </row>
    <row r="1714" spans="1:20" x14ac:dyDescent="0.25">
      <c r="A1714">
        <v>3</v>
      </c>
      <c r="B1714" t="s">
        <v>97</v>
      </c>
      <c r="C1714" t="s">
        <v>95</v>
      </c>
      <c r="D1714" t="s">
        <v>6</v>
      </c>
      <c r="E1714" s="50">
        <v>44483.610196759262</v>
      </c>
      <c r="F1714" t="s">
        <v>80</v>
      </c>
      <c r="G1714" t="s">
        <v>183</v>
      </c>
      <c r="H1714" s="51">
        <v>2000000</v>
      </c>
      <c r="I1714" s="51">
        <v>235000</v>
      </c>
      <c r="J1714">
        <v>1</v>
      </c>
      <c r="K1714">
        <v>8.18</v>
      </c>
      <c r="L1714" t="s">
        <v>72</v>
      </c>
      <c r="M1714" t="s">
        <v>72</v>
      </c>
      <c r="N1714" t="s">
        <v>72</v>
      </c>
      <c r="O1714" t="s">
        <v>72</v>
      </c>
      <c r="P1714" t="s">
        <v>72</v>
      </c>
      <c r="Q1714">
        <v>1</v>
      </c>
      <c r="R1714">
        <v>0</v>
      </c>
      <c r="S1714">
        <v>0.94799999999999995</v>
      </c>
      <c r="T1714">
        <v>94.8</v>
      </c>
    </row>
    <row r="1715" spans="1:20" x14ac:dyDescent="0.25">
      <c r="A1715">
        <v>4</v>
      </c>
      <c r="B1715" t="s">
        <v>98</v>
      </c>
      <c r="C1715" t="s">
        <v>95</v>
      </c>
      <c r="D1715" t="s">
        <v>6</v>
      </c>
      <c r="E1715" s="50">
        <v>44484.003067129626</v>
      </c>
      <c r="F1715" t="s">
        <v>80</v>
      </c>
      <c r="G1715" t="s">
        <v>183</v>
      </c>
      <c r="H1715" s="51">
        <v>1800000</v>
      </c>
      <c r="I1715" s="51">
        <v>214000</v>
      </c>
      <c r="J1715">
        <v>1</v>
      </c>
      <c r="K1715">
        <v>8.15</v>
      </c>
      <c r="L1715" t="s">
        <v>72</v>
      </c>
      <c r="M1715" t="s">
        <v>72</v>
      </c>
      <c r="N1715" t="s">
        <v>72</v>
      </c>
      <c r="O1715" t="s">
        <v>72</v>
      </c>
      <c r="P1715" t="s">
        <v>72</v>
      </c>
      <c r="Q1715">
        <v>1</v>
      </c>
      <c r="R1715">
        <v>0</v>
      </c>
      <c r="S1715">
        <v>0.85199999999999998</v>
      </c>
      <c r="T1715">
        <v>85.2</v>
      </c>
    </row>
    <row r="1716" spans="1:20" x14ac:dyDescent="0.25">
      <c r="A1716">
        <v>5</v>
      </c>
      <c r="B1716" t="s">
        <v>99</v>
      </c>
      <c r="C1716" t="s">
        <v>95</v>
      </c>
      <c r="D1716" t="s">
        <v>6</v>
      </c>
      <c r="E1716" s="50">
        <v>44484.592187499999</v>
      </c>
      <c r="F1716" t="s">
        <v>80</v>
      </c>
      <c r="G1716" t="s">
        <v>183</v>
      </c>
      <c r="H1716" s="51">
        <v>1890000</v>
      </c>
      <c r="I1716" s="51">
        <v>224000</v>
      </c>
      <c r="J1716">
        <v>1</v>
      </c>
      <c r="K1716">
        <v>8.16</v>
      </c>
      <c r="L1716" t="s">
        <v>72</v>
      </c>
      <c r="M1716" t="s">
        <v>72</v>
      </c>
      <c r="N1716" t="s">
        <v>72</v>
      </c>
      <c r="O1716" t="s">
        <v>72</v>
      </c>
      <c r="P1716" t="s">
        <v>72</v>
      </c>
      <c r="Q1716">
        <v>1</v>
      </c>
      <c r="R1716">
        <v>0</v>
      </c>
      <c r="S1716">
        <v>0.89600000000000002</v>
      </c>
      <c r="T1716">
        <v>89.6</v>
      </c>
    </row>
    <row r="1719" spans="1:20" x14ac:dyDescent="0.25">
      <c r="B1719" t="s">
        <v>49</v>
      </c>
      <c r="C1719" t="s">
        <v>50</v>
      </c>
      <c r="D1719" t="s">
        <v>51</v>
      </c>
      <c r="E1719" t="s">
        <v>52</v>
      </c>
      <c r="F1719" t="s">
        <v>53</v>
      </c>
      <c r="G1719" t="s">
        <v>54</v>
      </c>
      <c r="H1719" t="s">
        <v>55</v>
      </c>
      <c r="I1719" t="s">
        <v>56</v>
      </c>
      <c r="J1719" t="s">
        <v>57</v>
      </c>
      <c r="K1719" t="s">
        <v>58</v>
      </c>
      <c r="L1719" t="s">
        <v>59</v>
      </c>
      <c r="M1719" t="s">
        <v>60</v>
      </c>
      <c r="N1719" t="s">
        <v>61</v>
      </c>
      <c r="O1719" t="s">
        <v>62</v>
      </c>
      <c r="P1719" t="s">
        <v>63</v>
      </c>
      <c r="Q1719" t="s">
        <v>64</v>
      </c>
      <c r="R1719" t="s">
        <v>65</v>
      </c>
      <c r="S1719" t="s">
        <v>66</v>
      </c>
      <c r="T1719" t="s">
        <v>67</v>
      </c>
    </row>
    <row r="1720" spans="1:20" x14ac:dyDescent="0.25">
      <c r="A1720">
        <v>1</v>
      </c>
      <c r="B1720" t="s">
        <v>100</v>
      </c>
      <c r="C1720" t="s">
        <v>101</v>
      </c>
      <c r="D1720" t="s">
        <v>6</v>
      </c>
      <c r="E1720" s="50">
        <v>44482.911874999998</v>
      </c>
      <c r="F1720" t="s">
        <v>102</v>
      </c>
      <c r="G1720" t="s">
        <v>183</v>
      </c>
      <c r="H1720" s="51">
        <v>25000</v>
      </c>
      <c r="I1720" s="51">
        <v>1250</v>
      </c>
      <c r="J1720" t="s">
        <v>72</v>
      </c>
      <c r="K1720">
        <v>8.18</v>
      </c>
      <c r="L1720" t="s">
        <v>72</v>
      </c>
      <c r="M1720" t="s">
        <v>72</v>
      </c>
      <c r="N1720" t="s">
        <v>72</v>
      </c>
      <c r="O1720" t="s">
        <v>72</v>
      </c>
      <c r="P1720" t="s">
        <v>72</v>
      </c>
      <c r="R1720">
        <v>0</v>
      </c>
      <c r="S1720">
        <v>9.9699999999999997E-3</v>
      </c>
      <c r="T1720" t="s">
        <v>72</v>
      </c>
    </row>
    <row r="1721" spans="1:20" x14ac:dyDescent="0.25">
      <c r="A1721">
        <v>2</v>
      </c>
      <c r="B1721" t="s">
        <v>103</v>
      </c>
      <c r="C1721" t="s">
        <v>101</v>
      </c>
      <c r="D1721" t="s">
        <v>6</v>
      </c>
      <c r="E1721" s="50">
        <v>44482.933819444443</v>
      </c>
      <c r="F1721" t="s">
        <v>102</v>
      </c>
      <c r="G1721" t="s">
        <v>183</v>
      </c>
      <c r="H1721" s="51">
        <v>4180000</v>
      </c>
      <c r="I1721" s="51">
        <v>476000</v>
      </c>
      <c r="J1721" t="s">
        <v>72</v>
      </c>
      <c r="K1721">
        <v>8.17</v>
      </c>
      <c r="L1721" t="s">
        <v>72</v>
      </c>
      <c r="M1721" t="s">
        <v>72</v>
      </c>
      <c r="N1721" t="s">
        <v>72</v>
      </c>
      <c r="O1721" t="s">
        <v>72</v>
      </c>
      <c r="P1721" t="s">
        <v>72</v>
      </c>
      <c r="R1721">
        <v>0</v>
      </c>
      <c r="S1721">
        <v>1.99</v>
      </c>
      <c r="T1721" t="s">
        <v>72</v>
      </c>
    </row>
    <row r="1722" spans="1:20" x14ac:dyDescent="0.25">
      <c r="A1722">
        <v>3</v>
      </c>
      <c r="B1722" t="s">
        <v>104</v>
      </c>
      <c r="C1722" t="s">
        <v>101</v>
      </c>
      <c r="D1722" t="s">
        <v>6</v>
      </c>
      <c r="E1722" s="50">
        <v>44482.955625000002</v>
      </c>
      <c r="F1722" t="s">
        <v>102</v>
      </c>
      <c r="G1722" t="s">
        <v>183</v>
      </c>
      <c r="H1722" s="51">
        <v>4060000</v>
      </c>
      <c r="I1722" s="51">
        <v>465000</v>
      </c>
      <c r="J1722" t="s">
        <v>72</v>
      </c>
      <c r="K1722">
        <v>8.17</v>
      </c>
      <c r="L1722" t="s">
        <v>72</v>
      </c>
      <c r="M1722" t="s">
        <v>72</v>
      </c>
      <c r="N1722" t="s">
        <v>72</v>
      </c>
      <c r="O1722" t="s">
        <v>72</v>
      </c>
      <c r="P1722" t="s">
        <v>72</v>
      </c>
      <c r="R1722">
        <v>0</v>
      </c>
      <c r="S1722">
        <v>1.93</v>
      </c>
      <c r="T1722" t="s">
        <v>72</v>
      </c>
    </row>
    <row r="1723" spans="1:20" x14ac:dyDescent="0.25">
      <c r="A1723">
        <v>4</v>
      </c>
      <c r="B1723" t="s">
        <v>105</v>
      </c>
      <c r="C1723" t="s">
        <v>101</v>
      </c>
      <c r="D1723" t="s">
        <v>6</v>
      </c>
      <c r="E1723" s="50">
        <v>44482.977418981478</v>
      </c>
      <c r="F1723" t="s">
        <v>102</v>
      </c>
      <c r="G1723" t="s">
        <v>183</v>
      </c>
      <c r="H1723" s="51">
        <v>4060000</v>
      </c>
      <c r="I1723" s="51">
        <v>468000</v>
      </c>
      <c r="J1723" t="s">
        <v>72</v>
      </c>
      <c r="K1723">
        <v>8.17</v>
      </c>
      <c r="L1723" t="s">
        <v>72</v>
      </c>
      <c r="M1723" t="s">
        <v>72</v>
      </c>
      <c r="N1723" t="s">
        <v>72</v>
      </c>
      <c r="O1723" t="s">
        <v>72</v>
      </c>
      <c r="P1723" t="s">
        <v>72</v>
      </c>
      <c r="R1723">
        <v>0</v>
      </c>
      <c r="S1723">
        <v>1.93</v>
      </c>
      <c r="T1723" t="s">
        <v>72</v>
      </c>
    </row>
    <row r="1724" spans="1:20" x14ac:dyDescent="0.25">
      <c r="A1724">
        <v>5</v>
      </c>
      <c r="B1724" t="s">
        <v>106</v>
      </c>
      <c r="C1724" t="s">
        <v>101</v>
      </c>
      <c r="D1724" t="s">
        <v>6</v>
      </c>
      <c r="E1724" s="50">
        <v>44482.999224537038</v>
      </c>
      <c r="F1724" t="s">
        <v>102</v>
      </c>
      <c r="G1724" t="s">
        <v>183</v>
      </c>
      <c r="H1724" s="51">
        <v>3850000</v>
      </c>
      <c r="I1724" s="51">
        <v>436000</v>
      </c>
      <c r="J1724" t="s">
        <v>72</v>
      </c>
      <c r="K1724">
        <v>8.17</v>
      </c>
      <c r="L1724" t="s">
        <v>72</v>
      </c>
      <c r="M1724" t="s">
        <v>72</v>
      </c>
      <c r="N1724" t="s">
        <v>72</v>
      </c>
      <c r="O1724" t="s">
        <v>72</v>
      </c>
      <c r="P1724" t="s">
        <v>72</v>
      </c>
      <c r="R1724">
        <v>0</v>
      </c>
      <c r="S1724">
        <v>1.83</v>
      </c>
      <c r="T1724" t="s">
        <v>72</v>
      </c>
    </row>
    <row r="1725" spans="1:20" x14ac:dyDescent="0.25">
      <c r="A1725">
        <v>6</v>
      </c>
      <c r="B1725" t="s">
        <v>107</v>
      </c>
      <c r="C1725" t="s">
        <v>101</v>
      </c>
      <c r="D1725" t="s">
        <v>6</v>
      </c>
      <c r="E1725" s="50">
        <v>44483.086597222224</v>
      </c>
      <c r="F1725" t="s">
        <v>102</v>
      </c>
      <c r="G1725" t="s">
        <v>183</v>
      </c>
      <c r="H1725" s="51">
        <v>3870000</v>
      </c>
      <c r="I1725" s="51">
        <v>437000</v>
      </c>
      <c r="J1725" t="s">
        <v>72</v>
      </c>
      <c r="K1725">
        <v>8.17</v>
      </c>
      <c r="L1725" t="s">
        <v>72</v>
      </c>
      <c r="M1725" t="s">
        <v>72</v>
      </c>
      <c r="N1725" t="s">
        <v>72</v>
      </c>
      <c r="O1725" t="s">
        <v>72</v>
      </c>
      <c r="P1725" t="s">
        <v>72</v>
      </c>
      <c r="R1725">
        <v>0</v>
      </c>
      <c r="S1725">
        <v>1.84</v>
      </c>
      <c r="T1725" t="s">
        <v>72</v>
      </c>
    </row>
    <row r="1726" spans="1:20" x14ac:dyDescent="0.25">
      <c r="A1726">
        <v>7</v>
      </c>
      <c r="B1726" t="s">
        <v>108</v>
      </c>
      <c r="C1726" t="s">
        <v>101</v>
      </c>
      <c r="D1726" t="s">
        <v>6</v>
      </c>
      <c r="E1726" s="50">
        <v>44483.108541666668</v>
      </c>
      <c r="F1726" t="s">
        <v>102</v>
      </c>
      <c r="G1726" t="s">
        <v>183</v>
      </c>
      <c r="H1726" s="51">
        <v>3710000</v>
      </c>
      <c r="I1726" s="51">
        <v>423000</v>
      </c>
      <c r="J1726" t="s">
        <v>72</v>
      </c>
      <c r="K1726">
        <v>8.17</v>
      </c>
      <c r="L1726" t="s">
        <v>72</v>
      </c>
      <c r="M1726" t="s">
        <v>72</v>
      </c>
      <c r="N1726" t="s">
        <v>72</v>
      </c>
      <c r="O1726" t="s">
        <v>72</v>
      </c>
      <c r="P1726" t="s">
        <v>72</v>
      </c>
      <c r="R1726">
        <v>0</v>
      </c>
      <c r="S1726">
        <v>1.76</v>
      </c>
      <c r="T1726" t="s">
        <v>72</v>
      </c>
    </row>
    <row r="1727" spans="1:20" x14ac:dyDescent="0.25">
      <c r="A1727">
        <v>8</v>
      </c>
      <c r="B1727" t="s">
        <v>109</v>
      </c>
      <c r="C1727" t="s">
        <v>101</v>
      </c>
      <c r="D1727" t="s">
        <v>6</v>
      </c>
      <c r="E1727" s="50">
        <v>44483.130347222221</v>
      </c>
      <c r="F1727" t="s">
        <v>102</v>
      </c>
      <c r="G1727" t="s">
        <v>183</v>
      </c>
      <c r="H1727" s="51">
        <v>3630000</v>
      </c>
      <c r="I1727" s="51">
        <v>413000</v>
      </c>
      <c r="J1727" t="s">
        <v>72</v>
      </c>
      <c r="K1727">
        <v>8.17</v>
      </c>
      <c r="L1727" t="s">
        <v>72</v>
      </c>
      <c r="M1727" t="s">
        <v>72</v>
      </c>
      <c r="N1727" t="s">
        <v>72</v>
      </c>
      <c r="O1727" t="s">
        <v>72</v>
      </c>
      <c r="P1727" t="s">
        <v>72</v>
      </c>
      <c r="R1727">
        <v>0</v>
      </c>
      <c r="S1727">
        <v>1.72</v>
      </c>
      <c r="T1727" t="s">
        <v>72</v>
      </c>
    </row>
    <row r="1728" spans="1:20" x14ac:dyDescent="0.25">
      <c r="A1728">
        <v>9</v>
      </c>
      <c r="B1728" t="s">
        <v>110</v>
      </c>
      <c r="C1728" t="s">
        <v>101</v>
      </c>
      <c r="D1728" t="s">
        <v>6</v>
      </c>
      <c r="E1728" s="50">
        <v>44483.15215277778</v>
      </c>
      <c r="F1728" t="s">
        <v>102</v>
      </c>
      <c r="G1728" t="s">
        <v>183</v>
      </c>
      <c r="H1728" s="51">
        <v>3430000</v>
      </c>
      <c r="I1728" s="51">
        <v>391000</v>
      </c>
      <c r="J1728" t="s">
        <v>72</v>
      </c>
      <c r="K1728">
        <v>8.17</v>
      </c>
      <c r="L1728" t="s">
        <v>72</v>
      </c>
      <c r="M1728" t="s">
        <v>72</v>
      </c>
      <c r="N1728" t="s">
        <v>72</v>
      </c>
      <c r="O1728" t="s">
        <v>72</v>
      </c>
      <c r="P1728" t="s">
        <v>72</v>
      </c>
      <c r="R1728">
        <v>0</v>
      </c>
      <c r="S1728">
        <v>1.63</v>
      </c>
      <c r="T1728" t="s">
        <v>72</v>
      </c>
    </row>
    <row r="1729" spans="1:20" x14ac:dyDescent="0.25">
      <c r="A1729">
        <v>10</v>
      </c>
      <c r="B1729" t="s">
        <v>111</v>
      </c>
      <c r="C1729" t="s">
        <v>101</v>
      </c>
      <c r="D1729" t="s">
        <v>6</v>
      </c>
      <c r="E1729" s="50">
        <v>44483.173958333333</v>
      </c>
      <c r="F1729" t="s">
        <v>102</v>
      </c>
      <c r="G1729" t="s">
        <v>183</v>
      </c>
      <c r="H1729" s="51">
        <v>846</v>
      </c>
      <c r="I1729" s="51">
        <v>130</v>
      </c>
      <c r="J1729" t="s">
        <v>72</v>
      </c>
      <c r="K1729">
        <v>8.1</v>
      </c>
      <c r="L1729" t="s">
        <v>72</v>
      </c>
      <c r="M1729" t="s">
        <v>72</v>
      </c>
      <c r="N1729" t="s">
        <v>72</v>
      </c>
      <c r="O1729" t="s">
        <v>72</v>
      </c>
      <c r="P1729" t="s">
        <v>72</v>
      </c>
      <c r="R1729">
        <v>0</v>
      </c>
      <c r="S1729" t="s">
        <v>44</v>
      </c>
      <c r="T1729" t="s">
        <v>72</v>
      </c>
    </row>
    <row r="1730" spans="1:20" x14ac:dyDescent="0.25">
      <c r="A1730">
        <v>11</v>
      </c>
      <c r="B1730" t="s">
        <v>112</v>
      </c>
      <c r="C1730" t="s">
        <v>101</v>
      </c>
      <c r="D1730" t="s">
        <v>6</v>
      </c>
      <c r="E1730" s="50">
        <v>44483.195763888885</v>
      </c>
      <c r="F1730" t="s">
        <v>102</v>
      </c>
      <c r="G1730" t="s">
        <v>183</v>
      </c>
      <c r="H1730" s="51">
        <v>4120000</v>
      </c>
      <c r="I1730" s="51">
        <v>493000</v>
      </c>
      <c r="J1730" t="s">
        <v>72</v>
      </c>
      <c r="K1730">
        <v>8.18</v>
      </c>
      <c r="L1730" t="s">
        <v>72</v>
      </c>
      <c r="M1730" t="s">
        <v>72</v>
      </c>
      <c r="N1730" t="s">
        <v>72</v>
      </c>
      <c r="O1730" t="s">
        <v>72</v>
      </c>
      <c r="P1730" t="s">
        <v>72</v>
      </c>
      <c r="R1730">
        <v>0</v>
      </c>
      <c r="S1730">
        <v>1.96</v>
      </c>
      <c r="T1730" t="s">
        <v>72</v>
      </c>
    </row>
    <row r="1731" spans="1:20" x14ac:dyDescent="0.25">
      <c r="A1731">
        <v>12</v>
      </c>
      <c r="B1731" t="s">
        <v>113</v>
      </c>
      <c r="C1731" t="s">
        <v>101</v>
      </c>
      <c r="D1731" t="s">
        <v>6</v>
      </c>
      <c r="E1731" s="50">
        <v>44483.217557870368</v>
      </c>
      <c r="F1731" t="s">
        <v>102</v>
      </c>
      <c r="G1731" t="s">
        <v>183</v>
      </c>
      <c r="H1731" s="51">
        <v>3910000</v>
      </c>
      <c r="I1731" s="51">
        <v>467000</v>
      </c>
      <c r="J1731" t="s">
        <v>72</v>
      </c>
      <c r="K1731">
        <v>8.18</v>
      </c>
      <c r="L1731" t="s">
        <v>72</v>
      </c>
      <c r="M1731" t="s">
        <v>72</v>
      </c>
      <c r="N1731" t="s">
        <v>72</v>
      </c>
      <c r="O1731" t="s">
        <v>72</v>
      </c>
      <c r="P1731" t="s">
        <v>72</v>
      </c>
      <c r="R1731">
        <v>0</v>
      </c>
      <c r="S1731">
        <v>1.86</v>
      </c>
      <c r="T1731" t="s">
        <v>72</v>
      </c>
    </row>
    <row r="1732" spans="1:20" x14ac:dyDescent="0.25">
      <c r="A1732">
        <v>13</v>
      </c>
      <c r="B1732" t="s">
        <v>114</v>
      </c>
      <c r="C1732" t="s">
        <v>101</v>
      </c>
      <c r="D1732" t="s">
        <v>6</v>
      </c>
      <c r="E1732" s="50">
        <v>44483.239363425928</v>
      </c>
      <c r="F1732" t="s">
        <v>102</v>
      </c>
      <c r="G1732" t="s">
        <v>183</v>
      </c>
      <c r="H1732" s="51">
        <v>3790000</v>
      </c>
      <c r="I1732" s="51">
        <v>455000</v>
      </c>
      <c r="J1732" t="s">
        <v>72</v>
      </c>
      <c r="K1732">
        <v>8.18</v>
      </c>
      <c r="L1732" t="s">
        <v>72</v>
      </c>
      <c r="M1732" t="s">
        <v>72</v>
      </c>
      <c r="N1732" t="s">
        <v>72</v>
      </c>
      <c r="O1732" t="s">
        <v>72</v>
      </c>
      <c r="P1732" t="s">
        <v>72</v>
      </c>
      <c r="R1732">
        <v>0</v>
      </c>
      <c r="S1732">
        <v>1.8</v>
      </c>
      <c r="T1732" t="s">
        <v>72</v>
      </c>
    </row>
    <row r="1733" spans="1:20" x14ac:dyDescent="0.25">
      <c r="A1733">
        <v>14</v>
      </c>
      <c r="B1733" t="s">
        <v>115</v>
      </c>
      <c r="C1733" t="s">
        <v>101</v>
      </c>
      <c r="D1733" t="s">
        <v>6</v>
      </c>
      <c r="E1733" s="50">
        <v>44483.26116898148</v>
      </c>
      <c r="F1733" t="s">
        <v>102</v>
      </c>
      <c r="G1733" t="s">
        <v>183</v>
      </c>
      <c r="H1733" s="51">
        <v>3530000</v>
      </c>
      <c r="I1733" s="51">
        <v>423000</v>
      </c>
      <c r="J1733" t="s">
        <v>72</v>
      </c>
      <c r="K1733">
        <v>8.18</v>
      </c>
      <c r="L1733" t="s">
        <v>72</v>
      </c>
      <c r="M1733" t="s">
        <v>72</v>
      </c>
      <c r="N1733" t="s">
        <v>72</v>
      </c>
      <c r="O1733" t="s">
        <v>72</v>
      </c>
      <c r="P1733" t="s">
        <v>72</v>
      </c>
      <c r="R1733">
        <v>0</v>
      </c>
      <c r="S1733">
        <v>1.67</v>
      </c>
      <c r="T1733" t="s">
        <v>72</v>
      </c>
    </row>
    <row r="1734" spans="1:20" x14ac:dyDescent="0.25">
      <c r="A1734">
        <v>15</v>
      </c>
      <c r="B1734" t="s">
        <v>116</v>
      </c>
      <c r="C1734" t="s">
        <v>101</v>
      </c>
      <c r="D1734" t="s">
        <v>6</v>
      </c>
      <c r="E1734" s="50">
        <v>44483.28297453704</v>
      </c>
      <c r="F1734" t="s">
        <v>102</v>
      </c>
      <c r="G1734" t="s">
        <v>183</v>
      </c>
      <c r="H1734" s="51">
        <v>3410000</v>
      </c>
      <c r="I1734" s="51">
        <v>409000</v>
      </c>
      <c r="J1734" t="s">
        <v>72</v>
      </c>
      <c r="K1734">
        <v>8.18</v>
      </c>
      <c r="L1734" t="s">
        <v>72</v>
      </c>
      <c r="M1734" t="s">
        <v>72</v>
      </c>
      <c r="N1734" t="s">
        <v>72</v>
      </c>
      <c r="O1734" t="s">
        <v>72</v>
      </c>
      <c r="P1734" t="s">
        <v>72</v>
      </c>
      <c r="R1734">
        <v>0</v>
      </c>
      <c r="S1734">
        <v>1.62</v>
      </c>
      <c r="T1734" t="s">
        <v>72</v>
      </c>
    </row>
    <row r="1735" spans="1:20" x14ac:dyDescent="0.25">
      <c r="A1735">
        <v>16</v>
      </c>
      <c r="B1735" t="s">
        <v>117</v>
      </c>
      <c r="C1735" t="s">
        <v>101</v>
      </c>
      <c r="D1735" t="s">
        <v>6</v>
      </c>
      <c r="E1735" s="50">
        <v>44483.304780092592</v>
      </c>
      <c r="F1735" t="s">
        <v>102</v>
      </c>
      <c r="G1735" t="s">
        <v>183</v>
      </c>
      <c r="H1735" s="51">
        <v>3120000</v>
      </c>
      <c r="I1735" s="51">
        <v>368000</v>
      </c>
      <c r="J1735" t="s">
        <v>72</v>
      </c>
      <c r="K1735">
        <v>8.18</v>
      </c>
      <c r="L1735" t="s">
        <v>72</v>
      </c>
      <c r="M1735" t="s">
        <v>72</v>
      </c>
      <c r="N1735" t="s">
        <v>72</v>
      </c>
      <c r="O1735" t="s">
        <v>72</v>
      </c>
      <c r="P1735" t="s">
        <v>72</v>
      </c>
      <c r="R1735">
        <v>0</v>
      </c>
      <c r="S1735">
        <v>1.48</v>
      </c>
      <c r="T1735" t="s">
        <v>72</v>
      </c>
    </row>
    <row r="1736" spans="1:20" x14ac:dyDescent="0.25">
      <c r="A1736">
        <v>17</v>
      </c>
      <c r="B1736" t="s">
        <v>118</v>
      </c>
      <c r="C1736" t="s">
        <v>101</v>
      </c>
      <c r="D1736" t="s">
        <v>6</v>
      </c>
      <c r="E1736" s="50">
        <v>44483.326585648145</v>
      </c>
      <c r="F1736" t="s">
        <v>102</v>
      </c>
      <c r="G1736" t="s">
        <v>183</v>
      </c>
      <c r="H1736" s="51">
        <v>2920000</v>
      </c>
      <c r="I1736" s="51">
        <v>337000</v>
      </c>
      <c r="J1736" t="s">
        <v>72</v>
      </c>
      <c r="K1736">
        <v>8.19</v>
      </c>
      <c r="L1736" t="s">
        <v>72</v>
      </c>
      <c r="M1736" t="s">
        <v>72</v>
      </c>
      <c r="N1736" t="s">
        <v>72</v>
      </c>
      <c r="O1736" t="s">
        <v>72</v>
      </c>
      <c r="P1736" t="s">
        <v>72</v>
      </c>
      <c r="R1736">
        <v>0</v>
      </c>
      <c r="S1736">
        <v>1.39</v>
      </c>
      <c r="T1736" t="s">
        <v>72</v>
      </c>
    </row>
    <row r="1737" spans="1:20" x14ac:dyDescent="0.25">
      <c r="A1737">
        <v>18</v>
      </c>
      <c r="B1737" t="s">
        <v>119</v>
      </c>
      <c r="C1737" t="s">
        <v>101</v>
      </c>
      <c r="D1737" t="s">
        <v>6</v>
      </c>
      <c r="E1737" s="50">
        <v>44483.348391203705</v>
      </c>
      <c r="F1737" t="s">
        <v>102</v>
      </c>
      <c r="G1737" t="s">
        <v>183</v>
      </c>
      <c r="H1737" s="51">
        <v>2530000</v>
      </c>
      <c r="I1737" s="51">
        <v>295000</v>
      </c>
      <c r="J1737" t="s">
        <v>72</v>
      </c>
      <c r="K1737">
        <v>8.18</v>
      </c>
      <c r="L1737" t="s">
        <v>72</v>
      </c>
      <c r="M1737" t="s">
        <v>72</v>
      </c>
      <c r="N1737" t="s">
        <v>72</v>
      </c>
      <c r="O1737" t="s">
        <v>72</v>
      </c>
      <c r="P1737" t="s">
        <v>72</v>
      </c>
      <c r="R1737">
        <v>0</v>
      </c>
      <c r="S1737">
        <v>1.2</v>
      </c>
      <c r="T1737" t="s">
        <v>72</v>
      </c>
    </row>
    <row r="1738" spans="1:20" x14ac:dyDescent="0.25">
      <c r="A1738">
        <v>19</v>
      </c>
      <c r="B1738" t="s">
        <v>120</v>
      </c>
      <c r="C1738" t="s">
        <v>101</v>
      </c>
      <c r="D1738" t="s">
        <v>6</v>
      </c>
      <c r="E1738" s="50">
        <v>44483.370196759257</v>
      </c>
      <c r="F1738" t="s">
        <v>102</v>
      </c>
      <c r="G1738" t="s">
        <v>183</v>
      </c>
      <c r="H1738" s="51">
        <v>83200</v>
      </c>
      <c r="I1738" s="51">
        <v>5710</v>
      </c>
      <c r="J1738" t="s">
        <v>72</v>
      </c>
      <c r="K1738">
        <v>8.17</v>
      </c>
      <c r="L1738" t="s">
        <v>72</v>
      </c>
      <c r="M1738" t="s">
        <v>72</v>
      </c>
      <c r="N1738" t="s">
        <v>72</v>
      </c>
      <c r="O1738" t="s">
        <v>72</v>
      </c>
      <c r="P1738" t="s">
        <v>72</v>
      </c>
      <c r="R1738">
        <v>0</v>
      </c>
      <c r="S1738">
        <v>3.7600000000000001E-2</v>
      </c>
      <c r="T1738" t="s">
        <v>72</v>
      </c>
    </row>
    <row r="1739" spans="1:20" x14ac:dyDescent="0.25">
      <c r="A1739">
        <v>20</v>
      </c>
      <c r="B1739" t="s">
        <v>121</v>
      </c>
      <c r="C1739" t="s">
        <v>101</v>
      </c>
      <c r="D1739" t="s">
        <v>6</v>
      </c>
      <c r="E1739" s="50">
        <v>44483.392002314817</v>
      </c>
      <c r="F1739" t="s">
        <v>102</v>
      </c>
      <c r="G1739" t="s">
        <v>183</v>
      </c>
      <c r="H1739" s="51">
        <v>4850000</v>
      </c>
      <c r="I1739" s="51">
        <v>540000</v>
      </c>
      <c r="J1739" t="s">
        <v>72</v>
      </c>
      <c r="K1739">
        <v>8.16</v>
      </c>
      <c r="L1739" t="s">
        <v>72</v>
      </c>
      <c r="M1739" t="s">
        <v>72</v>
      </c>
      <c r="N1739" t="s">
        <v>72</v>
      </c>
      <c r="O1739" t="s">
        <v>72</v>
      </c>
      <c r="P1739" t="s">
        <v>72</v>
      </c>
      <c r="R1739">
        <v>0</v>
      </c>
      <c r="S1739">
        <v>2.2999999999999998</v>
      </c>
      <c r="T1739" t="s">
        <v>72</v>
      </c>
    </row>
    <row r="1740" spans="1:20" x14ac:dyDescent="0.25">
      <c r="A1740">
        <v>21</v>
      </c>
      <c r="B1740" t="s">
        <v>122</v>
      </c>
      <c r="C1740" t="s">
        <v>101</v>
      </c>
      <c r="D1740" t="s">
        <v>6</v>
      </c>
      <c r="E1740" s="50">
        <v>44483.65384259259</v>
      </c>
      <c r="F1740" t="s">
        <v>102</v>
      </c>
      <c r="G1740" t="s">
        <v>183</v>
      </c>
      <c r="H1740" s="51">
        <v>4640000</v>
      </c>
      <c r="I1740" s="51">
        <v>518000</v>
      </c>
      <c r="J1740" t="s">
        <v>72</v>
      </c>
      <c r="K1740">
        <v>8.16</v>
      </c>
      <c r="L1740" t="s">
        <v>72</v>
      </c>
      <c r="M1740" t="s">
        <v>72</v>
      </c>
      <c r="N1740" t="s">
        <v>72</v>
      </c>
      <c r="O1740" t="s">
        <v>72</v>
      </c>
      <c r="P1740" t="s">
        <v>72</v>
      </c>
      <c r="R1740">
        <v>0</v>
      </c>
      <c r="S1740">
        <v>2.2000000000000002</v>
      </c>
      <c r="T1740" t="s">
        <v>72</v>
      </c>
    </row>
    <row r="1741" spans="1:20" x14ac:dyDescent="0.25">
      <c r="A1741">
        <v>22</v>
      </c>
      <c r="B1741" t="s">
        <v>123</v>
      </c>
      <c r="C1741" t="s">
        <v>101</v>
      </c>
      <c r="D1741" t="s">
        <v>6</v>
      </c>
      <c r="E1741" s="50">
        <v>44483.675787037035</v>
      </c>
      <c r="F1741" t="s">
        <v>102</v>
      </c>
      <c r="G1741" t="s">
        <v>183</v>
      </c>
      <c r="H1741" s="51">
        <v>4570000</v>
      </c>
      <c r="I1741" s="51">
        <v>512000</v>
      </c>
      <c r="J1741" t="s">
        <v>72</v>
      </c>
      <c r="K1741">
        <v>8.16</v>
      </c>
      <c r="L1741" t="s">
        <v>72</v>
      </c>
      <c r="M1741" t="s">
        <v>72</v>
      </c>
      <c r="N1741" t="s">
        <v>72</v>
      </c>
      <c r="O1741" t="s">
        <v>72</v>
      </c>
      <c r="P1741" t="s">
        <v>72</v>
      </c>
      <c r="R1741">
        <v>0</v>
      </c>
      <c r="S1741">
        <v>2.17</v>
      </c>
      <c r="T1741" t="s">
        <v>72</v>
      </c>
    </row>
    <row r="1742" spans="1:20" x14ac:dyDescent="0.25">
      <c r="A1742">
        <v>23</v>
      </c>
      <c r="B1742" t="s">
        <v>124</v>
      </c>
      <c r="C1742" t="s">
        <v>101</v>
      </c>
      <c r="D1742" t="s">
        <v>6</v>
      </c>
      <c r="E1742" s="50">
        <v>44483.697592592594</v>
      </c>
      <c r="F1742" t="s">
        <v>102</v>
      </c>
      <c r="G1742" t="s">
        <v>183</v>
      </c>
      <c r="H1742" s="51">
        <v>4570000</v>
      </c>
      <c r="I1742" s="51">
        <v>521000</v>
      </c>
      <c r="J1742" t="s">
        <v>72</v>
      </c>
      <c r="K1742">
        <v>8.16</v>
      </c>
      <c r="L1742" t="s">
        <v>72</v>
      </c>
      <c r="M1742" t="s">
        <v>72</v>
      </c>
      <c r="N1742" t="s">
        <v>72</v>
      </c>
      <c r="O1742" t="s">
        <v>72</v>
      </c>
      <c r="P1742" t="s">
        <v>72</v>
      </c>
      <c r="R1742">
        <v>0</v>
      </c>
      <c r="S1742">
        <v>2.17</v>
      </c>
      <c r="T1742" t="s">
        <v>72</v>
      </c>
    </row>
    <row r="1743" spans="1:20" x14ac:dyDescent="0.25">
      <c r="A1743">
        <v>24</v>
      </c>
      <c r="B1743" t="s">
        <v>125</v>
      </c>
      <c r="C1743" t="s">
        <v>101</v>
      </c>
      <c r="D1743" t="s">
        <v>6</v>
      </c>
      <c r="E1743" s="50">
        <v>44483.719398148147</v>
      </c>
      <c r="F1743" t="s">
        <v>102</v>
      </c>
      <c r="G1743" t="s">
        <v>183</v>
      </c>
      <c r="H1743" s="51">
        <v>4320000</v>
      </c>
      <c r="I1743" s="51">
        <v>485000</v>
      </c>
      <c r="J1743" t="s">
        <v>72</v>
      </c>
      <c r="K1743">
        <v>8.16</v>
      </c>
      <c r="L1743" t="s">
        <v>72</v>
      </c>
      <c r="M1743" t="s">
        <v>72</v>
      </c>
      <c r="N1743" t="s">
        <v>72</v>
      </c>
      <c r="O1743" t="s">
        <v>72</v>
      </c>
      <c r="P1743" t="s">
        <v>72</v>
      </c>
      <c r="R1743">
        <v>0</v>
      </c>
      <c r="S1743">
        <v>2.0499999999999998</v>
      </c>
      <c r="T1743" t="s">
        <v>72</v>
      </c>
    </row>
    <row r="1744" spans="1:20" x14ac:dyDescent="0.25">
      <c r="A1744">
        <v>25</v>
      </c>
      <c r="B1744" t="s">
        <v>126</v>
      </c>
      <c r="C1744" t="s">
        <v>101</v>
      </c>
      <c r="D1744" t="s">
        <v>6</v>
      </c>
      <c r="E1744" s="50">
        <v>44483.741203703707</v>
      </c>
      <c r="F1744" t="s">
        <v>102</v>
      </c>
      <c r="G1744" t="s">
        <v>183</v>
      </c>
      <c r="H1744" s="51">
        <v>4140000</v>
      </c>
      <c r="I1744" s="51">
        <v>459000</v>
      </c>
      <c r="J1744" t="s">
        <v>72</v>
      </c>
      <c r="K1744">
        <v>8.16</v>
      </c>
      <c r="L1744" t="s">
        <v>72</v>
      </c>
      <c r="M1744" t="s">
        <v>72</v>
      </c>
      <c r="N1744" t="s">
        <v>72</v>
      </c>
      <c r="O1744" t="s">
        <v>72</v>
      </c>
      <c r="P1744" t="s">
        <v>72</v>
      </c>
      <c r="R1744">
        <v>0</v>
      </c>
      <c r="S1744">
        <v>1.97</v>
      </c>
      <c r="T1744" t="s">
        <v>72</v>
      </c>
    </row>
    <row r="1745" spans="1:20" x14ac:dyDescent="0.25">
      <c r="A1745">
        <v>26</v>
      </c>
      <c r="B1745" t="s">
        <v>127</v>
      </c>
      <c r="C1745" t="s">
        <v>101</v>
      </c>
      <c r="D1745" t="s">
        <v>6</v>
      </c>
      <c r="E1745" s="50">
        <v>44483.763009259259</v>
      </c>
      <c r="F1745" t="s">
        <v>102</v>
      </c>
      <c r="G1745" t="s">
        <v>183</v>
      </c>
      <c r="H1745" s="51">
        <v>3730000</v>
      </c>
      <c r="I1745" s="51">
        <v>424000</v>
      </c>
      <c r="J1745" t="s">
        <v>72</v>
      </c>
      <c r="K1745">
        <v>8.1300000000000008</v>
      </c>
      <c r="L1745" t="s">
        <v>72</v>
      </c>
      <c r="M1745" t="s">
        <v>72</v>
      </c>
      <c r="N1745" t="s">
        <v>72</v>
      </c>
      <c r="O1745" t="s">
        <v>72</v>
      </c>
      <c r="P1745" t="s">
        <v>72</v>
      </c>
      <c r="R1745">
        <v>0</v>
      </c>
      <c r="S1745">
        <v>1.77</v>
      </c>
      <c r="T1745" t="s">
        <v>72</v>
      </c>
    </row>
    <row r="1746" spans="1:20" x14ac:dyDescent="0.25">
      <c r="A1746">
        <v>27</v>
      </c>
      <c r="B1746" t="s">
        <v>128</v>
      </c>
      <c r="C1746" t="s">
        <v>101</v>
      </c>
      <c r="D1746" t="s">
        <v>6</v>
      </c>
      <c r="E1746" s="50">
        <v>44483.784814814811</v>
      </c>
      <c r="F1746" t="s">
        <v>102</v>
      </c>
      <c r="G1746" t="s">
        <v>183</v>
      </c>
      <c r="H1746" s="51">
        <v>3430000</v>
      </c>
      <c r="I1746" s="51">
        <v>386000</v>
      </c>
      <c r="J1746" t="s">
        <v>72</v>
      </c>
      <c r="K1746">
        <v>8.1199999999999992</v>
      </c>
      <c r="L1746" t="s">
        <v>72</v>
      </c>
      <c r="M1746" t="s">
        <v>72</v>
      </c>
      <c r="N1746" t="s">
        <v>72</v>
      </c>
      <c r="O1746" t="s">
        <v>72</v>
      </c>
      <c r="P1746" t="s">
        <v>72</v>
      </c>
      <c r="R1746">
        <v>0</v>
      </c>
      <c r="S1746">
        <v>1.63</v>
      </c>
      <c r="T1746" t="s">
        <v>72</v>
      </c>
    </row>
    <row r="1747" spans="1:20" x14ac:dyDescent="0.25">
      <c r="A1747">
        <v>28</v>
      </c>
      <c r="B1747" t="s">
        <v>129</v>
      </c>
      <c r="C1747" t="s">
        <v>101</v>
      </c>
      <c r="D1747" t="s">
        <v>6</v>
      </c>
      <c r="E1747" s="50">
        <v>44483.806620370371</v>
      </c>
      <c r="F1747" t="s">
        <v>102</v>
      </c>
      <c r="G1747" t="s">
        <v>183</v>
      </c>
      <c r="H1747" s="51">
        <v>3780000</v>
      </c>
      <c r="I1747" s="51">
        <v>434000</v>
      </c>
      <c r="J1747" t="s">
        <v>72</v>
      </c>
      <c r="K1747">
        <v>8.1300000000000008</v>
      </c>
      <c r="L1747" t="s">
        <v>72</v>
      </c>
      <c r="M1747" t="s">
        <v>72</v>
      </c>
      <c r="N1747" t="s">
        <v>72</v>
      </c>
      <c r="O1747" t="s">
        <v>72</v>
      </c>
      <c r="P1747" t="s">
        <v>72</v>
      </c>
      <c r="R1747">
        <v>0</v>
      </c>
      <c r="S1747">
        <v>1.79</v>
      </c>
      <c r="T1747" t="s">
        <v>72</v>
      </c>
    </row>
    <row r="1748" spans="1:20" x14ac:dyDescent="0.25">
      <c r="A1748">
        <v>29</v>
      </c>
      <c r="B1748" t="s">
        <v>130</v>
      </c>
      <c r="C1748" t="s">
        <v>101</v>
      </c>
      <c r="D1748" t="s">
        <v>6</v>
      </c>
      <c r="E1748" s="50">
        <v>44483.8284375</v>
      </c>
      <c r="F1748" t="s">
        <v>102</v>
      </c>
      <c r="G1748" t="s">
        <v>183</v>
      </c>
      <c r="H1748" s="51">
        <v>3400000</v>
      </c>
      <c r="I1748" s="51">
        <v>389000</v>
      </c>
      <c r="J1748" t="s">
        <v>72</v>
      </c>
      <c r="K1748">
        <v>8.1199999999999992</v>
      </c>
      <c r="L1748" t="s">
        <v>72</v>
      </c>
      <c r="M1748" t="s">
        <v>72</v>
      </c>
      <c r="N1748" t="s">
        <v>72</v>
      </c>
      <c r="O1748" t="s">
        <v>72</v>
      </c>
      <c r="P1748" t="s">
        <v>72</v>
      </c>
      <c r="R1748">
        <v>0</v>
      </c>
      <c r="S1748">
        <v>1.61</v>
      </c>
      <c r="T1748" t="s">
        <v>72</v>
      </c>
    </row>
    <row r="1749" spans="1:20" x14ac:dyDescent="0.25">
      <c r="A1749">
        <v>30</v>
      </c>
      <c r="B1749" t="s">
        <v>131</v>
      </c>
      <c r="C1749" t="s">
        <v>101</v>
      </c>
      <c r="D1749" t="s">
        <v>6</v>
      </c>
      <c r="E1749" s="50">
        <v>44483.850243055553</v>
      </c>
      <c r="F1749" t="s">
        <v>102</v>
      </c>
      <c r="G1749" t="s">
        <v>183</v>
      </c>
      <c r="H1749" s="51">
        <v>3090000</v>
      </c>
      <c r="I1749" s="51">
        <v>353000</v>
      </c>
      <c r="J1749" t="s">
        <v>72</v>
      </c>
      <c r="K1749">
        <v>8.1300000000000008</v>
      </c>
      <c r="L1749" t="s">
        <v>72</v>
      </c>
      <c r="M1749" t="s">
        <v>72</v>
      </c>
      <c r="N1749" t="s">
        <v>72</v>
      </c>
      <c r="O1749" t="s">
        <v>72</v>
      </c>
      <c r="P1749" t="s">
        <v>72</v>
      </c>
      <c r="R1749">
        <v>0</v>
      </c>
      <c r="S1749">
        <v>1.47</v>
      </c>
      <c r="T1749" t="s">
        <v>72</v>
      </c>
    </row>
    <row r="1750" spans="1:20" x14ac:dyDescent="0.25">
      <c r="A1750">
        <v>31</v>
      </c>
      <c r="B1750" t="s">
        <v>132</v>
      </c>
      <c r="C1750" t="s">
        <v>101</v>
      </c>
      <c r="D1750" t="s">
        <v>6</v>
      </c>
      <c r="E1750" s="50">
        <v>44483.872048611112</v>
      </c>
      <c r="F1750" t="s">
        <v>102</v>
      </c>
      <c r="G1750" t="s">
        <v>183</v>
      </c>
      <c r="H1750" s="51">
        <v>2740000</v>
      </c>
      <c r="I1750" s="51">
        <v>315000</v>
      </c>
      <c r="J1750" t="s">
        <v>72</v>
      </c>
      <c r="K1750">
        <v>8.1300000000000008</v>
      </c>
      <c r="L1750" t="s">
        <v>72</v>
      </c>
      <c r="M1750" t="s">
        <v>72</v>
      </c>
      <c r="N1750" t="s">
        <v>72</v>
      </c>
      <c r="O1750" t="s">
        <v>72</v>
      </c>
      <c r="P1750" t="s">
        <v>72</v>
      </c>
      <c r="R1750">
        <v>0</v>
      </c>
      <c r="S1750">
        <v>1.3</v>
      </c>
      <c r="T1750" t="s">
        <v>72</v>
      </c>
    </row>
    <row r="1751" spans="1:20" x14ac:dyDescent="0.25">
      <c r="A1751">
        <v>32</v>
      </c>
      <c r="B1751" t="s">
        <v>133</v>
      </c>
      <c r="C1751" t="s">
        <v>101</v>
      </c>
      <c r="D1751" t="s">
        <v>6</v>
      </c>
      <c r="E1751" s="50">
        <v>44483.893854166665</v>
      </c>
      <c r="F1751" t="s">
        <v>102</v>
      </c>
      <c r="G1751" t="s">
        <v>183</v>
      </c>
      <c r="H1751" s="51">
        <v>2350000</v>
      </c>
      <c r="I1751" s="51">
        <v>270000</v>
      </c>
      <c r="J1751" t="s">
        <v>72</v>
      </c>
      <c r="K1751">
        <v>8.1300000000000008</v>
      </c>
      <c r="L1751" t="s">
        <v>72</v>
      </c>
      <c r="M1751" t="s">
        <v>72</v>
      </c>
      <c r="N1751" t="s">
        <v>72</v>
      </c>
      <c r="O1751" t="s">
        <v>72</v>
      </c>
      <c r="P1751" t="s">
        <v>72</v>
      </c>
      <c r="R1751">
        <v>0</v>
      </c>
      <c r="S1751">
        <v>1.1200000000000001</v>
      </c>
      <c r="T1751" t="s">
        <v>72</v>
      </c>
    </row>
    <row r="1752" spans="1:20" x14ac:dyDescent="0.25">
      <c r="A1752">
        <v>33</v>
      </c>
      <c r="B1752" t="s">
        <v>134</v>
      </c>
      <c r="C1752" t="s">
        <v>101</v>
      </c>
      <c r="D1752" t="s">
        <v>6</v>
      </c>
      <c r="E1752" s="50">
        <v>44483.915659722225</v>
      </c>
      <c r="F1752" t="s">
        <v>102</v>
      </c>
      <c r="G1752" t="s">
        <v>183</v>
      </c>
      <c r="H1752" s="51">
        <v>1870000</v>
      </c>
      <c r="I1752" s="51">
        <v>215000</v>
      </c>
      <c r="J1752" t="s">
        <v>72</v>
      </c>
      <c r="K1752">
        <v>8.1300000000000008</v>
      </c>
      <c r="L1752" t="s">
        <v>72</v>
      </c>
      <c r="M1752" t="s">
        <v>72</v>
      </c>
      <c r="N1752" t="s">
        <v>72</v>
      </c>
      <c r="O1752" t="s">
        <v>72</v>
      </c>
      <c r="P1752" t="s">
        <v>72</v>
      </c>
      <c r="R1752">
        <v>0</v>
      </c>
      <c r="S1752">
        <v>0.88700000000000001</v>
      </c>
      <c r="T1752" t="s">
        <v>72</v>
      </c>
    </row>
    <row r="1753" spans="1:20" x14ac:dyDescent="0.25">
      <c r="A1753">
        <v>34</v>
      </c>
      <c r="B1753" t="s">
        <v>135</v>
      </c>
      <c r="C1753" t="s">
        <v>101</v>
      </c>
      <c r="D1753" t="s">
        <v>6</v>
      </c>
      <c r="E1753" s="50">
        <v>44483.937465277777</v>
      </c>
      <c r="F1753" t="s">
        <v>102</v>
      </c>
      <c r="G1753" t="s">
        <v>183</v>
      </c>
      <c r="H1753" s="51">
        <v>1560000</v>
      </c>
      <c r="I1753" s="51">
        <v>180000</v>
      </c>
      <c r="J1753" t="s">
        <v>72</v>
      </c>
      <c r="K1753">
        <v>8.1300000000000008</v>
      </c>
      <c r="L1753" t="s">
        <v>72</v>
      </c>
      <c r="M1753" t="s">
        <v>72</v>
      </c>
      <c r="N1753" t="s">
        <v>72</v>
      </c>
      <c r="O1753" t="s">
        <v>72</v>
      </c>
      <c r="P1753" t="s">
        <v>72</v>
      </c>
      <c r="R1753">
        <v>0</v>
      </c>
      <c r="S1753">
        <v>0.74</v>
      </c>
      <c r="T1753" t="s">
        <v>72</v>
      </c>
    </row>
    <row r="1754" spans="1:20" x14ac:dyDescent="0.25">
      <c r="A1754">
        <v>35</v>
      </c>
      <c r="B1754" t="s">
        <v>136</v>
      </c>
      <c r="C1754" t="s">
        <v>101</v>
      </c>
      <c r="D1754" t="s">
        <v>6</v>
      </c>
      <c r="E1754" s="50">
        <v>44483.959282407406</v>
      </c>
      <c r="F1754" t="s">
        <v>102</v>
      </c>
      <c r="G1754" t="s">
        <v>183</v>
      </c>
      <c r="H1754" s="51">
        <v>1040000</v>
      </c>
      <c r="I1754" s="51">
        <v>119000</v>
      </c>
      <c r="J1754" t="s">
        <v>72</v>
      </c>
      <c r="K1754">
        <v>8.1300000000000008</v>
      </c>
      <c r="L1754" t="s">
        <v>72</v>
      </c>
      <c r="M1754" t="s">
        <v>72</v>
      </c>
      <c r="N1754" t="s">
        <v>72</v>
      </c>
      <c r="O1754" t="s">
        <v>72</v>
      </c>
      <c r="P1754" t="s">
        <v>72</v>
      </c>
      <c r="R1754">
        <v>0</v>
      </c>
      <c r="S1754">
        <v>0.49099999999999999</v>
      </c>
      <c r="T1754" t="s">
        <v>72</v>
      </c>
    </row>
    <row r="1755" spans="1:20" x14ac:dyDescent="0.25">
      <c r="A1755">
        <v>36</v>
      </c>
      <c r="B1755" t="s">
        <v>137</v>
      </c>
      <c r="C1755" t="s">
        <v>101</v>
      </c>
      <c r="D1755" t="s">
        <v>6</v>
      </c>
      <c r="E1755" s="50">
        <v>44484.046689814815</v>
      </c>
      <c r="F1755" t="s">
        <v>102</v>
      </c>
      <c r="G1755" t="s">
        <v>183</v>
      </c>
      <c r="H1755" s="51">
        <v>3670000</v>
      </c>
      <c r="I1755" s="51">
        <v>441000</v>
      </c>
      <c r="J1755" t="s">
        <v>72</v>
      </c>
      <c r="K1755">
        <v>8.15</v>
      </c>
      <c r="L1755" t="s">
        <v>72</v>
      </c>
      <c r="M1755" t="s">
        <v>72</v>
      </c>
      <c r="N1755" t="s">
        <v>72</v>
      </c>
      <c r="O1755" t="s">
        <v>72</v>
      </c>
      <c r="P1755" t="s">
        <v>72</v>
      </c>
      <c r="R1755">
        <v>0</v>
      </c>
      <c r="S1755">
        <v>1.74</v>
      </c>
      <c r="T1755" t="s">
        <v>72</v>
      </c>
    </row>
    <row r="1756" spans="1:20" x14ac:dyDescent="0.25">
      <c r="A1756">
        <v>37</v>
      </c>
      <c r="B1756" t="s">
        <v>138</v>
      </c>
      <c r="C1756" t="s">
        <v>101</v>
      </c>
      <c r="D1756" t="s">
        <v>6</v>
      </c>
      <c r="E1756" s="50">
        <v>44484.068645833337</v>
      </c>
      <c r="F1756" t="s">
        <v>102</v>
      </c>
      <c r="G1756" t="s">
        <v>183</v>
      </c>
      <c r="H1756" s="51">
        <v>1160000</v>
      </c>
      <c r="I1756" s="51">
        <v>138000</v>
      </c>
      <c r="J1756" t="s">
        <v>72</v>
      </c>
      <c r="K1756">
        <v>8.15</v>
      </c>
      <c r="L1756" t="s">
        <v>72</v>
      </c>
      <c r="M1756" t="s">
        <v>72</v>
      </c>
      <c r="N1756" t="s">
        <v>72</v>
      </c>
      <c r="O1756" t="s">
        <v>72</v>
      </c>
      <c r="P1756" t="s">
        <v>72</v>
      </c>
      <c r="R1756">
        <v>0</v>
      </c>
      <c r="S1756">
        <v>0.54900000000000004</v>
      </c>
      <c r="T1756" t="s">
        <v>72</v>
      </c>
    </row>
    <row r="1757" spans="1:20" x14ac:dyDescent="0.25">
      <c r="A1757">
        <v>38</v>
      </c>
      <c r="B1757" t="s">
        <v>139</v>
      </c>
      <c r="C1757" t="s">
        <v>101</v>
      </c>
      <c r="D1757" t="s">
        <v>6</v>
      </c>
      <c r="E1757" s="50">
        <v>44484.090439814812</v>
      </c>
      <c r="F1757" t="s">
        <v>102</v>
      </c>
      <c r="G1757" t="s">
        <v>183</v>
      </c>
      <c r="H1757" s="51">
        <v>367000</v>
      </c>
      <c r="I1757" s="51">
        <v>44000</v>
      </c>
      <c r="J1757" t="s">
        <v>72</v>
      </c>
      <c r="K1757">
        <v>8.15</v>
      </c>
      <c r="L1757" t="s">
        <v>72</v>
      </c>
      <c r="M1757" t="s">
        <v>72</v>
      </c>
      <c r="N1757" t="s">
        <v>72</v>
      </c>
      <c r="O1757" t="s">
        <v>72</v>
      </c>
      <c r="P1757" t="s">
        <v>72</v>
      </c>
      <c r="R1757">
        <v>0</v>
      </c>
      <c r="S1757">
        <v>0.17199999999999999</v>
      </c>
      <c r="T1757" t="s">
        <v>72</v>
      </c>
    </row>
    <row r="1758" spans="1:20" x14ac:dyDescent="0.25">
      <c r="A1758">
        <v>39</v>
      </c>
      <c r="B1758" t="s">
        <v>140</v>
      </c>
      <c r="C1758" t="s">
        <v>101</v>
      </c>
      <c r="D1758" t="s">
        <v>6</v>
      </c>
      <c r="E1758" s="50">
        <v>44484.112256944441</v>
      </c>
      <c r="F1758" t="s">
        <v>102</v>
      </c>
      <c r="G1758" t="s">
        <v>183</v>
      </c>
      <c r="H1758" s="51">
        <v>41500</v>
      </c>
      <c r="I1758" s="51">
        <v>4710</v>
      </c>
      <c r="J1758" t="s">
        <v>72</v>
      </c>
      <c r="K1758">
        <v>8.15</v>
      </c>
      <c r="L1758" t="s">
        <v>72</v>
      </c>
      <c r="M1758" t="s">
        <v>72</v>
      </c>
      <c r="N1758" t="s">
        <v>72</v>
      </c>
      <c r="O1758" t="s">
        <v>72</v>
      </c>
      <c r="P1758" t="s">
        <v>72</v>
      </c>
      <c r="R1758">
        <v>0</v>
      </c>
      <c r="S1758">
        <v>1.78E-2</v>
      </c>
      <c r="T1758" t="s">
        <v>72</v>
      </c>
    </row>
    <row r="1759" spans="1:20" x14ac:dyDescent="0.25">
      <c r="A1759">
        <v>40</v>
      </c>
      <c r="B1759" t="s">
        <v>141</v>
      </c>
      <c r="C1759" t="s">
        <v>101</v>
      </c>
      <c r="D1759" t="s">
        <v>6</v>
      </c>
      <c r="E1759" s="50">
        <v>44484.134062500001</v>
      </c>
      <c r="F1759" t="s">
        <v>102</v>
      </c>
      <c r="G1759" t="s">
        <v>183</v>
      </c>
      <c r="H1759" s="51">
        <v>7070</v>
      </c>
      <c r="I1759" s="51">
        <v>567</v>
      </c>
      <c r="J1759" t="s">
        <v>72</v>
      </c>
      <c r="K1759">
        <v>8.15</v>
      </c>
      <c r="L1759" t="s">
        <v>72</v>
      </c>
      <c r="M1759" t="s">
        <v>72</v>
      </c>
      <c r="N1759" t="s">
        <v>72</v>
      </c>
      <c r="O1759" t="s">
        <v>72</v>
      </c>
      <c r="P1759" t="s">
        <v>72</v>
      </c>
      <c r="R1759">
        <v>0</v>
      </c>
      <c r="S1759">
        <v>1.4300000000000001E-3</v>
      </c>
      <c r="T1759" t="s">
        <v>72</v>
      </c>
    </row>
    <row r="1760" spans="1:20" x14ac:dyDescent="0.25">
      <c r="A1760">
        <v>41</v>
      </c>
      <c r="B1760" t="s">
        <v>142</v>
      </c>
      <c r="C1760" t="s">
        <v>101</v>
      </c>
      <c r="D1760" t="s">
        <v>6</v>
      </c>
      <c r="E1760" s="50">
        <v>44484.155868055554</v>
      </c>
      <c r="F1760" t="s">
        <v>102</v>
      </c>
      <c r="G1760" t="s">
        <v>183</v>
      </c>
      <c r="H1760" s="51">
        <v>2780</v>
      </c>
      <c r="I1760" s="51">
        <v>126</v>
      </c>
      <c r="J1760" t="s">
        <v>72</v>
      </c>
      <c r="K1760">
        <v>8.4</v>
      </c>
      <c r="L1760" t="s">
        <v>72</v>
      </c>
      <c r="M1760" t="s">
        <v>72</v>
      </c>
      <c r="N1760" t="s">
        <v>72</v>
      </c>
      <c r="O1760" t="s">
        <v>72</v>
      </c>
      <c r="P1760" t="s">
        <v>72</v>
      </c>
      <c r="R1760">
        <v>0</v>
      </c>
      <c r="S1760" t="s">
        <v>44</v>
      </c>
      <c r="T1760" t="s">
        <v>72</v>
      </c>
    </row>
    <row r="1761" spans="1:20" x14ac:dyDescent="0.25">
      <c r="A1761">
        <v>42</v>
      </c>
      <c r="B1761" t="s">
        <v>143</v>
      </c>
      <c r="C1761" t="s">
        <v>101</v>
      </c>
      <c r="D1761" t="s">
        <v>6</v>
      </c>
      <c r="E1761" s="50">
        <v>44484.177673611113</v>
      </c>
      <c r="F1761" t="s">
        <v>102</v>
      </c>
      <c r="G1761" t="s">
        <v>183</v>
      </c>
      <c r="H1761" s="51">
        <v>1170</v>
      </c>
      <c r="I1761" s="51">
        <v>120</v>
      </c>
      <c r="J1761" t="s">
        <v>72</v>
      </c>
      <c r="K1761">
        <v>8.11</v>
      </c>
      <c r="L1761" t="s">
        <v>72</v>
      </c>
      <c r="M1761" t="s">
        <v>72</v>
      </c>
      <c r="N1761" t="s">
        <v>72</v>
      </c>
      <c r="O1761" t="s">
        <v>72</v>
      </c>
      <c r="P1761" t="s">
        <v>72</v>
      </c>
      <c r="R1761">
        <v>0</v>
      </c>
      <c r="S1761" t="s">
        <v>44</v>
      </c>
      <c r="T1761" t="s">
        <v>72</v>
      </c>
    </row>
    <row r="1762" spans="1:20" x14ac:dyDescent="0.25">
      <c r="A1762">
        <v>43</v>
      </c>
      <c r="B1762" t="s">
        <v>144</v>
      </c>
      <c r="C1762" t="s">
        <v>101</v>
      </c>
      <c r="D1762" t="s">
        <v>6</v>
      </c>
      <c r="E1762" s="50">
        <v>44484.199490740742</v>
      </c>
      <c r="F1762" t="s">
        <v>102</v>
      </c>
      <c r="G1762" t="s">
        <v>183</v>
      </c>
      <c r="H1762" s="51">
        <v>3690</v>
      </c>
      <c r="I1762" s="51">
        <v>141</v>
      </c>
      <c r="J1762" t="s">
        <v>72</v>
      </c>
      <c r="K1762">
        <v>7.63</v>
      </c>
      <c r="L1762" t="s">
        <v>72</v>
      </c>
      <c r="M1762" t="s">
        <v>72</v>
      </c>
      <c r="N1762" t="s">
        <v>72</v>
      </c>
      <c r="O1762" t="s">
        <v>72</v>
      </c>
      <c r="P1762" t="s">
        <v>72</v>
      </c>
      <c r="R1762">
        <v>0</v>
      </c>
      <c r="S1762" t="s">
        <v>44</v>
      </c>
      <c r="T1762" t="s">
        <v>72</v>
      </c>
    </row>
    <row r="1763" spans="1:20" x14ac:dyDescent="0.25">
      <c r="A1763">
        <v>44</v>
      </c>
      <c r="B1763" t="s">
        <v>145</v>
      </c>
      <c r="C1763" t="s">
        <v>101</v>
      </c>
      <c r="D1763" t="s">
        <v>6</v>
      </c>
      <c r="E1763" s="50">
        <v>44484.221296296295</v>
      </c>
      <c r="F1763" t="s">
        <v>102</v>
      </c>
      <c r="G1763" t="s">
        <v>183</v>
      </c>
      <c r="H1763" s="51">
        <v>4350000</v>
      </c>
      <c r="I1763" s="51">
        <v>488000</v>
      </c>
      <c r="J1763" t="s">
        <v>72</v>
      </c>
      <c r="K1763">
        <v>8.14</v>
      </c>
      <c r="L1763" t="s">
        <v>72</v>
      </c>
      <c r="M1763" t="s">
        <v>72</v>
      </c>
      <c r="N1763" t="s">
        <v>72</v>
      </c>
      <c r="O1763" t="s">
        <v>72</v>
      </c>
      <c r="P1763" t="s">
        <v>72</v>
      </c>
      <c r="R1763">
        <v>0</v>
      </c>
      <c r="S1763">
        <v>2.0699999999999998</v>
      </c>
      <c r="T1763" t="s">
        <v>72</v>
      </c>
    </row>
    <row r="1764" spans="1:20" x14ac:dyDescent="0.25">
      <c r="A1764">
        <v>45</v>
      </c>
      <c r="B1764" t="s">
        <v>146</v>
      </c>
      <c r="C1764" t="s">
        <v>101</v>
      </c>
      <c r="D1764" t="s">
        <v>6</v>
      </c>
      <c r="E1764" s="50">
        <v>44484.243101851855</v>
      </c>
      <c r="F1764" t="s">
        <v>102</v>
      </c>
      <c r="G1764" t="s">
        <v>183</v>
      </c>
      <c r="H1764" s="51">
        <v>4200000</v>
      </c>
      <c r="I1764" s="51">
        <v>473000</v>
      </c>
      <c r="J1764" t="s">
        <v>72</v>
      </c>
      <c r="K1764">
        <v>8.14</v>
      </c>
      <c r="L1764" t="s">
        <v>72</v>
      </c>
      <c r="M1764" t="s">
        <v>72</v>
      </c>
      <c r="N1764" t="s">
        <v>72</v>
      </c>
      <c r="O1764" t="s">
        <v>72</v>
      </c>
      <c r="P1764" t="s">
        <v>72</v>
      </c>
      <c r="R1764">
        <v>0</v>
      </c>
      <c r="S1764">
        <v>1.99</v>
      </c>
      <c r="T1764" t="s">
        <v>72</v>
      </c>
    </row>
    <row r="1765" spans="1:20" x14ac:dyDescent="0.25">
      <c r="A1765">
        <v>46</v>
      </c>
      <c r="B1765" t="s">
        <v>147</v>
      </c>
      <c r="C1765" t="s">
        <v>101</v>
      </c>
      <c r="D1765" t="s">
        <v>6</v>
      </c>
      <c r="E1765" s="50">
        <v>44484.264907407407</v>
      </c>
      <c r="F1765" t="s">
        <v>102</v>
      </c>
      <c r="G1765" t="s">
        <v>183</v>
      </c>
      <c r="H1765" s="51">
        <v>4000000</v>
      </c>
      <c r="I1765" s="51">
        <v>458000</v>
      </c>
      <c r="J1765" t="s">
        <v>72</v>
      </c>
      <c r="K1765">
        <v>8.14</v>
      </c>
      <c r="L1765" t="s">
        <v>72</v>
      </c>
      <c r="M1765" t="s">
        <v>72</v>
      </c>
      <c r="N1765" t="s">
        <v>72</v>
      </c>
      <c r="O1765" t="s">
        <v>72</v>
      </c>
      <c r="P1765" t="s">
        <v>72</v>
      </c>
      <c r="R1765">
        <v>0</v>
      </c>
      <c r="S1765">
        <v>1.9</v>
      </c>
      <c r="T1765" t="s">
        <v>72</v>
      </c>
    </row>
    <row r="1766" spans="1:20" x14ac:dyDescent="0.25">
      <c r="A1766">
        <v>47</v>
      </c>
      <c r="B1766" t="s">
        <v>148</v>
      </c>
      <c r="C1766" t="s">
        <v>101</v>
      </c>
      <c r="D1766" t="s">
        <v>6</v>
      </c>
      <c r="E1766" s="50">
        <v>44484.286712962959</v>
      </c>
      <c r="F1766" t="s">
        <v>102</v>
      </c>
      <c r="G1766" t="s">
        <v>183</v>
      </c>
      <c r="H1766" s="51">
        <v>3810000</v>
      </c>
      <c r="I1766" s="51">
        <v>433000</v>
      </c>
      <c r="J1766" t="s">
        <v>72</v>
      </c>
      <c r="K1766">
        <v>8.14</v>
      </c>
      <c r="L1766" t="s">
        <v>72</v>
      </c>
      <c r="M1766" t="s">
        <v>72</v>
      </c>
      <c r="N1766" t="s">
        <v>72</v>
      </c>
      <c r="O1766" t="s">
        <v>72</v>
      </c>
      <c r="P1766" t="s">
        <v>72</v>
      </c>
      <c r="R1766">
        <v>0</v>
      </c>
      <c r="S1766">
        <v>1.81</v>
      </c>
      <c r="T1766" t="s">
        <v>72</v>
      </c>
    </row>
    <row r="1767" spans="1:20" x14ac:dyDescent="0.25">
      <c r="A1767">
        <v>48</v>
      </c>
      <c r="B1767" t="s">
        <v>149</v>
      </c>
      <c r="C1767" t="s">
        <v>101</v>
      </c>
      <c r="D1767" t="s">
        <v>6</v>
      </c>
      <c r="E1767" s="50">
        <v>44484.308530092596</v>
      </c>
      <c r="F1767" t="s">
        <v>102</v>
      </c>
      <c r="G1767" t="s">
        <v>183</v>
      </c>
      <c r="H1767" s="51">
        <v>3650000</v>
      </c>
      <c r="I1767" s="51">
        <v>412000</v>
      </c>
      <c r="J1767" t="s">
        <v>72</v>
      </c>
      <c r="K1767">
        <v>8.14</v>
      </c>
      <c r="L1767" t="s">
        <v>72</v>
      </c>
      <c r="M1767" t="s">
        <v>72</v>
      </c>
      <c r="N1767" t="s">
        <v>72</v>
      </c>
      <c r="O1767" t="s">
        <v>72</v>
      </c>
      <c r="P1767" t="s">
        <v>72</v>
      </c>
      <c r="R1767">
        <v>0</v>
      </c>
      <c r="S1767">
        <v>1.73</v>
      </c>
      <c r="T1767" t="s">
        <v>72</v>
      </c>
    </row>
    <row r="1768" spans="1:20" x14ac:dyDescent="0.25">
      <c r="A1768">
        <v>49</v>
      </c>
      <c r="B1768" t="s">
        <v>150</v>
      </c>
      <c r="C1768" t="s">
        <v>101</v>
      </c>
      <c r="D1768" t="s">
        <v>6</v>
      </c>
      <c r="E1768" s="50">
        <v>44484.330335648148</v>
      </c>
      <c r="F1768" t="s">
        <v>102</v>
      </c>
      <c r="G1768" t="s">
        <v>183</v>
      </c>
      <c r="H1768" s="51">
        <v>3290000</v>
      </c>
      <c r="I1768" s="51">
        <v>372000</v>
      </c>
      <c r="J1768" t="s">
        <v>72</v>
      </c>
      <c r="K1768">
        <v>8.14</v>
      </c>
      <c r="L1768" t="s">
        <v>72</v>
      </c>
      <c r="M1768" t="s">
        <v>72</v>
      </c>
      <c r="N1768" t="s">
        <v>72</v>
      </c>
      <c r="O1768" t="s">
        <v>72</v>
      </c>
      <c r="P1768" t="s">
        <v>72</v>
      </c>
      <c r="R1768">
        <v>0</v>
      </c>
      <c r="S1768">
        <v>1.56</v>
      </c>
      <c r="T1768" t="s">
        <v>72</v>
      </c>
    </row>
    <row r="1769" spans="1:20" x14ac:dyDescent="0.25">
      <c r="A1769">
        <v>50</v>
      </c>
      <c r="B1769" t="s">
        <v>151</v>
      </c>
      <c r="C1769" t="s">
        <v>101</v>
      </c>
      <c r="D1769" t="s">
        <v>6</v>
      </c>
      <c r="E1769" s="50">
        <v>44484.352152777778</v>
      </c>
      <c r="F1769" t="s">
        <v>102</v>
      </c>
      <c r="G1769" t="s">
        <v>183</v>
      </c>
      <c r="H1769" s="51">
        <v>3150000</v>
      </c>
      <c r="I1769" s="51">
        <v>354000</v>
      </c>
      <c r="J1769" t="s">
        <v>72</v>
      </c>
      <c r="K1769">
        <v>8.14</v>
      </c>
      <c r="L1769" t="s">
        <v>72</v>
      </c>
      <c r="M1769" t="s">
        <v>72</v>
      </c>
      <c r="N1769" t="s">
        <v>72</v>
      </c>
      <c r="O1769" t="s">
        <v>72</v>
      </c>
      <c r="P1769" t="s">
        <v>72</v>
      </c>
      <c r="R1769">
        <v>0</v>
      </c>
      <c r="S1769">
        <v>1.49</v>
      </c>
      <c r="T1769" t="s">
        <v>72</v>
      </c>
    </row>
    <row r="1770" spans="1:20" x14ac:dyDescent="0.25">
      <c r="A1770">
        <v>51</v>
      </c>
      <c r="B1770" t="s">
        <v>152</v>
      </c>
      <c r="C1770" t="s">
        <v>101</v>
      </c>
      <c r="D1770" t="s">
        <v>6</v>
      </c>
      <c r="E1770" s="50">
        <v>44484.373969907407</v>
      </c>
      <c r="F1770" t="s">
        <v>102</v>
      </c>
      <c r="G1770" t="s">
        <v>183</v>
      </c>
      <c r="H1770" s="51">
        <v>2760000</v>
      </c>
      <c r="I1770" s="51">
        <v>309000</v>
      </c>
      <c r="J1770" t="s">
        <v>72</v>
      </c>
      <c r="K1770">
        <v>8.14</v>
      </c>
      <c r="L1770" t="s">
        <v>72</v>
      </c>
      <c r="M1770" t="s">
        <v>72</v>
      </c>
      <c r="N1770" t="s">
        <v>72</v>
      </c>
      <c r="O1770" t="s">
        <v>72</v>
      </c>
      <c r="P1770" t="s">
        <v>72</v>
      </c>
      <c r="R1770">
        <v>0</v>
      </c>
      <c r="S1770">
        <v>1.31</v>
      </c>
      <c r="T1770" t="s">
        <v>72</v>
      </c>
    </row>
    <row r="1773" spans="1:20" x14ac:dyDescent="0.25">
      <c r="B1773" t="s">
        <v>49</v>
      </c>
      <c r="C1773" t="s">
        <v>50</v>
      </c>
      <c r="D1773" t="s">
        <v>51</v>
      </c>
      <c r="E1773" t="s">
        <v>52</v>
      </c>
      <c r="F1773" t="s">
        <v>53</v>
      </c>
      <c r="G1773" t="s">
        <v>54</v>
      </c>
      <c r="H1773" t="s">
        <v>55</v>
      </c>
      <c r="I1773" t="s">
        <v>56</v>
      </c>
      <c r="J1773" t="s">
        <v>57</v>
      </c>
      <c r="K1773" t="s">
        <v>58</v>
      </c>
      <c r="L1773" t="s">
        <v>59</v>
      </c>
      <c r="M1773" t="s">
        <v>60</v>
      </c>
      <c r="N1773" t="s">
        <v>61</v>
      </c>
      <c r="O1773" t="s">
        <v>62</v>
      </c>
      <c r="P1773" t="s">
        <v>63</v>
      </c>
      <c r="Q1773" t="s">
        <v>64</v>
      </c>
      <c r="R1773" t="s">
        <v>65</v>
      </c>
      <c r="S1773" t="s">
        <v>66</v>
      </c>
      <c r="T1773" t="s">
        <v>67</v>
      </c>
    </row>
    <row r="1774" spans="1:20" x14ac:dyDescent="0.25">
      <c r="A1774">
        <v>1</v>
      </c>
      <c r="B1774" t="s">
        <v>79</v>
      </c>
      <c r="C1774" t="s">
        <v>69</v>
      </c>
      <c r="D1774" t="s">
        <v>6</v>
      </c>
      <c r="E1774" s="50">
        <v>44483.435763888891</v>
      </c>
      <c r="F1774" t="s">
        <v>80</v>
      </c>
      <c r="G1774" t="s">
        <v>35</v>
      </c>
      <c r="H1774" s="51">
        <v>122000</v>
      </c>
      <c r="I1774" s="51">
        <v>16400</v>
      </c>
      <c r="J1774">
        <v>0.01</v>
      </c>
      <c r="K1774">
        <v>13</v>
      </c>
      <c r="L1774" t="s">
        <v>72</v>
      </c>
      <c r="M1774" s="51">
        <v>6850000</v>
      </c>
      <c r="N1774" s="51">
        <v>952000</v>
      </c>
      <c r="O1774">
        <v>0.5</v>
      </c>
      <c r="P1774">
        <v>12.9</v>
      </c>
      <c r="Q1774">
        <v>1</v>
      </c>
      <c r="R1774">
        <v>0</v>
      </c>
      <c r="S1774">
        <v>1.0200000000000001E-2</v>
      </c>
      <c r="T1774">
        <v>102</v>
      </c>
    </row>
    <row r="1775" spans="1:20" x14ac:dyDescent="0.25">
      <c r="A1775">
        <v>2</v>
      </c>
      <c r="B1775" t="s">
        <v>81</v>
      </c>
      <c r="C1775" t="s">
        <v>69</v>
      </c>
      <c r="D1775" t="s">
        <v>6</v>
      </c>
      <c r="E1775" s="50">
        <v>44483.457557870373</v>
      </c>
      <c r="F1775" t="s">
        <v>80</v>
      </c>
      <c r="G1775" t="s">
        <v>35</v>
      </c>
      <c r="H1775" s="51">
        <v>582000</v>
      </c>
      <c r="I1775" s="51">
        <v>80800</v>
      </c>
      <c r="J1775">
        <v>0.05</v>
      </c>
      <c r="K1775">
        <v>13</v>
      </c>
      <c r="L1775" t="s">
        <v>72</v>
      </c>
      <c r="M1775" s="51">
        <v>7120000</v>
      </c>
      <c r="N1775" s="51">
        <v>986000</v>
      </c>
      <c r="O1775">
        <v>0.5</v>
      </c>
      <c r="P1775">
        <v>12.9</v>
      </c>
      <c r="Q1775">
        <v>1</v>
      </c>
      <c r="R1775">
        <v>0</v>
      </c>
      <c r="S1775">
        <v>4.82E-2</v>
      </c>
      <c r="T1775">
        <v>96.4</v>
      </c>
    </row>
    <row r="1776" spans="1:20" x14ac:dyDescent="0.25">
      <c r="A1776">
        <v>3</v>
      </c>
      <c r="B1776" t="s">
        <v>82</v>
      </c>
      <c r="C1776" t="s">
        <v>69</v>
      </c>
      <c r="D1776" t="s">
        <v>6</v>
      </c>
      <c r="E1776" s="50">
        <v>44483.479363425926</v>
      </c>
      <c r="F1776" t="s">
        <v>80</v>
      </c>
      <c r="G1776" t="s">
        <v>35</v>
      </c>
      <c r="H1776" s="51">
        <v>1210000</v>
      </c>
      <c r="I1776" s="51">
        <v>172000</v>
      </c>
      <c r="J1776">
        <v>0.1</v>
      </c>
      <c r="K1776">
        <v>13</v>
      </c>
      <c r="L1776" t="s">
        <v>72</v>
      </c>
      <c r="M1776" s="51">
        <v>7480000</v>
      </c>
      <c r="N1776" s="51">
        <v>1030000</v>
      </c>
      <c r="O1776">
        <v>0.5</v>
      </c>
      <c r="P1776">
        <v>12.9</v>
      </c>
      <c r="Q1776">
        <v>1</v>
      </c>
      <c r="R1776">
        <v>0</v>
      </c>
      <c r="S1776">
        <v>9.6100000000000005E-2</v>
      </c>
      <c r="T1776">
        <v>96.1</v>
      </c>
    </row>
    <row r="1777" spans="1:20" x14ac:dyDescent="0.25">
      <c r="A1777">
        <v>4</v>
      </c>
      <c r="B1777" t="s">
        <v>83</v>
      </c>
      <c r="C1777" t="s">
        <v>69</v>
      </c>
      <c r="D1777" t="s">
        <v>6</v>
      </c>
      <c r="E1777" s="50">
        <v>44483.501157407409</v>
      </c>
      <c r="F1777" t="s">
        <v>80</v>
      </c>
      <c r="G1777" t="s">
        <v>35</v>
      </c>
      <c r="H1777" s="51">
        <v>5810000</v>
      </c>
      <c r="I1777" s="51">
        <v>820000</v>
      </c>
      <c r="J1777">
        <v>0.5</v>
      </c>
      <c r="K1777">
        <v>13</v>
      </c>
      <c r="L1777" t="s">
        <v>72</v>
      </c>
      <c r="M1777" s="51">
        <v>7170000</v>
      </c>
      <c r="N1777" s="51">
        <v>1000000</v>
      </c>
      <c r="O1777">
        <v>0.5</v>
      </c>
      <c r="P1777">
        <v>12.9</v>
      </c>
      <c r="Q1777">
        <v>1</v>
      </c>
      <c r="R1777">
        <v>0</v>
      </c>
      <c r="S1777">
        <v>0.48599999999999999</v>
      </c>
      <c r="T1777">
        <v>97.2</v>
      </c>
    </row>
    <row r="1778" spans="1:20" x14ac:dyDescent="0.25">
      <c r="A1778">
        <v>5</v>
      </c>
      <c r="B1778" t="s">
        <v>84</v>
      </c>
      <c r="C1778" t="s">
        <v>69</v>
      </c>
      <c r="D1778" t="s">
        <v>6</v>
      </c>
      <c r="E1778" s="50">
        <v>44483.522962962961</v>
      </c>
      <c r="F1778" t="s">
        <v>80</v>
      </c>
      <c r="G1778" t="s">
        <v>35</v>
      </c>
      <c r="H1778" s="51">
        <v>11400000</v>
      </c>
      <c r="I1778" s="51">
        <v>1610000</v>
      </c>
      <c r="J1778">
        <v>1</v>
      </c>
      <c r="K1778">
        <v>13</v>
      </c>
      <c r="L1778" t="s">
        <v>72</v>
      </c>
      <c r="M1778" s="51">
        <v>7000000</v>
      </c>
      <c r="N1778" s="51">
        <v>971000</v>
      </c>
      <c r="O1778">
        <v>0.5</v>
      </c>
      <c r="P1778">
        <v>12.9</v>
      </c>
      <c r="Q1778">
        <v>1</v>
      </c>
      <c r="R1778">
        <v>0</v>
      </c>
      <c r="S1778">
        <v>0.99299999999999999</v>
      </c>
      <c r="T1778">
        <v>99.3</v>
      </c>
    </row>
    <row r="1779" spans="1:20" x14ac:dyDescent="0.25">
      <c r="A1779">
        <v>6</v>
      </c>
      <c r="B1779" t="s">
        <v>85</v>
      </c>
      <c r="C1779" t="s">
        <v>69</v>
      </c>
      <c r="D1779" t="s">
        <v>6</v>
      </c>
      <c r="E1779" s="50">
        <v>44483.54478009259</v>
      </c>
      <c r="F1779" t="s">
        <v>80</v>
      </c>
      <c r="G1779" t="s">
        <v>35</v>
      </c>
      <c r="H1779" s="51">
        <v>22400000</v>
      </c>
      <c r="I1779" s="51">
        <v>3050000</v>
      </c>
      <c r="J1779">
        <v>2</v>
      </c>
      <c r="K1779">
        <v>13</v>
      </c>
      <c r="L1779" t="s">
        <v>72</v>
      </c>
      <c r="M1779" s="51">
        <v>6890000</v>
      </c>
      <c r="N1779" s="51">
        <v>934000</v>
      </c>
      <c r="O1779">
        <v>0.5</v>
      </c>
      <c r="P1779">
        <v>12.9</v>
      </c>
      <c r="Q1779">
        <v>1</v>
      </c>
      <c r="R1779">
        <v>0</v>
      </c>
      <c r="S1779">
        <v>2.02</v>
      </c>
      <c r="T1779">
        <v>101</v>
      </c>
    </row>
    <row r="1780" spans="1:20" x14ac:dyDescent="0.25">
      <c r="A1780">
        <v>7</v>
      </c>
      <c r="B1780" t="s">
        <v>86</v>
      </c>
      <c r="C1780" t="s">
        <v>69</v>
      </c>
      <c r="D1780" t="s">
        <v>6</v>
      </c>
      <c r="E1780" s="50">
        <v>44483.56658564815</v>
      </c>
      <c r="F1780" t="s">
        <v>80</v>
      </c>
      <c r="G1780" t="s">
        <v>35</v>
      </c>
      <c r="H1780" s="51">
        <v>50200000</v>
      </c>
      <c r="I1780" s="51">
        <v>6560000</v>
      </c>
      <c r="J1780">
        <v>5</v>
      </c>
      <c r="K1780">
        <v>13</v>
      </c>
      <c r="L1780" t="s">
        <v>72</v>
      </c>
      <c r="M1780" s="51">
        <v>6850000</v>
      </c>
      <c r="N1780" s="51">
        <v>960000</v>
      </c>
      <c r="O1780">
        <v>0.5</v>
      </c>
      <c r="P1780">
        <v>12.9</v>
      </c>
      <c r="Q1780">
        <v>1</v>
      </c>
      <c r="R1780">
        <v>0</v>
      </c>
      <c r="S1780">
        <v>4.8600000000000003</v>
      </c>
      <c r="T1780">
        <v>97.2</v>
      </c>
    </row>
    <row r="1781" spans="1:20" x14ac:dyDescent="0.25">
      <c r="A1781">
        <v>8</v>
      </c>
      <c r="B1781" t="s">
        <v>87</v>
      </c>
      <c r="C1781" t="s">
        <v>69</v>
      </c>
      <c r="D1781" t="s">
        <v>6</v>
      </c>
      <c r="E1781" s="50">
        <v>44484.417731481481</v>
      </c>
      <c r="F1781" t="s">
        <v>80</v>
      </c>
      <c r="G1781" t="s">
        <v>35</v>
      </c>
      <c r="H1781" s="51">
        <v>119000</v>
      </c>
      <c r="I1781" s="51">
        <v>14700</v>
      </c>
      <c r="J1781">
        <v>0.01</v>
      </c>
      <c r="K1781">
        <v>13</v>
      </c>
      <c r="L1781" t="s">
        <v>72</v>
      </c>
      <c r="M1781" s="51">
        <v>6150000</v>
      </c>
      <c r="N1781" s="51">
        <v>839000</v>
      </c>
      <c r="O1781">
        <v>0.5</v>
      </c>
      <c r="P1781">
        <v>12.9</v>
      </c>
      <c r="Q1781">
        <v>1</v>
      </c>
      <c r="R1781">
        <v>0</v>
      </c>
      <c r="S1781">
        <v>1.11E-2</v>
      </c>
      <c r="T1781">
        <v>111</v>
      </c>
    </row>
    <row r="1782" spans="1:20" x14ac:dyDescent="0.25">
      <c r="A1782">
        <v>9</v>
      </c>
      <c r="B1782" t="s">
        <v>88</v>
      </c>
      <c r="C1782" t="s">
        <v>69</v>
      </c>
      <c r="D1782" t="s">
        <v>6</v>
      </c>
      <c r="E1782" s="50">
        <v>44484.43953703704</v>
      </c>
      <c r="F1782" t="s">
        <v>80</v>
      </c>
      <c r="G1782" t="s">
        <v>35</v>
      </c>
      <c r="H1782" s="51">
        <v>507000</v>
      </c>
      <c r="I1782" s="51">
        <v>68800</v>
      </c>
      <c r="J1782">
        <v>0.05</v>
      </c>
      <c r="K1782">
        <v>13</v>
      </c>
      <c r="L1782" t="s">
        <v>72</v>
      </c>
      <c r="M1782" s="51">
        <v>6110000</v>
      </c>
      <c r="N1782" s="51">
        <v>819000</v>
      </c>
      <c r="O1782">
        <v>0.5</v>
      </c>
      <c r="P1782">
        <v>12.9</v>
      </c>
      <c r="Q1782">
        <v>1</v>
      </c>
      <c r="R1782">
        <v>0</v>
      </c>
      <c r="S1782">
        <v>4.9000000000000002E-2</v>
      </c>
      <c r="T1782">
        <v>98</v>
      </c>
    </row>
    <row r="1783" spans="1:20" x14ac:dyDescent="0.25">
      <c r="A1783">
        <v>10</v>
      </c>
      <c r="B1783" t="s">
        <v>89</v>
      </c>
      <c r="C1783" t="s">
        <v>69</v>
      </c>
      <c r="D1783" t="s">
        <v>6</v>
      </c>
      <c r="E1783" s="50">
        <v>44484.461342592593</v>
      </c>
      <c r="F1783" t="s">
        <v>80</v>
      </c>
      <c r="G1783" t="s">
        <v>35</v>
      </c>
      <c r="H1783" s="51">
        <v>1010000</v>
      </c>
      <c r="I1783" s="51">
        <v>139000</v>
      </c>
      <c r="J1783">
        <v>0.1</v>
      </c>
      <c r="K1783">
        <v>13</v>
      </c>
      <c r="L1783" t="s">
        <v>72</v>
      </c>
      <c r="M1783" s="51">
        <v>6210000</v>
      </c>
      <c r="N1783" s="51">
        <v>838000</v>
      </c>
      <c r="O1783">
        <v>0.5</v>
      </c>
      <c r="P1783">
        <v>12.9</v>
      </c>
      <c r="Q1783">
        <v>1</v>
      </c>
      <c r="R1783">
        <v>0</v>
      </c>
      <c r="S1783">
        <v>9.64E-2</v>
      </c>
      <c r="T1783">
        <v>96.4</v>
      </c>
    </row>
    <row r="1784" spans="1:20" x14ac:dyDescent="0.25">
      <c r="A1784">
        <v>11</v>
      </c>
      <c r="B1784" t="s">
        <v>90</v>
      </c>
      <c r="C1784" t="s">
        <v>69</v>
      </c>
      <c r="D1784" t="s">
        <v>6</v>
      </c>
      <c r="E1784" s="50">
        <v>44484.483148148145</v>
      </c>
      <c r="F1784" t="s">
        <v>80</v>
      </c>
      <c r="G1784" t="s">
        <v>35</v>
      </c>
      <c r="H1784" s="51">
        <v>4950000</v>
      </c>
      <c r="I1784" s="51">
        <v>693000</v>
      </c>
      <c r="J1784">
        <v>0.5</v>
      </c>
      <c r="K1784">
        <v>13</v>
      </c>
      <c r="L1784" t="s">
        <v>72</v>
      </c>
      <c r="M1784" s="51">
        <v>6070000</v>
      </c>
      <c r="N1784" s="51">
        <v>827000</v>
      </c>
      <c r="O1784">
        <v>0.5</v>
      </c>
      <c r="P1784">
        <v>12.9</v>
      </c>
      <c r="Q1784">
        <v>1</v>
      </c>
      <c r="R1784">
        <v>0</v>
      </c>
      <c r="S1784">
        <v>0.49099999999999999</v>
      </c>
      <c r="T1784">
        <v>98.1</v>
      </c>
    </row>
    <row r="1785" spans="1:20" x14ac:dyDescent="0.25">
      <c r="A1785">
        <v>12</v>
      </c>
      <c r="B1785" t="s">
        <v>91</v>
      </c>
      <c r="C1785" t="s">
        <v>69</v>
      </c>
      <c r="D1785" t="s">
        <v>6</v>
      </c>
      <c r="E1785" s="50">
        <v>44484.504953703705</v>
      </c>
      <c r="F1785" t="s">
        <v>80</v>
      </c>
      <c r="G1785" t="s">
        <v>35</v>
      </c>
      <c r="H1785" s="51">
        <v>9900000</v>
      </c>
      <c r="I1785" s="51">
        <v>1390000</v>
      </c>
      <c r="J1785">
        <v>1</v>
      </c>
      <c r="K1785">
        <v>13</v>
      </c>
      <c r="L1785" t="s">
        <v>72</v>
      </c>
      <c r="M1785" s="51">
        <v>6030000</v>
      </c>
      <c r="N1785" s="51">
        <v>829000</v>
      </c>
      <c r="O1785">
        <v>0.5</v>
      </c>
      <c r="P1785">
        <v>12.9</v>
      </c>
      <c r="Q1785">
        <v>1</v>
      </c>
      <c r="R1785">
        <v>0</v>
      </c>
      <c r="S1785">
        <v>0.998</v>
      </c>
      <c r="T1785">
        <v>99.8</v>
      </c>
    </row>
    <row r="1786" spans="1:20" x14ac:dyDescent="0.25">
      <c r="A1786">
        <v>13</v>
      </c>
      <c r="B1786" t="s">
        <v>92</v>
      </c>
      <c r="C1786" t="s">
        <v>69</v>
      </c>
      <c r="D1786" t="s">
        <v>6</v>
      </c>
      <c r="E1786" s="50">
        <v>44484.526759259257</v>
      </c>
      <c r="F1786" t="s">
        <v>80</v>
      </c>
      <c r="G1786" t="s">
        <v>35</v>
      </c>
      <c r="H1786" s="51">
        <v>19400000</v>
      </c>
      <c r="I1786" s="51">
        <v>2590000</v>
      </c>
      <c r="J1786">
        <v>2</v>
      </c>
      <c r="K1786">
        <v>13</v>
      </c>
      <c r="L1786" t="s">
        <v>72</v>
      </c>
      <c r="M1786" s="51">
        <v>5940000</v>
      </c>
      <c r="N1786" s="51">
        <v>804000</v>
      </c>
      <c r="O1786">
        <v>0.5</v>
      </c>
      <c r="P1786">
        <v>12.9</v>
      </c>
      <c r="Q1786">
        <v>1</v>
      </c>
      <c r="R1786">
        <v>0</v>
      </c>
      <c r="S1786">
        <v>2.0299999999999998</v>
      </c>
      <c r="T1786">
        <v>101</v>
      </c>
    </row>
    <row r="1787" spans="1:20" x14ac:dyDescent="0.25">
      <c r="A1787">
        <v>14</v>
      </c>
      <c r="B1787" t="s">
        <v>93</v>
      </c>
      <c r="C1787" t="s">
        <v>69</v>
      </c>
      <c r="D1787" t="s">
        <v>6</v>
      </c>
      <c r="E1787" s="50">
        <v>44484.548576388886</v>
      </c>
      <c r="F1787" t="s">
        <v>80</v>
      </c>
      <c r="G1787" t="s">
        <v>35</v>
      </c>
      <c r="H1787" s="51">
        <v>44700000</v>
      </c>
      <c r="I1787" s="51">
        <v>5820000</v>
      </c>
      <c r="J1787">
        <v>5</v>
      </c>
      <c r="K1787">
        <v>13</v>
      </c>
      <c r="L1787" t="s">
        <v>72</v>
      </c>
      <c r="M1787" s="51">
        <v>5890000</v>
      </c>
      <c r="N1787" s="51">
        <v>815000</v>
      </c>
      <c r="O1787">
        <v>0.5</v>
      </c>
      <c r="P1787">
        <v>12.9</v>
      </c>
      <c r="Q1787">
        <v>1</v>
      </c>
      <c r="R1787">
        <v>0</v>
      </c>
      <c r="S1787">
        <v>5.07</v>
      </c>
      <c r="T1787">
        <v>101</v>
      </c>
    </row>
    <row r="1788" spans="1:20" x14ac:dyDescent="0.25">
      <c r="A1788">
        <v>15</v>
      </c>
      <c r="B1788" t="s">
        <v>68</v>
      </c>
      <c r="C1788" t="s">
        <v>69</v>
      </c>
      <c r="D1788" t="s">
        <v>6</v>
      </c>
      <c r="E1788" s="50">
        <v>44482.453692129631</v>
      </c>
      <c r="F1788" t="s">
        <v>70</v>
      </c>
      <c r="G1788" t="s">
        <v>35</v>
      </c>
      <c r="H1788" s="51">
        <v>114000</v>
      </c>
      <c r="I1788" s="51">
        <v>15000</v>
      </c>
      <c r="J1788">
        <v>0.01</v>
      </c>
      <c r="K1788">
        <v>13</v>
      </c>
      <c r="L1788" t="s">
        <v>72</v>
      </c>
      <c r="M1788" s="51">
        <v>5950000</v>
      </c>
      <c r="N1788" s="51">
        <v>850000</v>
      </c>
      <c r="O1788">
        <v>0.5</v>
      </c>
      <c r="P1788">
        <v>12.9</v>
      </c>
      <c r="Q1788">
        <v>1</v>
      </c>
      <c r="R1788">
        <v>0</v>
      </c>
      <c r="S1788">
        <v>1.0999999999999999E-2</v>
      </c>
      <c r="T1788">
        <v>110</v>
      </c>
    </row>
    <row r="1789" spans="1:20" x14ac:dyDescent="0.25">
      <c r="A1789">
        <v>16</v>
      </c>
      <c r="B1789" t="s">
        <v>73</v>
      </c>
      <c r="C1789" t="s">
        <v>69</v>
      </c>
      <c r="D1789" t="s">
        <v>6</v>
      </c>
      <c r="E1789" s="50">
        <v>44482.475474537037</v>
      </c>
      <c r="F1789" t="s">
        <v>70</v>
      </c>
      <c r="G1789" t="s">
        <v>35</v>
      </c>
      <c r="H1789" s="51">
        <v>492000</v>
      </c>
      <c r="I1789" s="51">
        <v>68200</v>
      </c>
      <c r="J1789">
        <v>0.05</v>
      </c>
      <c r="K1789">
        <v>13</v>
      </c>
      <c r="L1789" t="s">
        <v>72</v>
      </c>
      <c r="M1789" s="51">
        <v>5890000</v>
      </c>
      <c r="N1789" s="51">
        <v>854000</v>
      </c>
      <c r="O1789">
        <v>0.5</v>
      </c>
      <c r="P1789">
        <v>12.9</v>
      </c>
      <c r="Q1789">
        <v>1</v>
      </c>
      <c r="R1789">
        <v>0</v>
      </c>
      <c r="S1789">
        <v>4.9399999999999999E-2</v>
      </c>
      <c r="T1789">
        <v>98.7</v>
      </c>
    </row>
    <row r="1790" spans="1:20" x14ac:dyDescent="0.25">
      <c r="A1790">
        <v>17</v>
      </c>
      <c r="B1790" t="s">
        <v>74</v>
      </c>
      <c r="C1790" t="s">
        <v>69</v>
      </c>
      <c r="D1790" t="s">
        <v>6</v>
      </c>
      <c r="E1790" s="50">
        <v>44482.497256944444</v>
      </c>
      <c r="F1790" t="s">
        <v>70</v>
      </c>
      <c r="G1790" t="s">
        <v>35</v>
      </c>
      <c r="H1790" s="51">
        <v>978000</v>
      </c>
      <c r="I1790" s="51">
        <v>141000</v>
      </c>
      <c r="J1790">
        <v>0.1</v>
      </c>
      <c r="K1790">
        <v>13</v>
      </c>
      <c r="L1790" t="s">
        <v>72</v>
      </c>
      <c r="M1790" s="51">
        <v>6050000</v>
      </c>
      <c r="N1790" s="51">
        <v>861000</v>
      </c>
      <c r="O1790">
        <v>0.5</v>
      </c>
      <c r="P1790">
        <v>12.9</v>
      </c>
      <c r="Q1790">
        <v>1</v>
      </c>
      <c r="R1790">
        <v>0</v>
      </c>
      <c r="S1790">
        <v>9.5899999999999999E-2</v>
      </c>
      <c r="T1790">
        <v>95.9</v>
      </c>
    </row>
    <row r="1791" spans="1:20" x14ac:dyDescent="0.25">
      <c r="A1791">
        <v>18</v>
      </c>
      <c r="B1791" t="s">
        <v>75</v>
      </c>
      <c r="C1791" t="s">
        <v>69</v>
      </c>
      <c r="D1791" t="s">
        <v>6</v>
      </c>
      <c r="E1791" s="50">
        <v>44482.519050925926</v>
      </c>
      <c r="F1791" t="s">
        <v>70</v>
      </c>
      <c r="G1791" t="s">
        <v>35</v>
      </c>
      <c r="H1791" s="51">
        <v>4820000</v>
      </c>
      <c r="I1791" s="51">
        <v>701000</v>
      </c>
      <c r="J1791">
        <v>0.5</v>
      </c>
      <c r="K1791">
        <v>13</v>
      </c>
      <c r="L1791" t="s">
        <v>72</v>
      </c>
      <c r="M1791" s="51">
        <v>5940000</v>
      </c>
      <c r="N1791" s="51">
        <v>850000</v>
      </c>
      <c r="O1791">
        <v>0.5</v>
      </c>
      <c r="P1791">
        <v>12.9</v>
      </c>
      <c r="Q1791">
        <v>1</v>
      </c>
      <c r="R1791">
        <v>0</v>
      </c>
      <c r="S1791">
        <v>0.48699999999999999</v>
      </c>
      <c r="T1791">
        <v>97.5</v>
      </c>
    </row>
    <row r="1792" spans="1:20" x14ac:dyDescent="0.25">
      <c r="A1792">
        <v>19</v>
      </c>
      <c r="B1792" t="s">
        <v>76</v>
      </c>
      <c r="C1792" t="s">
        <v>69</v>
      </c>
      <c r="D1792" t="s">
        <v>6</v>
      </c>
      <c r="E1792" s="50">
        <v>44482.540879629632</v>
      </c>
      <c r="F1792" t="s">
        <v>70</v>
      </c>
      <c r="G1792" t="s">
        <v>35</v>
      </c>
      <c r="H1792" s="51">
        <v>9730000</v>
      </c>
      <c r="I1792" s="51">
        <v>1420000</v>
      </c>
      <c r="J1792">
        <v>1</v>
      </c>
      <c r="K1792">
        <v>13</v>
      </c>
      <c r="L1792" t="s">
        <v>72</v>
      </c>
      <c r="M1792" s="51">
        <v>5890000</v>
      </c>
      <c r="N1792" s="51">
        <v>844000</v>
      </c>
      <c r="O1792">
        <v>0.5</v>
      </c>
      <c r="P1792">
        <v>12.9</v>
      </c>
      <c r="Q1792">
        <v>1</v>
      </c>
      <c r="R1792">
        <v>0</v>
      </c>
      <c r="S1792">
        <v>1</v>
      </c>
      <c r="T1792">
        <v>100</v>
      </c>
    </row>
    <row r="1793" spans="1:20" x14ac:dyDescent="0.25">
      <c r="A1793">
        <v>20</v>
      </c>
      <c r="B1793" t="s">
        <v>77</v>
      </c>
      <c r="C1793" t="s">
        <v>69</v>
      </c>
      <c r="D1793" t="s">
        <v>6</v>
      </c>
      <c r="E1793" s="50">
        <v>44482.562696759262</v>
      </c>
      <c r="F1793" t="s">
        <v>70</v>
      </c>
      <c r="G1793" t="s">
        <v>35</v>
      </c>
      <c r="H1793" s="51">
        <v>19100000</v>
      </c>
      <c r="I1793" s="51">
        <v>2700000</v>
      </c>
      <c r="J1793">
        <v>2</v>
      </c>
      <c r="K1793">
        <v>13</v>
      </c>
      <c r="L1793" t="s">
        <v>72</v>
      </c>
      <c r="M1793" s="51">
        <v>5800000</v>
      </c>
      <c r="N1793" s="51">
        <v>832000</v>
      </c>
      <c r="O1793">
        <v>0.5</v>
      </c>
      <c r="P1793">
        <v>12.9</v>
      </c>
      <c r="Q1793">
        <v>1</v>
      </c>
      <c r="R1793">
        <v>0</v>
      </c>
      <c r="S1793">
        <v>2.04</v>
      </c>
      <c r="T1793">
        <v>102</v>
      </c>
    </row>
    <row r="1794" spans="1:20" x14ac:dyDescent="0.25">
      <c r="A1794">
        <v>21</v>
      </c>
      <c r="B1794" t="s">
        <v>78</v>
      </c>
      <c r="C1794" t="s">
        <v>69</v>
      </c>
      <c r="D1794" t="s">
        <v>6</v>
      </c>
      <c r="E1794" s="50">
        <v>44482.584467592591</v>
      </c>
      <c r="F1794" t="s">
        <v>70</v>
      </c>
      <c r="G1794" t="s">
        <v>35</v>
      </c>
      <c r="H1794" s="51">
        <v>43900000</v>
      </c>
      <c r="I1794" s="51">
        <v>5890000</v>
      </c>
      <c r="J1794">
        <v>5</v>
      </c>
      <c r="K1794">
        <v>13</v>
      </c>
      <c r="L1794" t="s">
        <v>72</v>
      </c>
      <c r="M1794" s="51">
        <v>5810000</v>
      </c>
      <c r="N1794" s="51">
        <v>846000</v>
      </c>
      <c r="O1794">
        <v>0.5</v>
      </c>
      <c r="P1794">
        <v>12.9</v>
      </c>
      <c r="Q1794">
        <v>1</v>
      </c>
      <c r="R1794">
        <v>0</v>
      </c>
      <c r="S1794">
        <v>5.03</v>
      </c>
      <c r="T1794">
        <v>101</v>
      </c>
    </row>
    <row r="1796" spans="1:20" x14ac:dyDescent="0.25">
      <c r="B1796" t="s">
        <v>49</v>
      </c>
      <c r="C1796" t="s">
        <v>50</v>
      </c>
      <c r="D1796" t="s">
        <v>51</v>
      </c>
      <c r="E1796" t="s">
        <v>52</v>
      </c>
      <c r="F1796" t="s">
        <v>53</v>
      </c>
      <c r="G1796" t="s">
        <v>54</v>
      </c>
      <c r="H1796" t="s">
        <v>55</v>
      </c>
      <c r="I1796" t="s">
        <v>56</v>
      </c>
      <c r="J1796" t="s">
        <v>57</v>
      </c>
      <c r="K1796" t="s">
        <v>58</v>
      </c>
      <c r="L1796" t="s">
        <v>59</v>
      </c>
      <c r="M1796" t="s">
        <v>60</v>
      </c>
      <c r="N1796" t="s">
        <v>61</v>
      </c>
      <c r="O1796" t="s">
        <v>62</v>
      </c>
      <c r="P1796" t="s">
        <v>63</v>
      </c>
      <c r="Q1796" t="s">
        <v>64</v>
      </c>
      <c r="R1796" t="s">
        <v>65</v>
      </c>
      <c r="S1796" t="s">
        <v>66</v>
      </c>
      <c r="T1796" t="s">
        <v>67</v>
      </c>
    </row>
    <row r="1797" spans="1:20" x14ac:dyDescent="0.25">
      <c r="A1797">
        <v>1</v>
      </c>
      <c r="B1797" t="s">
        <v>94</v>
      </c>
      <c r="C1797" t="s">
        <v>95</v>
      </c>
      <c r="D1797" t="s">
        <v>6</v>
      </c>
      <c r="E1797" s="50">
        <v>44482.628101851849</v>
      </c>
      <c r="F1797" t="s">
        <v>70</v>
      </c>
      <c r="G1797" t="s">
        <v>35</v>
      </c>
      <c r="H1797" s="51">
        <v>10200000</v>
      </c>
      <c r="I1797" s="51">
        <v>1540000</v>
      </c>
      <c r="J1797">
        <v>1</v>
      </c>
      <c r="K1797">
        <v>13</v>
      </c>
      <c r="L1797" t="s">
        <v>72</v>
      </c>
      <c r="M1797" s="51">
        <v>6000000</v>
      </c>
      <c r="N1797" s="51">
        <v>873000</v>
      </c>
      <c r="O1797">
        <v>0.5</v>
      </c>
      <c r="P1797">
        <v>12.9</v>
      </c>
      <c r="Q1797">
        <v>1</v>
      </c>
      <c r="R1797">
        <v>0</v>
      </c>
      <c r="S1797">
        <v>1.03</v>
      </c>
      <c r="T1797">
        <v>103</v>
      </c>
    </row>
    <row r="1798" spans="1:20" x14ac:dyDescent="0.25">
      <c r="A1798">
        <v>2</v>
      </c>
      <c r="B1798" t="s">
        <v>96</v>
      </c>
      <c r="C1798" t="s">
        <v>95</v>
      </c>
      <c r="D1798" t="s">
        <v>6</v>
      </c>
      <c r="E1798" s="50">
        <v>44483.042974537035</v>
      </c>
      <c r="F1798" t="s">
        <v>80</v>
      </c>
      <c r="G1798" t="s">
        <v>35</v>
      </c>
      <c r="H1798" s="51">
        <v>10500000</v>
      </c>
      <c r="I1798" s="51">
        <v>1550000</v>
      </c>
      <c r="J1798">
        <v>1</v>
      </c>
      <c r="K1798">
        <v>13</v>
      </c>
      <c r="L1798" t="s">
        <v>72</v>
      </c>
      <c r="M1798" s="51">
        <v>6360000</v>
      </c>
      <c r="N1798" s="51">
        <v>927000</v>
      </c>
      <c r="O1798">
        <v>0.5</v>
      </c>
      <c r="P1798">
        <v>12.9</v>
      </c>
      <c r="Q1798">
        <v>1</v>
      </c>
      <c r="R1798">
        <v>0</v>
      </c>
      <c r="S1798">
        <v>1.01</v>
      </c>
      <c r="T1798">
        <v>101</v>
      </c>
    </row>
    <row r="1799" spans="1:20" x14ac:dyDescent="0.25">
      <c r="A1799">
        <v>3</v>
      </c>
      <c r="B1799" t="s">
        <v>97</v>
      </c>
      <c r="C1799" t="s">
        <v>95</v>
      </c>
      <c r="D1799" t="s">
        <v>6</v>
      </c>
      <c r="E1799" s="50">
        <v>44483.610196759262</v>
      </c>
      <c r="F1799" t="s">
        <v>80</v>
      </c>
      <c r="G1799" t="s">
        <v>35</v>
      </c>
      <c r="H1799" s="51">
        <v>11600000</v>
      </c>
      <c r="I1799" s="51">
        <v>1700000</v>
      </c>
      <c r="J1799">
        <v>1</v>
      </c>
      <c r="K1799">
        <v>13</v>
      </c>
      <c r="L1799" t="s">
        <v>72</v>
      </c>
      <c r="M1799" s="51">
        <v>7010000</v>
      </c>
      <c r="N1799" s="51">
        <v>971000</v>
      </c>
      <c r="O1799">
        <v>0.5</v>
      </c>
      <c r="P1799">
        <v>12.9</v>
      </c>
      <c r="Q1799">
        <v>1</v>
      </c>
      <c r="R1799">
        <v>0</v>
      </c>
      <c r="S1799">
        <v>1.01</v>
      </c>
      <c r="T1799">
        <v>101</v>
      </c>
    </row>
    <row r="1800" spans="1:20" x14ac:dyDescent="0.25">
      <c r="A1800">
        <v>4</v>
      </c>
      <c r="B1800" t="s">
        <v>98</v>
      </c>
      <c r="C1800" t="s">
        <v>95</v>
      </c>
      <c r="D1800" t="s">
        <v>6</v>
      </c>
      <c r="E1800" s="50">
        <v>44484.003067129626</v>
      </c>
      <c r="F1800" t="s">
        <v>80</v>
      </c>
      <c r="G1800" t="s">
        <v>35</v>
      </c>
      <c r="H1800" s="51">
        <v>10200000</v>
      </c>
      <c r="I1800" s="51">
        <v>1470000</v>
      </c>
      <c r="J1800">
        <v>1</v>
      </c>
      <c r="K1800">
        <v>13</v>
      </c>
      <c r="L1800" t="s">
        <v>72</v>
      </c>
      <c r="M1800" s="51">
        <v>6110000</v>
      </c>
      <c r="N1800" s="51">
        <v>835000</v>
      </c>
      <c r="O1800">
        <v>0.5</v>
      </c>
      <c r="P1800">
        <v>12.9</v>
      </c>
      <c r="Q1800">
        <v>1</v>
      </c>
      <c r="R1800">
        <v>0</v>
      </c>
      <c r="S1800">
        <v>1.01</v>
      </c>
      <c r="T1800">
        <v>101</v>
      </c>
    </row>
    <row r="1801" spans="1:20" x14ac:dyDescent="0.25">
      <c r="A1801">
        <v>5</v>
      </c>
      <c r="B1801" t="s">
        <v>99</v>
      </c>
      <c r="C1801" t="s">
        <v>95</v>
      </c>
      <c r="D1801" t="s">
        <v>6</v>
      </c>
      <c r="E1801" s="50">
        <v>44484.592187499999</v>
      </c>
      <c r="F1801" t="s">
        <v>80</v>
      </c>
      <c r="G1801" t="s">
        <v>35</v>
      </c>
      <c r="H1801" s="51">
        <v>10300000</v>
      </c>
      <c r="I1801" s="51">
        <v>1480000</v>
      </c>
      <c r="J1801">
        <v>1</v>
      </c>
      <c r="K1801">
        <v>13</v>
      </c>
      <c r="L1801" t="s">
        <v>72</v>
      </c>
      <c r="M1801" s="51">
        <v>6140000</v>
      </c>
      <c r="N1801" s="51">
        <v>848000</v>
      </c>
      <c r="O1801">
        <v>0.5</v>
      </c>
      <c r="P1801">
        <v>12.9</v>
      </c>
      <c r="Q1801">
        <v>1</v>
      </c>
      <c r="R1801">
        <v>0</v>
      </c>
      <c r="S1801">
        <v>1.02</v>
      </c>
      <c r="T1801">
        <v>102</v>
      </c>
    </row>
    <row r="1802" spans="1:20" x14ac:dyDescent="0.25">
      <c r="E1802" s="50"/>
      <c r="H1802" s="51"/>
      <c r="I1802" s="51"/>
      <c r="M1802" s="51"/>
      <c r="N1802" s="51"/>
    </row>
    <row r="1803" spans="1:20" x14ac:dyDescent="0.25">
      <c r="B1803" t="s">
        <v>49</v>
      </c>
      <c r="C1803" t="s">
        <v>50</v>
      </c>
      <c r="D1803" t="s">
        <v>51</v>
      </c>
      <c r="E1803" t="s">
        <v>52</v>
      </c>
      <c r="F1803" t="s">
        <v>53</v>
      </c>
      <c r="G1803" t="s">
        <v>54</v>
      </c>
      <c r="H1803" t="s">
        <v>55</v>
      </c>
      <c r="I1803" t="s">
        <v>56</v>
      </c>
      <c r="J1803" t="s">
        <v>57</v>
      </c>
      <c r="K1803" t="s">
        <v>58</v>
      </c>
      <c r="L1803" t="s">
        <v>59</v>
      </c>
      <c r="M1803" t="s">
        <v>60</v>
      </c>
      <c r="N1803" t="s">
        <v>61</v>
      </c>
      <c r="O1803" t="s">
        <v>62</v>
      </c>
      <c r="P1803" t="s">
        <v>63</v>
      </c>
      <c r="Q1803" t="s">
        <v>64</v>
      </c>
      <c r="R1803" t="s">
        <v>65</v>
      </c>
      <c r="S1803" t="s">
        <v>66</v>
      </c>
      <c r="T1803" t="s">
        <v>67</v>
      </c>
    </row>
    <row r="1804" spans="1:20" x14ac:dyDescent="0.25">
      <c r="A1804">
        <v>1</v>
      </c>
      <c r="B1804" t="s">
        <v>100</v>
      </c>
      <c r="C1804" t="s">
        <v>101</v>
      </c>
      <c r="D1804" t="s">
        <v>6</v>
      </c>
      <c r="E1804" s="50">
        <v>44482.911874999998</v>
      </c>
      <c r="F1804" t="s">
        <v>102</v>
      </c>
      <c r="G1804" t="s">
        <v>35</v>
      </c>
      <c r="H1804" s="51">
        <v>408000</v>
      </c>
      <c r="I1804" s="51">
        <v>53800</v>
      </c>
      <c r="J1804" t="s">
        <v>72</v>
      </c>
      <c r="K1804">
        <v>13</v>
      </c>
      <c r="L1804" t="s">
        <v>72</v>
      </c>
      <c r="M1804" s="51">
        <v>5970000</v>
      </c>
      <c r="N1804" s="51">
        <v>857000</v>
      </c>
      <c r="O1804">
        <v>0.5</v>
      </c>
      <c r="P1804">
        <v>12.9</v>
      </c>
      <c r="R1804">
        <v>0</v>
      </c>
      <c r="S1804">
        <v>4.0300000000000002E-2</v>
      </c>
      <c r="T1804" t="s">
        <v>72</v>
      </c>
    </row>
    <row r="1805" spans="1:20" x14ac:dyDescent="0.25">
      <c r="A1805">
        <v>2</v>
      </c>
      <c r="B1805" t="s">
        <v>103</v>
      </c>
      <c r="C1805" t="s">
        <v>101</v>
      </c>
      <c r="D1805" t="s">
        <v>6</v>
      </c>
      <c r="E1805" s="50">
        <v>44482.933819444443</v>
      </c>
      <c r="F1805" t="s">
        <v>102</v>
      </c>
      <c r="G1805" t="s">
        <v>35</v>
      </c>
      <c r="H1805" s="51">
        <v>21800000</v>
      </c>
      <c r="I1805" s="51">
        <v>3040000</v>
      </c>
      <c r="J1805" t="s">
        <v>72</v>
      </c>
      <c r="K1805">
        <v>13</v>
      </c>
      <c r="L1805" t="s">
        <v>72</v>
      </c>
      <c r="M1805" s="51">
        <v>5990000</v>
      </c>
      <c r="N1805" s="51">
        <v>849000</v>
      </c>
      <c r="O1805">
        <v>0.5</v>
      </c>
      <c r="P1805">
        <v>12.9</v>
      </c>
      <c r="R1805">
        <v>0</v>
      </c>
      <c r="S1805">
        <v>2.27</v>
      </c>
      <c r="T1805" t="s">
        <v>72</v>
      </c>
    </row>
    <row r="1806" spans="1:20" x14ac:dyDescent="0.25">
      <c r="A1806">
        <v>3</v>
      </c>
      <c r="B1806" t="s">
        <v>104</v>
      </c>
      <c r="C1806" t="s">
        <v>101</v>
      </c>
      <c r="D1806" t="s">
        <v>6</v>
      </c>
      <c r="E1806" s="50">
        <v>44482.955625000002</v>
      </c>
      <c r="F1806" t="s">
        <v>102</v>
      </c>
      <c r="G1806" t="s">
        <v>35</v>
      </c>
      <c r="H1806" s="51">
        <v>21100000</v>
      </c>
      <c r="I1806" s="51">
        <v>2920000</v>
      </c>
      <c r="J1806" t="s">
        <v>72</v>
      </c>
      <c r="K1806">
        <v>13</v>
      </c>
      <c r="L1806" t="s">
        <v>72</v>
      </c>
      <c r="M1806" s="51">
        <v>5890000</v>
      </c>
      <c r="N1806" s="51">
        <v>835000</v>
      </c>
      <c r="O1806">
        <v>0.5</v>
      </c>
      <c r="P1806">
        <v>12.9</v>
      </c>
      <c r="R1806">
        <v>0</v>
      </c>
      <c r="S1806">
        <v>2.2400000000000002</v>
      </c>
      <c r="T1806" t="s">
        <v>72</v>
      </c>
    </row>
    <row r="1807" spans="1:20" x14ac:dyDescent="0.25">
      <c r="A1807">
        <v>4</v>
      </c>
      <c r="B1807" t="s">
        <v>105</v>
      </c>
      <c r="C1807" t="s">
        <v>101</v>
      </c>
      <c r="D1807" t="s">
        <v>6</v>
      </c>
      <c r="E1807" s="50">
        <v>44482.977418981478</v>
      </c>
      <c r="F1807" t="s">
        <v>102</v>
      </c>
      <c r="G1807" t="s">
        <v>35</v>
      </c>
      <c r="H1807" s="51">
        <v>20600000</v>
      </c>
      <c r="I1807" s="51">
        <v>2840000</v>
      </c>
      <c r="J1807" t="s">
        <v>72</v>
      </c>
      <c r="K1807">
        <v>13</v>
      </c>
      <c r="L1807" t="s">
        <v>72</v>
      </c>
      <c r="M1807" s="51">
        <v>5950000</v>
      </c>
      <c r="N1807" s="51">
        <v>841000</v>
      </c>
      <c r="O1807">
        <v>0.5</v>
      </c>
      <c r="P1807">
        <v>12.9</v>
      </c>
      <c r="R1807">
        <v>0</v>
      </c>
      <c r="S1807">
        <v>2.16</v>
      </c>
      <c r="T1807" t="s">
        <v>72</v>
      </c>
    </row>
    <row r="1808" spans="1:20" x14ac:dyDescent="0.25">
      <c r="A1808">
        <v>5</v>
      </c>
      <c r="B1808" t="s">
        <v>106</v>
      </c>
      <c r="C1808" t="s">
        <v>101</v>
      </c>
      <c r="D1808" t="s">
        <v>6</v>
      </c>
      <c r="E1808" s="50">
        <v>44482.999224537038</v>
      </c>
      <c r="F1808" t="s">
        <v>102</v>
      </c>
      <c r="G1808" t="s">
        <v>35</v>
      </c>
      <c r="H1808" s="51">
        <v>20100000</v>
      </c>
      <c r="I1808" s="51">
        <v>2750000</v>
      </c>
      <c r="J1808" t="s">
        <v>72</v>
      </c>
      <c r="K1808">
        <v>13</v>
      </c>
      <c r="L1808" t="s">
        <v>72</v>
      </c>
      <c r="M1808" s="51">
        <v>5930000</v>
      </c>
      <c r="N1808" s="51">
        <v>840000</v>
      </c>
      <c r="O1808">
        <v>0.5</v>
      </c>
      <c r="P1808">
        <v>12.9</v>
      </c>
      <c r="R1808">
        <v>0</v>
      </c>
      <c r="S1808">
        <v>2.11</v>
      </c>
      <c r="T1808" t="s">
        <v>72</v>
      </c>
    </row>
    <row r="1809" spans="1:20" x14ac:dyDescent="0.25">
      <c r="A1809">
        <v>6</v>
      </c>
      <c r="B1809" t="s">
        <v>107</v>
      </c>
      <c r="C1809" t="s">
        <v>101</v>
      </c>
      <c r="D1809" t="s">
        <v>6</v>
      </c>
      <c r="E1809" s="50">
        <v>44483.086597222224</v>
      </c>
      <c r="F1809" t="s">
        <v>102</v>
      </c>
      <c r="G1809" t="s">
        <v>35</v>
      </c>
      <c r="H1809" s="51">
        <v>20000000</v>
      </c>
      <c r="I1809" s="51">
        <v>2740000</v>
      </c>
      <c r="J1809" t="s">
        <v>72</v>
      </c>
      <c r="K1809">
        <v>13</v>
      </c>
      <c r="L1809" t="s">
        <v>72</v>
      </c>
      <c r="M1809" s="51">
        <v>6120000</v>
      </c>
      <c r="N1809" s="51">
        <v>863000</v>
      </c>
      <c r="O1809">
        <v>0.5</v>
      </c>
      <c r="P1809">
        <v>12.9</v>
      </c>
      <c r="R1809">
        <v>0</v>
      </c>
      <c r="S1809">
        <v>2.0299999999999998</v>
      </c>
      <c r="T1809" t="s">
        <v>72</v>
      </c>
    </row>
    <row r="1810" spans="1:20" x14ac:dyDescent="0.25">
      <c r="A1810">
        <v>7</v>
      </c>
      <c r="B1810" t="s">
        <v>108</v>
      </c>
      <c r="C1810" t="s">
        <v>101</v>
      </c>
      <c r="D1810" t="s">
        <v>6</v>
      </c>
      <c r="E1810" s="50">
        <v>44483.108541666668</v>
      </c>
      <c r="F1810" t="s">
        <v>102</v>
      </c>
      <c r="G1810" t="s">
        <v>35</v>
      </c>
      <c r="H1810" s="51">
        <v>19300000</v>
      </c>
      <c r="I1810" s="51">
        <v>2670000</v>
      </c>
      <c r="J1810" t="s">
        <v>72</v>
      </c>
      <c r="K1810">
        <v>13</v>
      </c>
      <c r="L1810" t="s">
        <v>72</v>
      </c>
      <c r="M1810" s="51">
        <v>6140000</v>
      </c>
      <c r="N1810" s="51">
        <v>854000</v>
      </c>
      <c r="O1810">
        <v>0.5</v>
      </c>
      <c r="P1810">
        <v>12.9</v>
      </c>
      <c r="R1810">
        <v>0</v>
      </c>
      <c r="S1810">
        <v>1.95</v>
      </c>
      <c r="T1810" t="s">
        <v>72</v>
      </c>
    </row>
    <row r="1811" spans="1:20" x14ac:dyDescent="0.25">
      <c r="A1811">
        <v>8</v>
      </c>
      <c r="B1811" t="s">
        <v>109</v>
      </c>
      <c r="C1811" t="s">
        <v>101</v>
      </c>
      <c r="D1811" t="s">
        <v>6</v>
      </c>
      <c r="E1811" s="50">
        <v>44483.130347222221</v>
      </c>
      <c r="F1811" t="s">
        <v>102</v>
      </c>
      <c r="G1811" t="s">
        <v>35</v>
      </c>
      <c r="H1811" s="51">
        <v>18700000</v>
      </c>
      <c r="I1811" s="51">
        <v>2570000</v>
      </c>
      <c r="J1811" t="s">
        <v>72</v>
      </c>
      <c r="K1811">
        <v>13</v>
      </c>
      <c r="L1811" t="s">
        <v>72</v>
      </c>
      <c r="M1811" s="51">
        <v>6160000</v>
      </c>
      <c r="N1811" s="51">
        <v>866000</v>
      </c>
      <c r="O1811">
        <v>0.5</v>
      </c>
      <c r="P1811">
        <v>12.9</v>
      </c>
      <c r="R1811">
        <v>0</v>
      </c>
      <c r="S1811">
        <v>1.88</v>
      </c>
      <c r="T1811" t="s">
        <v>72</v>
      </c>
    </row>
    <row r="1812" spans="1:20" x14ac:dyDescent="0.25">
      <c r="A1812">
        <v>9</v>
      </c>
      <c r="B1812" t="s">
        <v>110</v>
      </c>
      <c r="C1812" t="s">
        <v>101</v>
      </c>
      <c r="D1812" t="s">
        <v>6</v>
      </c>
      <c r="E1812" s="50">
        <v>44483.15215277778</v>
      </c>
      <c r="F1812" t="s">
        <v>102</v>
      </c>
      <c r="G1812" t="s">
        <v>35</v>
      </c>
      <c r="H1812" s="51">
        <v>17400000</v>
      </c>
      <c r="I1812" s="51">
        <v>2380000</v>
      </c>
      <c r="J1812" t="s">
        <v>72</v>
      </c>
      <c r="K1812">
        <v>13</v>
      </c>
      <c r="L1812" t="s">
        <v>72</v>
      </c>
      <c r="M1812" s="51">
        <v>5950000</v>
      </c>
      <c r="N1812" s="51">
        <v>836000</v>
      </c>
      <c r="O1812">
        <v>0.5</v>
      </c>
      <c r="P1812">
        <v>12.9</v>
      </c>
      <c r="R1812">
        <v>0</v>
      </c>
      <c r="S1812">
        <v>1.8</v>
      </c>
      <c r="T1812" t="s">
        <v>72</v>
      </c>
    </row>
    <row r="1813" spans="1:20" x14ac:dyDescent="0.25">
      <c r="A1813">
        <v>10</v>
      </c>
      <c r="B1813" t="s">
        <v>111</v>
      </c>
      <c r="C1813" t="s">
        <v>101</v>
      </c>
      <c r="D1813" t="s">
        <v>6</v>
      </c>
      <c r="E1813" s="50">
        <v>44483.173958333333</v>
      </c>
      <c r="F1813" t="s">
        <v>102</v>
      </c>
      <c r="G1813" t="s">
        <v>35</v>
      </c>
      <c r="H1813" s="51">
        <v>20800</v>
      </c>
      <c r="I1813" s="51">
        <v>1020</v>
      </c>
      <c r="J1813" t="s">
        <v>72</v>
      </c>
      <c r="K1813">
        <v>13</v>
      </c>
      <c r="L1813" t="s">
        <v>72</v>
      </c>
      <c r="M1813" s="51">
        <v>6510000</v>
      </c>
      <c r="N1813" s="51">
        <v>897000</v>
      </c>
      <c r="O1813">
        <v>0.5</v>
      </c>
      <c r="P1813">
        <v>12.9</v>
      </c>
      <c r="R1813">
        <v>0</v>
      </c>
      <c r="S1813">
        <v>1.4599999999999999E-3</v>
      </c>
      <c r="T1813" t="s">
        <v>72</v>
      </c>
    </row>
    <row r="1814" spans="1:20" x14ac:dyDescent="0.25">
      <c r="A1814">
        <v>11</v>
      </c>
      <c r="B1814" t="s">
        <v>112</v>
      </c>
      <c r="C1814" t="s">
        <v>101</v>
      </c>
      <c r="D1814" t="s">
        <v>6</v>
      </c>
      <c r="E1814" s="50">
        <v>44483.195763888885</v>
      </c>
      <c r="F1814" t="s">
        <v>102</v>
      </c>
      <c r="G1814" t="s">
        <v>35</v>
      </c>
      <c r="H1814" s="51">
        <v>23200000</v>
      </c>
      <c r="I1814" s="51">
        <v>3160000</v>
      </c>
      <c r="J1814" t="s">
        <v>72</v>
      </c>
      <c r="K1814">
        <v>13</v>
      </c>
      <c r="L1814" t="s">
        <v>72</v>
      </c>
      <c r="M1814" s="51">
        <v>6420000</v>
      </c>
      <c r="N1814" s="51">
        <v>904000</v>
      </c>
      <c r="O1814">
        <v>0.5</v>
      </c>
      <c r="P1814">
        <v>12.9</v>
      </c>
      <c r="R1814">
        <v>0</v>
      </c>
      <c r="S1814">
        <v>2.2599999999999998</v>
      </c>
      <c r="T1814" t="s">
        <v>72</v>
      </c>
    </row>
    <row r="1815" spans="1:20" x14ac:dyDescent="0.25">
      <c r="A1815">
        <v>12</v>
      </c>
      <c r="B1815" t="s">
        <v>113</v>
      </c>
      <c r="C1815" t="s">
        <v>101</v>
      </c>
      <c r="D1815" t="s">
        <v>6</v>
      </c>
      <c r="E1815" s="50">
        <v>44483.217557870368</v>
      </c>
      <c r="F1815" t="s">
        <v>102</v>
      </c>
      <c r="G1815" t="s">
        <v>35</v>
      </c>
      <c r="H1815" s="51">
        <v>21500000</v>
      </c>
      <c r="I1815" s="51">
        <v>2950000</v>
      </c>
      <c r="J1815" t="s">
        <v>72</v>
      </c>
      <c r="K1815">
        <v>13</v>
      </c>
      <c r="L1815" t="s">
        <v>72</v>
      </c>
      <c r="M1815" s="51">
        <v>6500000</v>
      </c>
      <c r="N1815" s="51">
        <v>923000</v>
      </c>
      <c r="O1815">
        <v>0.5</v>
      </c>
      <c r="P1815">
        <v>12.9</v>
      </c>
      <c r="R1815">
        <v>0</v>
      </c>
      <c r="S1815">
        <v>2.06</v>
      </c>
      <c r="T1815" t="s">
        <v>72</v>
      </c>
    </row>
    <row r="1816" spans="1:20" x14ac:dyDescent="0.25">
      <c r="A1816">
        <v>13</v>
      </c>
      <c r="B1816" t="s">
        <v>114</v>
      </c>
      <c r="C1816" t="s">
        <v>101</v>
      </c>
      <c r="D1816" t="s">
        <v>6</v>
      </c>
      <c r="E1816" s="50">
        <v>44483.239363425928</v>
      </c>
      <c r="F1816" t="s">
        <v>102</v>
      </c>
      <c r="G1816" t="s">
        <v>35</v>
      </c>
      <c r="H1816" s="51">
        <v>20500000</v>
      </c>
      <c r="I1816" s="51">
        <v>2830000</v>
      </c>
      <c r="J1816" t="s">
        <v>72</v>
      </c>
      <c r="K1816">
        <v>13</v>
      </c>
      <c r="L1816" t="s">
        <v>72</v>
      </c>
      <c r="M1816" s="51">
        <v>6340000</v>
      </c>
      <c r="N1816" s="51">
        <v>890000</v>
      </c>
      <c r="O1816">
        <v>0.5</v>
      </c>
      <c r="P1816">
        <v>12.9</v>
      </c>
      <c r="R1816">
        <v>0</v>
      </c>
      <c r="S1816">
        <v>2.0099999999999998</v>
      </c>
      <c r="T1816" t="s">
        <v>72</v>
      </c>
    </row>
    <row r="1817" spans="1:20" x14ac:dyDescent="0.25">
      <c r="A1817">
        <v>14</v>
      </c>
      <c r="B1817" t="s">
        <v>115</v>
      </c>
      <c r="C1817" t="s">
        <v>101</v>
      </c>
      <c r="D1817" t="s">
        <v>6</v>
      </c>
      <c r="E1817" s="50">
        <v>44483.26116898148</v>
      </c>
      <c r="F1817" t="s">
        <v>102</v>
      </c>
      <c r="G1817" t="s">
        <v>35</v>
      </c>
      <c r="H1817" s="51">
        <v>19100000</v>
      </c>
      <c r="I1817" s="51">
        <v>2650000</v>
      </c>
      <c r="J1817" t="s">
        <v>72</v>
      </c>
      <c r="K1817">
        <v>13</v>
      </c>
      <c r="L1817" t="s">
        <v>72</v>
      </c>
      <c r="M1817" s="51">
        <v>6530000</v>
      </c>
      <c r="N1817" s="51">
        <v>916000</v>
      </c>
      <c r="O1817">
        <v>0.5</v>
      </c>
      <c r="P1817">
        <v>12.9</v>
      </c>
      <c r="R1817">
        <v>0</v>
      </c>
      <c r="S1817">
        <v>1.81</v>
      </c>
      <c r="T1817" t="s">
        <v>72</v>
      </c>
    </row>
    <row r="1818" spans="1:20" x14ac:dyDescent="0.25">
      <c r="A1818">
        <v>15</v>
      </c>
      <c r="B1818" t="s">
        <v>116</v>
      </c>
      <c r="C1818" t="s">
        <v>101</v>
      </c>
      <c r="D1818" t="s">
        <v>6</v>
      </c>
      <c r="E1818" s="50">
        <v>44483.28297453704</v>
      </c>
      <c r="F1818" t="s">
        <v>102</v>
      </c>
      <c r="G1818" t="s">
        <v>35</v>
      </c>
      <c r="H1818" s="51">
        <v>17400000</v>
      </c>
      <c r="I1818" s="51">
        <v>2390000</v>
      </c>
      <c r="J1818" t="s">
        <v>72</v>
      </c>
      <c r="K1818">
        <v>13</v>
      </c>
      <c r="L1818" t="s">
        <v>72</v>
      </c>
      <c r="M1818" s="51">
        <v>6580000</v>
      </c>
      <c r="N1818" s="51">
        <v>920000</v>
      </c>
      <c r="O1818">
        <v>0.5</v>
      </c>
      <c r="P1818">
        <v>12.9</v>
      </c>
      <c r="R1818">
        <v>0</v>
      </c>
      <c r="S1818">
        <v>1.63</v>
      </c>
      <c r="T1818" t="s">
        <v>72</v>
      </c>
    </row>
    <row r="1819" spans="1:20" x14ac:dyDescent="0.25">
      <c r="A1819">
        <v>16</v>
      </c>
      <c r="B1819" t="s">
        <v>117</v>
      </c>
      <c r="C1819" t="s">
        <v>101</v>
      </c>
      <c r="D1819" t="s">
        <v>6</v>
      </c>
      <c r="E1819" s="50">
        <v>44483.304780092592</v>
      </c>
      <c r="F1819" t="s">
        <v>102</v>
      </c>
      <c r="G1819" t="s">
        <v>35</v>
      </c>
      <c r="H1819" s="51">
        <v>15300000</v>
      </c>
      <c r="I1819" s="51">
        <v>2050000</v>
      </c>
      <c r="J1819" t="s">
        <v>72</v>
      </c>
      <c r="K1819">
        <v>13</v>
      </c>
      <c r="L1819" t="s">
        <v>72</v>
      </c>
      <c r="M1819" s="51">
        <v>6570000</v>
      </c>
      <c r="N1819" s="51">
        <v>888000</v>
      </c>
      <c r="O1819">
        <v>0.5</v>
      </c>
      <c r="P1819">
        <v>12.9</v>
      </c>
      <c r="R1819">
        <v>0</v>
      </c>
      <c r="S1819">
        <v>1.43</v>
      </c>
      <c r="T1819" t="s">
        <v>72</v>
      </c>
    </row>
    <row r="1820" spans="1:20" x14ac:dyDescent="0.25">
      <c r="A1820">
        <v>17</v>
      </c>
      <c r="B1820" t="s">
        <v>118</v>
      </c>
      <c r="C1820" t="s">
        <v>101</v>
      </c>
      <c r="D1820" t="s">
        <v>6</v>
      </c>
      <c r="E1820" s="50">
        <v>44483.326585648145</v>
      </c>
      <c r="F1820" t="s">
        <v>102</v>
      </c>
      <c r="G1820" t="s">
        <v>35</v>
      </c>
      <c r="H1820" s="51">
        <v>13700000</v>
      </c>
      <c r="I1820" s="51">
        <v>1850000</v>
      </c>
      <c r="J1820" t="s">
        <v>72</v>
      </c>
      <c r="K1820">
        <v>13</v>
      </c>
      <c r="L1820" t="s">
        <v>72</v>
      </c>
      <c r="M1820" s="51">
        <v>6520000</v>
      </c>
      <c r="N1820" s="51">
        <v>884000</v>
      </c>
      <c r="O1820">
        <v>0.5</v>
      </c>
      <c r="P1820">
        <v>12.9</v>
      </c>
      <c r="R1820">
        <v>0</v>
      </c>
      <c r="S1820">
        <v>1.28</v>
      </c>
      <c r="T1820" t="s">
        <v>72</v>
      </c>
    </row>
    <row r="1821" spans="1:20" x14ac:dyDescent="0.25">
      <c r="A1821">
        <v>18</v>
      </c>
      <c r="B1821" t="s">
        <v>119</v>
      </c>
      <c r="C1821" t="s">
        <v>101</v>
      </c>
      <c r="D1821" t="s">
        <v>6</v>
      </c>
      <c r="E1821" s="50">
        <v>44483.348391203705</v>
      </c>
      <c r="F1821" t="s">
        <v>102</v>
      </c>
      <c r="G1821" t="s">
        <v>35</v>
      </c>
      <c r="H1821" s="51">
        <v>10900000</v>
      </c>
      <c r="I1821" s="51">
        <v>1470000</v>
      </c>
      <c r="J1821" t="s">
        <v>72</v>
      </c>
      <c r="K1821">
        <v>13</v>
      </c>
      <c r="L1821" t="s">
        <v>72</v>
      </c>
      <c r="M1821" s="51">
        <v>6730000</v>
      </c>
      <c r="N1821" s="51">
        <v>916000</v>
      </c>
      <c r="O1821">
        <v>0.5</v>
      </c>
      <c r="P1821">
        <v>12.9</v>
      </c>
      <c r="R1821">
        <v>0</v>
      </c>
      <c r="S1821">
        <v>0.98599999999999999</v>
      </c>
      <c r="T1821" t="s">
        <v>72</v>
      </c>
    </row>
    <row r="1822" spans="1:20" x14ac:dyDescent="0.25">
      <c r="A1822">
        <v>19</v>
      </c>
      <c r="B1822" t="s">
        <v>120</v>
      </c>
      <c r="C1822" t="s">
        <v>101</v>
      </c>
      <c r="D1822" t="s">
        <v>6</v>
      </c>
      <c r="E1822" s="50">
        <v>44483.370196759257</v>
      </c>
      <c r="F1822" t="s">
        <v>102</v>
      </c>
      <c r="G1822" t="s">
        <v>35</v>
      </c>
      <c r="H1822" s="51">
        <v>8600000</v>
      </c>
      <c r="I1822" s="51">
        <v>1180000</v>
      </c>
      <c r="J1822" t="s">
        <v>72</v>
      </c>
      <c r="K1822">
        <v>13</v>
      </c>
      <c r="L1822" t="s">
        <v>72</v>
      </c>
      <c r="M1822" s="51">
        <v>5880000</v>
      </c>
      <c r="N1822" s="51">
        <v>803000</v>
      </c>
      <c r="O1822">
        <v>0.5</v>
      </c>
      <c r="P1822">
        <v>12.9</v>
      </c>
      <c r="R1822">
        <v>0</v>
      </c>
      <c r="S1822">
        <v>0.88700000000000001</v>
      </c>
      <c r="T1822" t="s">
        <v>72</v>
      </c>
    </row>
    <row r="1823" spans="1:20" x14ac:dyDescent="0.25">
      <c r="A1823">
        <v>20</v>
      </c>
      <c r="B1823" t="s">
        <v>121</v>
      </c>
      <c r="C1823" t="s">
        <v>101</v>
      </c>
      <c r="D1823" t="s">
        <v>6</v>
      </c>
      <c r="E1823" s="50">
        <v>44483.392002314817</v>
      </c>
      <c r="F1823" t="s">
        <v>102</v>
      </c>
      <c r="G1823" t="s">
        <v>35</v>
      </c>
      <c r="H1823" s="51">
        <v>28900000</v>
      </c>
      <c r="I1823" s="51">
        <v>3800000</v>
      </c>
      <c r="J1823" t="s">
        <v>72</v>
      </c>
      <c r="K1823">
        <v>13</v>
      </c>
      <c r="L1823" t="s">
        <v>72</v>
      </c>
      <c r="M1823" s="51">
        <v>5840000</v>
      </c>
      <c r="N1823" s="51">
        <v>806000</v>
      </c>
      <c r="O1823">
        <v>0.5</v>
      </c>
      <c r="P1823">
        <v>12.9</v>
      </c>
      <c r="R1823">
        <v>0</v>
      </c>
      <c r="S1823">
        <v>3.16</v>
      </c>
      <c r="T1823" t="s">
        <v>72</v>
      </c>
    </row>
    <row r="1824" spans="1:20" x14ac:dyDescent="0.25">
      <c r="A1824">
        <v>21</v>
      </c>
      <c r="B1824" t="s">
        <v>122</v>
      </c>
      <c r="C1824" t="s">
        <v>101</v>
      </c>
      <c r="D1824" t="s">
        <v>6</v>
      </c>
      <c r="E1824" s="50">
        <v>44483.65384259259</v>
      </c>
      <c r="F1824" t="s">
        <v>102</v>
      </c>
      <c r="G1824" t="s">
        <v>35</v>
      </c>
      <c r="H1824" s="51">
        <v>29500000</v>
      </c>
      <c r="I1824" s="51">
        <v>3940000</v>
      </c>
      <c r="J1824" t="s">
        <v>72</v>
      </c>
      <c r="K1824">
        <v>13</v>
      </c>
      <c r="L1824" t="s">
        <v>72</v>
      </c>
      <c r="M1824" s="51">
        <v>6170000</v>
      </c>
      <c r="N1824" s="51">
        <v>853000</v>
      </c>
      <c r="O1824">
        <v>0.5</v>
      </c>
      <c r="P1824">
        <v>12.9</v>
      </c>
      <c r="R1824">
        <v>0</v>
      </c>
      <c r="S1824">
        <v>3.04</v>
      </c>
      <c r="T1824" t="s">
        <v>72</v>
      </c>
    </row>
    <row r="1825" spans="1:20" x14ac:dyDescent="0.25">
      <c r="A1825">
        <v>22</v>
      </c>
      <c r="B1825" t="s">
        <v>123</v>
      </c>
      <c r="C1825" t="s">
        <v>101</v>
      </c>
      <c r="D1825" t="s">
        <v>6</v>
      </c>
      <c r="E1825" s="50">
        <v>44483.675787037035</v>
      </c>
      <c r="F1825" t="s">
        <v>102</v>
      </c>
      <c r="G1825" t="s">
        <v>35</v>
      </c>
      <c r="H1825" s="51">
        <v>28600000</v>
      </c>
      <c r="I1825" s="51">
        <v>3790000</v>
      </c>
      <c r="J1825" t="s">
        <v>72</v>
      </c>
      <c r="K1825">
        <v>13</v>
      </c>
      <c r="L1825" t="s">
        <v>72</v>
      </c>
      <c r="M1825" s="51">
        <v>6240000</v>
      </c>
      <c r="N1825" s="51">
        <v>866000</v>
      </c>
      <c r="O1825">
        <v>0.5</v>
      </c>
      <c r="P1825">
        <v>12.9</v>
      </c>
      <c r="R1825">
        <v>0</v>
      </c>
      <c r="S1825">
        <v>2.91</v>
      </c>
      <c r="T1825" t="s">
        <v>72</v>
      </c>
    </row>
    <row r="1826" spans="1:20" x14ac:dyDescent="0.25">
      <c r="A1826">
        <v>23</v>
      </c>
      <c r="B1826" t="s">
        <v>124</v>
      </c>
      <c r="C1826" t="s">
        <v>101</v>
      </c>
      <c r="D1826" t="s">
        <v>6</v>
      </c>
      <c r="E1826" s="50">
        <v>44483.697592592594</v>
      </c>
      <c r="F1826" t="s">
        <v>102</v>
      </c>
      <c r="G1826" t="s">
        <v>35</v>
      </c>
      <c r="H1826" s="51">
        <v>27600000</v>
      </c>
      <c r="I1826" s="51">
        <v>3680000</v>
      </c>
      <c r="J1826" t="s">
        <v>72</v>
      </c>
      <c r="K1826">
        <v>13</v>
      </c>
      <c r="L1826" t="s">
        <v>72</v>
      </c>
      <c r="M1826" s="51">
        <v>6150000</v>
      </c>
      <c r="N1826" s="51">
        <v>853000</v>
      </c>
      <c r="O1826">
        <v>0.5</v>
      </c>
      <c r="P1826">
        <v>12.9</v>
      </c>
      <c r="R1826">
        <v>0</v>
      </c>
      <c r="S1826">
        <v>2.84</v>
      </c>
      <c r="T1826" t="s">
        <v>72</v>
      </c>
    </row>
    <row r="1827" spans="1:20" x14ac:dyDescent="0.25">
      <c r="A1827">
        <v>24</v>
      </c>
      <c r="B1827" t="s">
        <v>125</v>
      </c>
      <c r="C1827" t="s">
        <v>101</v>
      </c>
      <c r="D1827" t="s">
        <v>6</v>
      </c>
      <c r="E1827" s="50">
        <v>44483.719398148147</v>
      </c>
      <c r="F1827" t="s">
        <v>102</v>
      </c>
      <c r="G1827" t="s">
        <v>35</v>
      </c>
      <c r="H1827" s="51">
        <v>26300000</v>
      </c>
      <c r="I1827" s="51">
        <v>3440000</v>
      </c>
      <c r="J1827" t="s">
        <v>72</v>
      </c>
      <c r="K1827">
        <v>13</v>
      </c>
      <c r="L1827" t="s">
        <v>72</v>
      </c>
      <c r="M1827" s="51">
        <v>5980000</v>
      </c>
      <c r="N1827" s="51">
        <v>819000</v>
      </c>
      <c r="O1827">
        <v>0.5</v>
      </c>
      <c r="P1827">
        <v>12.9</v>
      </c>
      <c r="R1827">
        <v>0</v>
      </c>
      <c r="S1827">
        <v>2.78</v>
      </c>
      <c r="T1827" t="s">
        <v>72</v>
      </c>
    </row>
    <row r="1828" spans="1:20" x14ac:dyDescent="0.25">
      <c r="A1828">
        <v>25</v>
      </c>
      <c r="B1828" t="s">
        <v>126</v>
      </c>
      <c r="C1828" t="s">
        <v>101</v>
      </c>
      <c r="D1828" t="s">
        <v>6</v>
      </c>
      <c r="E1828" s="50">
        <v>44483.741203703707</v>
      </c>
      <c r="F1828" t="s">
        <v>102</v>
      </c>
      <c r="G1828" t="s">
        <v>35</v>
      </c>
      <c r="H1828" s="51">
        <v>24300000</v>
      </c>
      <c r="I1828" s="51">
        <v>3250000</v>
      </c>
      <c r="J1828" t="s">
        <v>72</v>
      </c>
      <c r="K1828">
        <v>13</v>
      </c>
      <c r="L1828" t="s">
        <v>72</v>
      </c>
      <c r="M1828" s="51">
        <v>6000000</v>
      </c>
      <c r="N1828" s="51">
        <v>823000</v>
      </c>
      <c r="O1828">
        <v>0.5</v>
      </c>
      <c r="P1828">
        <v>12.9</v>
      </c>
      <c r="R1828">
        <v>0</v>
      </c>
      <c r="S1828">
        <v>2.54</v>
      </c>
      <c r="T1828" t="s">
        <v>72</v>
      </c>
    </row>
    <row r="1829" spans="1:20" x14ac:dyDescent="0.25">
      <c r="A1829">
        <v>26</v>
      </c>
      <c r="B1829" t="s">
        <v>127</v>
      </c>
      <c r="C1829" t="s">
        <v>101</v>
      </c>
      <c r="D1829" t="s">
        <v>6</v>
      </c>
      <c r="E1829" s="50">
        <v>44483.763009259259</v>
      </c>
      <c r="F1829" t="s">
        <v>102</v>
      </c>
      <c r="G1829" t="s">
        <v>35</v>
      </c>
      <c r="H1829" s="51">
        <v>20700000</v>
      </c>
      <c r="I1829" s="51">
        <v>2750000</v>
      </c>
      <c r="J1829" t="s">
        <v>72</v>
      </c>
      <c r="K1829">
        <v>13</v>
      </c>
      <c r="L1829" t="s">
        <v>72</v>
      </c>
      <c r="M1829" s="51">
        <v>5490000</v>
      </c>
      <c r="N1829" s="51">
        <v>750000</v>
      </c>
      <c r="O1829">
        <v>0.5</v>
      </c>
      <c r="P1829">
        <v>12.9</v>
      </c>
      <c r="R1829">
        <v>0</v>
      </c>
      <c r="S1829">
        <v>2.36</v>
      </c>
      <c r="T1829" t="s">
        <v>72</v>
      </c>
    </row>
    <row r="1830" spans="1:20" x14ac:dyDescent="0.25">
      <c r="A1830">
        <v>27</v>
      </c>
      <c r="B1830" t="s">
        <v>128</v>
      </c>
      <c r="C1830" t="s">
        <v>101</v>
      </c>
      <c r="D1830" t="s">
        <v>6</v>
      </c>
      <c r="E1830" s="50">
        <v>44483.784814814811</v>
      </c>
      <c r="F1830" t="s">
        <v>102</v>
      </c>
      <c r="G1830" t="s">
        <v>35</v>
      </c>
      <c r="H1830" s="51">
        <v>18600000</v>
      </c>
      <c r="I1830" s="51">
        <v>2510000</v>
      </c>
      <c r="J1830" t="s">
        <v>72</v>
      </c>
      <c r="K1830">
        <v>13</v>
      </c>
      <c r="L1830" t="s">
        <v>72</v>
      </c>
      <c r="M1830" s="51">
        <v>5490000</v>
      </c>
      <c r="N1830" s="51">
        <v>754000</v>
      </c>
      <c r="O1830">
        <v>0.5</v>
      </c>
      <c r="P1830">
        <v>12.9</v>
      </c>
      <c r="R1830">
        <v>0</v>
      </c>
      <c r="S1830">
        <v>2.11</v>
      </c>
      <c r="T1830" t="s">
        <v>72</v>
      </c>
    </row>
    <row r="1831" spans="1:20" x14ac:dyDescent="0.25">
      <c r="A1831">
        <v>28</v>
      </c>
      <c r="B1831" t="s">
        <v>129</v>
      </c>
      <c r="C1831" t="s">
        <v>101</v>
      </c>
      <c r="D1831" t="s">
        <v>6</v>
      </c>
      <c r="E1831" s="50">
        <v>44483.806620370371</v>
      </c>
      <c r="F1831" t="s">
        <v>102</v>
      </c>
      <c r="G1831" t="s">
        <v>35</v>
      </c>
      <c r="H1831" s="51">
        <v>21300000</v>
      </c>
      <c r="I1831" s="51">
        <v>2820000</v>
      </c>
      <c r="J1831" t="s">
        <v>72</v>
      </c>
      <c r="K1831">
        <v>13</v>
      </c>
      <c r="L1831" t="s">
        <v>72</v>
      </c>
      <c r="M1831" s="51">
        <v>5840000</v>
      </c>
      <c r="N1831" s="51">
        <v>803000</v>
      </c>
      <c r="O1831">
        <v>0.5</v>
      </c>
      <c r="P1831">
        <v>12.9</v>
      </c>
      <c r="R1831">
        <v>0</v>
      </c>
      <c r="S1831">
        <v>2.2799999999999998</v>
      </c>
      <c r="T1831" t="s">
        <v>72</v>
      </c>
    </row>
    <row r="1832" spans="1:20" x14ac:dyDescent="0.25">
      <c r="A1832">
        <v>29</v>
      </c>
      <c r="B1832" t="s">
        <v>130</v>
      </c>
      <c r="C1832" t="s">
        <v>101</v>
      </c>
      <c r="D1832" t="s">
        <v>6</v>
      </c>
      <c r="E1832" s="50">
        <v>44483.8284375</v>
      </c>
      <c r="F1832" t="s">
        <v>102</v>
      </c>
      <c r="G1832" t="s">
        <v>35</v>
      </c>
      <c r="H1832" s="51">
        <v>18400000</v>
      </c>
      <c r="I1832" s="51">
        <v>2450000</v>
      </c>
      <c r="J1832" t="s">
        <v>72</v>
      </c>
      <c r="K1832">
        <v>13</v>
      </c>
      <c r="L1832" t="s">
        <v>72</v>
      </c>
      <c r="M1832" s="51">
        <v>5980000</v>
      </c>
      <c r="N1832" s="51">
        <v>819000</v>
      </c>
      <c r="O1832">
        <v>0.5</v>
      </c>
      <c r="P1832">
        <v>12.9</v>
      </c>
      <c r="R1832">
        <v>0</v>
      </c>
      <c r="S1832">
        <v>1.91</v>
      </c>
      <c r="T1832" t="s">
        <v>72</v>
      </c>
    </row>
    <row r="1833" spans="1:20" x14ac:dyDescent="0.25">
      <c r="A1833">
        <v>30</v>
      </c>
      <c r="B1833" t="s">
        <v>131</v>
      </c>
      <c r="C1833" t="s">
        <v>101</v>
      </c>
      <c r="D1833" t="s">
        <v>6</v>
      </c>
      <c r="E1833" s="50">
        <v>44483.850243055553</v>
      </c>
      <c r="F1833" t="s">
        <v>102</v>
      </c>
      <c r="G1833" t="s">
        <v>35</v>
      </c>
      <c r="H1833" s="51">
        <v>16800000</v>
      </c>
      <c r="I1833" s="51">
        <v>2230000</v>
      </c>
      <c r="J1833" t="s">
        <v>72</v>
      </c>
      <c r="K1833">
        <v>13</v>
      </c>
      <c r="L1833" t="s">
        <v>72</v>
      </c>
      <c r="M1833" s="51">
        <v>5980000</v>
      </c>
      <c r="N1833" s="51">
        <v>826000</v>
      </c>
      <c r="O1833">
        <v>0.5</v>
      </c>
      <c r="P1833">
        <v>12.9</v>
      </c>
      <c r="R1833">
        <v>0</v>
      </c>
      <c r="S1833">
        <v>1.73</v>
      </c>
      <c r="T1833" t="s">
        <v>72</v>
      </c>
    </row>
    <row r="1834" spans="1:20" x14ac:dyDescent="0.25">
      <c r="A1834">
        <v>31</v>
      </c>
      <c r="B1834" t="s">
        <v>132</v>
      </c>
      <c r="C1834" t="s">
        <v>101</v>
      </c>
      <c r="D1834" t="s">
        <v>6</v>
      </c>
      <c r="E1834" s="50">
        <v>44483.872048611112</v>
      </c>
      <c r="F1834" t="s">
        <v>102</v>
      </c>
      <c r="G1834" t="s">
        <v>35</v>
      </c>
      <c r="H1834" s="51">
        <v>13100000</v>
      </c>
      <c r="I1834" s="51">
        <v>1780000</v>
      </c>
      <c r="J1834" t="s">
        <v>72</v>
      </c>
      <c r="K1834">
        <v>13</v>
      </c>
      <c r="L1834" t="s">
        <v>72</v>
      </c>
      <c r="M1834" s="51">
        <v>6110000</v>
      </c>
      <c r="N1834" s="51">
        <v>847000</v>
      </c>
      <c r="O1834">
        <v>0.5</v>
      </c>
      <c r="P1834">
        <v>12.9</v>
      </c>
      <c r="R1834">
        <v>0</v>
      </c>
      <c r="S1834">
        <v>1.31</v>
      </c>
      <c r="T1834" t="s">
        <v>72</v>
      </c>
    </row>
    <row r="1835" spans="1:20" x14ac:dyDescent="0.25">
      <c r="A1835">
        <v>32</v>
      </c>
      <c r="B1835" t="s">
        <v>133</v>
      </c>
      <c r="C1835" t="s">
        <v>101</v>
      </c>
      <c r="D1835" t="s">
        <v>6</v>
      </c>
      <c r="E1835" s="50">
        <v>44483.893854166665</v>
      </c>
      <c r="F1835" t="s">
        <v>102</v>
      </c>
      <c r="G1835" t="s">
        <v>35</v>
      </c>
      <c r="H1835" s="51">
        <v>10400000</v>
      </c>
      <c r="I1835" s="51">
        <v>1440000</v>
      </c>
      <c r="J1835" t="s">
        <v>72</v>
      </c>
      <c r="K1835">
        <v>13</v>
      </c>
      <c r="L1835" t="s">
        <v>72</v>
      </c>
      <c r="M1835" s="51">
        <v>5090000</v>
      </c>
      <c r="N1835" s="51">
        <v>690000</v>
      </c>
      <c r="O1835">
        <v>0.5</v>
      </c>
      <c r="P1835">
        <v>12.9</v>
      </c>
      <c r="R1835">
        <v>0</v>
      </c>
      <c r="S1835">
        <v>1.25</v>
      </c>
      <c r="T1835" t="s">
        <v>72</v>
      </c>
    </row>
    <row r="1836" spans="1:20" x14ac:dyDescent="0.25">
      <c r="A1836">
        <v>33</v>
      </c>
      <c r="B1836" t="s">
        <v>134</v>
      </c>
      <c r="C1836" t="s">
        <v>101</v>
      </c>
      <c r="D1836" t="s">
        <v>6</v>
      </c>
      <c r="E1836" s="50">
        <v>44483.915659722225</v>
      </c>
      <c r="F1836" t="s">
        <v>102</v>
      </c>
      <c r="G1836" t="s">
        <v>35</v>
      </c>
      <c r="H1836" s="51">
        <v>7580000</v>
      </c>
      <c r="I1836" s="51">
        <v>1040000</v>
      </c>
      <c r="J1836" t="s">
        <v>72</v>
      </c>
      <c r="K1836">
        <v>13</v>
      </c>
      <c r="L1836" t="s">
        <v>72</v>
      </c>
      <c r="M1836" s="51">
        <v>6030000</v>
      </c>
      <c r="N1836" s="51">
        <v>817000</v>
      </c>
      <c r="O1836">
        <v>0.5</v>
      </c>
      <c r="P1836">
        <v>12.9</v>
      </c>
      <c r="R1836">
        <v>0</v>
      </c>
      <c r="S1836">
        <v>0.76</v>
      </c>
      <c r="T1836" t="s">
        <v>72</v>
      </c>
    </row>
    <row r="1837" spans="1:20" x14ac:dyDescent="0.25">
      <c r="A1837">
        <v>34</v>
      </c>
      <c r="B1837" t="s">
        <v>135</v>
      </c>
      <c r="C1837" t="s">
        <v>101</v>
      </c>
      <c r="D1837" t="s">
        <v>6</v>
      </c>
      <c r="E1837" s="50">
        <v>44483.937465277777</v>
      </c>
      <c r="F1837" t="s">
        <v>102</v>
      </c>
      <c r="G1837" t="s">
        <v>35</v>
      </c>
      <c r="H1837" s="51">
        <v>5320000</v>
      </c>
      <c r="I1837" s="51">
        <v>737000</v>
      </c>
      <c r="J1837" t="s">
        <v>72</v>
      </c>
      <c r="K1837">
        <v>13</v>
      </c>
      <c r="L1837" t="s">
        <v>72</v>
      </c>
      <c r="M1837" s="51">
        <v>6110000</v>
      </c>
      <c r="N1837" s="51">
        <v>835000</v>
      </c>
      <c r="O1837">
        <v>0.5</v>
      </c>
      <c r="P1837">
        <v>12.9</v>
      </c>
      <c r="R1837">
        <v>0</v>
      </c>
      <c r="S1837">
        <v>0.52400000000000002</v>
      </c>
      <c r="T1837" t="s">
        <v>72</v>
      </c>
    </row>
    <row r="1838" spans="1:20" x14ac:dyDescent="0.25">
      <c r="A1838">
        <v>35</v>
      </c>
      <c r="B1838" t="s">
        <v>136</v>
      </c>
      <c r="C1838" t="s">
        <v>101</v>
      </c>
      <c r="D1838" t="s">
        <v>6</v>
      </c>
      <c r="E1838" s="50">
        <v>44483.959282407406</v>
      </c>
      <c r="F1838" t="s">
        <v>102</v>
      </c>
      <c r="G1838" t="s">
        <v>35</v>
      </c>
      <c r="H1838" s="51">
        <v>2780000</v>
      </c>
      <c r="I1838" s="51">
        <v>373000</v>
      </c>
      <c r="J1838" t="s">
        <v>72</v>
      </c>
      <c r="K1838">
        <v>13</v>
      </c>
      <c r="L1838" t="s">
        <v>72</v>
      </c>
      <c r="M1838" s="51">
        <v>6120000</v>
      </c>
      <c r="N1838" s="51">
        <v>834000</v>
      </c>
      <c r="O1838">
        <v>0.5</v>
      </c>
      <c r="P1838">
        <v>12.9</v>
      </c>
      <c r="R1838">
        <v>0</v>
      </c>
      <c r="S1838">
        <v>0.27200000000000002</v>
      </c>
      <c r="T1838" t="s">
        <v>72</v>
      </c>
    </row>
    <row r="1839" spans="1:20" x14ac:dyDescent="0.25">
      <c r="A1839">
        <v>36</v>
      </c>
      <c r="B1839" t="s">
        <v>137</v>
      </c>
      <c r="C1839" t="s">
        <v>101</v>
      </c>
      <c r="D1839" t="s">
        <v>6</v>
      </c>
      <c r="E1839" s="50">
        <v>44484.046689814815</v>
      </c>
      <c r="F1839" t="s">
        <v>102</v>
      </c>
      <c r="G1839" t="s">
        <v>35</v>
      </c>
      <c r="H1839" s="51">
        <v>22000000</v>
      </c>
      <c r="I1839" s="51">
        <v>2910000</v>
      </c>
      <c r="J1839" t="s">
        <v>72</v>
      </c>
      <c r="K1839">
        <v>13</v>
      </c>
      <c r="L1839" t="s">
        <v>72</v>
      </c>
      <c r="M1839" s="51">
        <v>6070000</v>
      </c>
      <c r="N1839" s="51">
        <v>825000</v>
      </c>
      <c r="O1839">
        <v>0.5</v>
      </c>
      <c r="P1839">
        <v>12.9</v>
      </c>
      <c r="R1839">
        <v>0</v>
      </c>
      <c r="S1839">
        <v>2.27</v>
      </c>
      <c r="T1839" t="s">
        <v>72</v>
      </c>
    </row>
    <row r="1840" spans="1:20" x14ac:dyDescent="0.25">
      <c r="A1840">
        <v>37</v>
      </c>
      <c r="B1840" t="s">
        <v>138</v>
      </c>
      <c r="C1840" t="s">
        <v>101</v>
      </c>
      <c r="D1840" t="s">
        <v>6</v>
      </c>
      <c r="E1840" s="50">
        <v>44484.068645833337</v>
      </c>
      <c r="F1840" t="s">
        <v>102</v>
      </c>
      <c r="G1840" t="s">
        <v>35</v>
      </c>
      <c r="H1840" s="51">
        <v>6770000</v>
      </c>
      <c r="I1840" s="51">
        <v>922000</v>
      </c>
      <c r="J1840" t="s">
        <v>72</v>
      </c>
      <c r="K1840">
        <v>13</v>
      </c>
      <c r="L1840" t="s">
        <v>72</v>
      </c>
      <c r="M1840" s="51">
        <v>6190000</v>
      </c>
      <c r="N1840" s="51">
        <v>836000</v>
      </c>
      <c r="O1840">
        <v>0.5</v>
      </c>
      <c r="P1840">
        <v>12.9</v>
      </c>
      <c r="R1840">
        <v>0</v>
      </c>
      <c r="S1840">
        <v>0.65900000000000003</v>
      </c>
      <c r="T1840" t="s">
        <v>72</v>
      </c>
    </row>
    <row r="1841" spans="1:20" x14ac:dyDescent="0.25">
      <c r="A1841">
        <v>38</v>
      </c>
      <c r="B1841" t="s">
        <v>139</v>
      </c>
      <c r="C1841" t="s">
        <v>101</v>
      </c>
      <c r="D1841" t="s">
        <v>6</v>
      </c>
      <c r="E1841" s="50">
        <v>44484.090439814812</v>
      </c>
      <c r="F1841" t="s">
        <v>102</v>
      </c>
      <c r="G1841" t="s">
        <v>35</v>
      </c>
      <c r="H1841" s="51">
        <v>1980000</v>
      </c>
      <c r="I1841" s="51">
        <v>266000</v>
      </c>
      <c r="J1841" t="s">
        <v>72</v>
      </c>
      <c r="K1841">
        <v>13</v>
      </c>
      <c r="L1841" t="s">
        <v>72</v>
      </c>
      <c r="M1841" s="51">
        <v>6060000</v>
      </c>
      <c r="N1841" s="51">
        <v>821000</v>
      </c>
      <c r="O1841">
        <v>0.5</v>
      </c>
      <c r="P1841">
        <v>12.9</v>
      </c>
      <c r="R1841">
        <v>0</v>
      </c>
      <c r="S1841">
        <v>0.19500000000000001</v>
      </c>
      <c r="T1841" t="s">
        <v>72</v>
      </c>
    </row>
    <row r="1842" spans="1:20" x14ac:dyDescent="0.25">
      <c r="A1842">
        <v>39</v>
      </c>
      <c r="B1842" t="s">
        <v>140</v>
      </c>
      <c r="C1842" t="s">
        <v>101</v>
      </c>
      <c r="D1842" t="s">
        <v>6</v>
      </c>
      <c r="E1842" s="50">
        <v>44484.112256944441</v>
      </c>
      <c r="F1842" t="s">
        <v>102</v>
      </c>
      <c r="G1842" t="s">
        <v>35</v>
      </c>
      <c r="H1842" s="51">
        <v>202000</v>
      </c>
      <c r="I1842" s="51">
        <v>26100</v>
      </c>
      <c r="J1842" t="s">
        <v>72</v>
      </c>
      <c r="K1842">
        <v>13</v>
      </c>
      <c r="L1842" t="s">
        <v>72</v>
      </c>
      <c r="M1842" s="51">
        <v>6200000</v>
      </c>
      <c r="N1842" s="51">
        <v>848000</v>
      </c>
      <c r="O1842">
        <v>0.5</v>
      </c>
      <c r="P1842">
        <v>12.9</v>
      </c>
      <c r="R1842">
        <v>0</v>
      </c>
      <c r="S1842">
        <v>1.9E-2</v>
      </c>
      <c r="T1842" t="s">
        <v>72</v>
      </c>
    </row>
    <row r="1843" spans="1:20" x14ac:dyDescent="0.25">
      <c r="A1843">
        <v>40</v>
      </c>
      <c r="B1843" t="s">
        <v>141</v>
      </c>
      <c r="C1843" t="s">
        <v>101</v>
      </c>
      <c r="D1843" t="s">
        <v>6</v>
      </c>
      <c r="E1843" s="50">
        <v>44484.134062500001</v>
      </c>
      <c r="F1843" t="s">
        <v>102</v>
      </c>
      <c r="G1843" t="s">
        <v>35</v>
      </c>
      <c r="H1843" s="51">
        <v>48400</v>
      </c>
      <c r="I1843" s="51">
        <v>4710</v>
      </c>
      <c r="J1843" t="s">
        <v>72</v>
      </c>
      <c r="K1843">
        <v>13</v>
      </c>
      <c r="L1843" t="s">
        <v>72</v>
      </c>
      <c r="M1843" s="51">
        <v>6160000</v>
      </c>
      <c r="N1843" s="51">
        <v>826000</v>
      </c>
      <c r="O1843">
        <v>0.5</v>
      </c>
      <c r="P1843">
        <v>12.9</v>
      </c>
      <c r="R1843">
        <v>0</v>
      </c>
      <c r="S1843">
        <v>4.2399999999999998E-3</v>
      </c>
      <c r="T1843" t="s">
        <v>72</v>
      </c>
    </row>
    <row r="1844" spans="1:20" x14ac:dyDescent="0.25">
      <c r="A1844">
        <v>41</v>
      </c>
      <c r="B1844" t="s">
        <v>142</v>
      </c>
      <c r="C1844" t="s">
        <v>101</v>
      </c>
      <c r="D1844" t="s">
        <v>6</v>
      </c>
      <c r="E1844" s="50">
        <v>44484.155868055554</v>
      </c>
      <c r="F1844" t="s">
        <v>102</v>
      </c>
      <c r="G1844" t="s">
        <v>35</v>
      </c>
      <c r="H1844" s="51">
        <v>14400</v>
      </c>
      <c r="I1844" s="51">
        <v>1060</v>
      </c>
      <c r="J1844" t="s">
        <v>72</v>
      </c>
      <c r="K1844">
        <v>13</v>
      </c>
      <c r="L1844" t="s">
        <v>72</v>
      </c>
      <c r="M1844" s="51">
        <v>5910000</v>
      </c>
      <c r="N1844" s="51">
        <v>795000</v>
      </c>
      <c r="O1844">
        <v>0.5</v>
      </c>
      <c r="P1844">
        <v>12.9</v>
      </c>
      <c r="R1844">
        <v>0</v>
      </c>
      <c r="S1844">
        <v>1.01E-3</v>
      </c>
      <c r="T1844" t="s">
        <v>72</v>
      </c>
    </row>
    <row r="1845" spans="1:20" x14ac:dyDescent="0.25">
      <c r="A1845">
        <v>42</v>
      </c>
      <c r="B1845" t="s">
        <v>143</v>
      </c>
      <c r="C1845" t="s">
        <v>101</v>
      </c>
      <c r="D1845" t="s">
        <v>6</v>
      </c>
      <c r="E1845" s="50">
        <v>44484.177673611113</v>
      </c>
      <c r="F1845" t="s">
        <v>102</v>
      </c>
      <c r="G1845" t="s">
        <v>35</v>
      </c>
      <c r="H1845" s="51">
        <v>8730</v>
      </c>
      <c r="I1845" s="51">
        <v>656</v>
      </c>
      <c r="J1845" t="s">
        <v>72</v>
      </c>
      <c r="K1845">
        <v>13.1</v>
      </c>
      <c r="L1845" t="s">
        <v>72</v>
      </c>
      <c r="M1845" s="51">
        <v>6130000</v>
      </c>
      <c r="N1845" s="51">
        <v>826000</v>
      </c>
      <c r="O1845">
        <v>0.5</v>
      </c>
      <c r="P1845">
        <v>12.9</v>
      </c>
      <c r="R1845">
        <v>0</v>
      </c>
      <c r="S1845">
        <v>4.0900000000000002E-4</v>
      </c>
      <c r="T1845" t="s">
        <v>72</v>
      </c>
    </row>
    <row r="1846" spans="1:20" x14ac:dyDescent="0.25">
      <c r="A1846">
        <v>43</v>
      </c>
      <c r="B1846" t="s">
        <v>144</v>
      </c>
      <c r="C1846" t="s">
        <v>101</v>
      </c>
      <c r="D1846" t="s">
        <v>6</v>
      </c>
      <c r="E1846" s="50">
        <v>44484.199490740742</v>
      </c>
      <c r="F1846" t="s">
        <v>102</v>
      </c>
      <c r="G1846" t="s">
        <v>35</v>
      </c>
      <c r="H1846" s="51">
        <v>14100</v>
      </c>
      <c r="I1846" s="51">
        <v>856</v>
      </c>
      <c r="J1846" t="s">
        <v>72</v>
      </c>
      <c r="K1846">
        <v>13</v>
      </c>
      <c r="L1846" t="s">
        <v>72</v>
      </c>
      <c r="M1846" s="51">
        <v>6250000</v>
      </c>
      <c r="N1846" s="51">
        <v>840000</v>
      </c>
      <c r="O1846">
        <v>0.5</v>
      </c>
      <c r="P1846">
        <v>12.9</v>
      </c>
      <c r="R1846">
        <v>0</v>
      </c>
      <c r="S1846">
        <v>9.01E-4</v>
      </c>
      <c r="T1846" t="s">
        <v>72</v>
      </c>
    </row>
    <row r="1847" spans="1:20" x14ac:dyDescent="0.25">
      <c r="A1847">
        <v>44</v>
      </c>
      <c r="B1847" t="s">
        <v>145</v>
      </c>
      <c r="C1847" t="s">
        <v>101</v>
      </c>
      <c r="D1847" t="s">
        <v>6</v>
      </c>
      <c r="E1847" s="50">
        <v>44484.221296296295</v>
      </c>
      <c r="F1847" t="s">
        <v>102</v>
      </c>
      <c r="G1847" t="s">
        <v>35</v>
      </c>
      <c r="H1847" s="51">
        <v>26300000</v>
      </c>
      <c r="I1847" s="51">
        <v>3440000</v>
      </c>
      <c r="J1847" t="s">
        <v>72</v>
      </c>
      <c r="K1847">
        <v>13</v>
      </c>
      <c r="L1847" t="s">
        <v>72</v>
      </c>
      <c r="M1847" s="51">
        <v>5200000</v>
      </c>
      <c r="N1847" s="51">
        <v>702000</v>
      </c>
      <c r="O1847">
        <v>0.5</v>
      </c>
      <c r="P1847">
        <v>12.9</v>
      </c>
      <c r="R1847">
        <v>0</v>
      </c>
      <c r="S1847">
        <v>3.23</v>
      </c>
      <c r="T1847" t="s">
        <v>72</v>
      </c>
    </row>
    <row r="1848" spans="1:20" x14ac:dyDescent="0.25">
      <c r="A1848">
        <v>45</v>
      </c>
      <c r="B1848" t="s">
        <v>146</v>
      </c>
      <c r="C1848" t="s">
        <v>101</v>
      </c>
      <c r="D1848" t="s">
        <v>6</v>
      </c>
      <c r="E1848" s="50">
        <v>44484.243101851855</v>
      </c>
      <c r="F1848" t="s">
        <v>102</v>
      </c>
      <c r="G1848" t="s">
        <v>35</v>
      </c>
      <c r="H1848" s="51">
        <v>24900000</v>
      </c>
      <c r="I1848" s="51">
        <v>3300000</v>
      </c>
      <c r="J1848" t="s">
        <v>72</v>
      </c>
      <c r="K1848">
        <v>13</v>
      </c>
      <c r="L1848" t="s">
        <v>72</v>
      </c>
      <c r="M1848" s="51">
        <v>5210000</v>
      </c>
      <c r="N1848" s="51">
        <v>701000</v>
      </c>
      <c r="O1848">
        <v>0.5</v>
      </c>
      <c r="P1848">
        <v>12.9</v>
      </c>
      <c r="R1848">
        <v>0</v>
      </c>
      <c r="S1848">
        <v>3.05</v>
      </c>
      <c r="T1848" t="s">
        <v>72</v>
      </c>
    </row>
    <row r="1849" spans="1:20" x14ac:dyDescent="0.25">
      <c r="A1849">
        <v>46</v>
      </c>
      <c r="B1849" t="s">
        <v>147</v>
      </c>
      <c r="C1849" t="s">
        <v>101</v>
      </c>
      <c r="D1849" t="s">
        <v>6</v>
      </c>
      <c r="E1849" s="50">
        <v>44484.264907407407</v>
      </c>
      <c r="F1849" t="s">
        <v>102</v>
      </c>
      <c r="G1849" t="s">
        <v>35</v>
      </c>
      <c r="H1849" s="51">
        <v>23800000</v>
      </c>
      <c r="I1849" s="51">
        <v>3130000</v>
      </c>
      <c r="J1849" t="s">
        <v>72</v>
      </c>
      <c r="K1849">
        <v>13</v>
      </c>
      <c r="L1849" t="s">
        <v>72</v>
      </c>
      <c r="M1849" s="51">
        <v>5260000</v>
      </c>
      <c r="N1849" s="51">
        <v>718000</v>
      </c>
      <c r="O1849">
        <v>0.5</v>
      </c>
      <c r="P1849">
        <v>12.9</v>
      </c>
      <c r="R1849">
        <v>0</v>
      </c>
      <c r="S1849">
        <v>2.87</v>
      </c>
      <c r="T1849" t="s">
        <v>72</v>
      </c>
    </row>
    <row r="1850" spans="1:20" x14ac:dyDescent="0.25">
      <c r="A1850">
        <v>47</v>
      </c>
      <c r="B1850" t="s">
        <v>148</v>
      </c>
      <c r="C1850" t="s">
        <v>101</v>
      </c>
      <c r="D1850" t="s">
        <v>6</v>
      </c>
      <c r="E1850" s="50">
        <v>44484.286712962959</v>
      </c>
      <c r="F1850" t="s">
        <v>102</v>
      </c>
      <c r="G1850" t="s">
        <v>35</v>
      </c>
      <c r="H1850" s="51">
        <v>22200000</v>
      </c>
      <c r="I1850" s="51">
        <v>2950000</v>
      </c>
      <c r="J1850" t="s">
        <v>72</v>
      </c>
      <c r="K1850">
        <v>13</v>
      </c>
      <c r="L1850" t="s">
        <v>72</v>
      </c>
      <c r="M1850" s="51">
        <v>5310000</v>
      </c>
      <c r="N1850" s="51">
        <v>710000</v>
      </c>
      <c r="O1850">
        <v>0.5</v>
      </c>
      <c r="P1850">
        <v>12.9</v>
      </c>
      <c r="R1850">
        <v>0</v>
      </c>
      <c r="S1850">
        <v>2.63</v>
      </c>
      <c r="T1850" t="s">
        <v>72</v>
      </c>
    </row>
    <row r="1851" spans="1:20" x14ac:dyDescent="0.25">
      <c r="A1851">
        <v>48</v>
      </c>
      <c r="B1851" t="s">
        <v>149</v>
      </c>
      <c r="C1851" t="s">
        <v>101</v>
      </c>
      <c r="D1851" t="s">
        <v>6</v>
      </c>
      <c r="E1851" s="50">
        <v>44484.308530092596</v>
      </c>
      <c r="F1851" t="s">
        <v>102</v>
      </c>
      <c r="G1851" t="s">
        <v>35</v>
      </c>
      <c r="H1851" s="51">
        <v>20300000</v>
      </c>
      <c r="I1851" s="51">
        <v>2690000</v>
      </c>
      <c r="J1851" t="s">
        <v>72</v>
      </c>
      <c r="K1851">
        <v>13</v>
      </c>
      <c r="L1851" t="s">
        <v>72</v>
      </c>
      <c r="M1851" s="51">
        <v>5380000</v>
      </c>
      <c r="N1851" s="51">
        <v>732000</v>
      </c>
      <c r="O1851">
        <v>0.5</v>
      </c>
      <c r="P1851">
        <v>12.9</v>
      </c>
      <c r="R1851">
        <v>0</v>
      </c>
      <c r="S1851">
        <v>2.37</v>
      </c>
      <c r="T1851" t="s">
        <v>72</v>
      </c>
    </row>
    <row r="1852" spans="1:20" x14ac:dyDescent="0.25">
      <c r="A1852">
        <v>49</v>
      </c>
      <c r="B1852" t="s">
        <v>150</v>
      </c>
      <c r="C1852" t="s">
        <v>101</v>
      </c>
      <c r="D1852" t="s">
        <v>6</v>
      </c>
      <c r="E1852" s="50">
        <v>44484.330335648148</v>
      </c>
      <c r="F1852" t="s">
        <v>102</v>
      </c>
      <c r="G1852" t="s">
        <v>35</v>
      </c>
      <c r="H1852" s="51">
        <v>18100000</v>
      </c>
      <c r="I1852" s="51">
        <v>2380000</v>
      </c>
      <c r="J1852" t="s">
        <v>72</v>
      </c>
      <c r="K1852">
        <v>13</v>
      </c>
      <c r="L1852" t="s">
        <v>72</v>
      </c>
      <c r="M1852" s="51">
        <v>5380000</v>
      </c>
      <c r="N1852" s="51">
        <v>729000</v>
      </c>
      <c r="O1852">
        <v>0.5</v>
      </c>
      <c r="P1852">
        <v>12.9</v>
      </c>
      <c r="R1852">
        <v>0</v>
      </c>
      <c r="S1852">
        <v>2.09</v>
      </c>
      <c r="T1852" t="s">
        <v>72</v>
      </c>
    </row>
    <row r="1853" spans="1:20" x14ac:dyDescent="0.25">
      <c r="A1853">
        <v>50</v>
      </c>
      <c r="B1853" t="s">
        <v>151</v>
      </c>
      <c r="C1853" t="s">
        <v>101</v>
      </c>
      <c r="D1853" t="s">
        <v>6</v>
      </c>
      <c r="E1853" s="50">
        <v>44484.352152777778</v>
      </c>
      <c r="F1853" t="s">
        <v>102</v>
      </c>
      <c r="G1853" t="s">
        <v>35</v>
      </c>
      <c r="H1853" s="51">
        <v>16100000</v>
      </c>
      <c r="I1853" s="51">
        <v>2130000</v>
      </c>
      <c r="J1853" t="s">
        <v>72</v>
      </c>
      <c r="K1853">
        <v>13</v>
      </c>
      <c r="L1853" t="s">
        <v>72</v>
      </c>
      <c r="M1853" s="51">
        <v>5340000</v>
      </c>
      <c r="N1853" s="51">
        <v>719000</v>
      </c>
      <c r="O1853">
        <v>0.5</v>
      </c>
      <c r="P1853">
        <v>12.9</v>
      </c>
      <c r="R1853">
        <v>0</v>
      </c>
      <c r="S1853">
        <v>1.86</v>
      </c>
      <c r="T1853" t="s">
        <v>72</v>
      </c>
    </row>
    <row r="1854" spans="1:20" x14ac:dyDescent="0.25">
      <c r="A1854">
        <v>51</v>
      </c>
      <c r="B1854" t="s">
        <v>152</v>
      </c>
      <c r="C1854" t="s">
        <v>101</v>
      </c>
      <c r="D1854" t="s">
        <v>6</v>
      </c>
      <c r="E1854" s="50">
        <v>44484.373969907407</v>
      </c>
      <c r="F1854" t="s">
        <v>102</v>
      </c>
      <c r="G1854" t="s">
        <v>35</v>
      </c>
      <c r="H1854" s="51">
        <v>12800000</v>
      </c>
      <c r="I1854" s="51">
        <v>1700000</v>
      </c>
      <c r="J1854" t="s">
        <v>72</v>
      </c>
      <c r="K1854">
        <v>13</v>
      </c>
      <c r="L1854" t="s">
        <v>72</v>
      </c>
      <c r="M1854" s="51">
        <v>5490000</v>
      </c>
      <c r="N1854" s="51">
        <v>743000</v>
      </c>
      <c r="O1854">
        <v>0.5</v>
      </c>
      <c r="P1854">
        <v>12.9</v>
      </c>
      <c r="R1854">
        <v>0</v>
      </c>
      <c r="S1854">
        <v>1.43</v>
      </c>
      <c r="T1854" t="s">
        <v>72</v>
      </c>
    </row>
    <row r="1857" spans="1:20" x14ac:dyDescent="0.25">
      <c r="B1857" t="s">
        <v>49</v>
      </c>
      <c r="C1857" t="s">
        <v>50</v>
      </c>
      <c r="D1857" t="s">
        <v>51</v>
      </c>
      <c r="E1857" t="s">
        <v>52</v>
      </c>
      <c r="F1857" t="s">
        <v>53</v>
      </c>
      <c r="G1857" t="s">
        <v>54</v>
      </c>
      <c r="H1857" t="s">
        <v>55</v>
      </c>
      <c r="I1857" t="s">
        <v>56</v>
      </c>
      <c r="J1857" t="s">
        <v>57</v>
      </c>
      <c r="K1857" t="s">
        <v>58</v>
      </c>
      <c r="L1857" t="s">
        <v>59</v>
      </c>
      <c r="M1857" t="s">
        <v>60</v>
      </c>
      <c r="N1857" t="s">
        <v>61</v>
      </c>
      <c r="O1857" t="s">
        <v>62</v>
      </c>
      <c r="P1857" t="s">
        <v>63</v>
      </c>
      <c r="Q1857" t="s">
        <v>64</v>
      </c>
      <c r="R1857" t="s">
        <v>65</v>
      </c>
      <c r="S1857" t="s">
        <v>66</v>
      </c>
      <c r="T1857" t="s">
        <v>67</v>
      </c>
    </row>
    <row r="1858" spans="1:20" x14ac:dyDescent="0.25">
      <c r="A1858">
        <v>1</v>
      </c>
      <c r="B1858" t="s">
        <v>79</v>
      </c>
      <c r="C1858" t="s">
        <v>69</v>
      </c>
      <c r="D1858" t="s">
        <v>6</v>
      </c>
      <c r="E1858" s="50">
        <v>44483.435763888891</v>
      </c>
      <c r="F1858" t="s">
        <v>80</v>
      </c>
      <c r="G1858" t="s">
        <v>184</v>
      </c>
      <c r="H1858" s="51">
        <v>34100</v>
      </c>
      <c r="I1858" s="51">
        <v>2860</v>
      </c>
      <c r="J1858">
        <v>0.01</v>
      </c>
      <c r="K1858">
        <v>9.99</v>
      </c>
      <c r="L1858" t="s">
        <v>72</v>
      </c>
      <c r="M1858" s="51">
        <v>981000</v>
      </c>
      <c r="N1858" s="51">
        <v>126000</v>
      </c>
      <c r="O1858">
        <v>0.5</v>
      </c>
      <c r="P1858">
        <v>9.9700000000000006</v>
      </c>
      <c r="Q1858">
        <v>1</v>
      </c>
      <c r="R1858">
        <v>0</v>
      </c>
      <c r="S1858">
        <v>9.1900000000000003E-3</v>
      </c>
      <c r="T1858">
        <v>91.9</v>
      </c>
    </row>
    <row r="1859" spans="1:20" x14ac:dyDescent="0.25">
      <c r="A1859">
        <v>2</v>
      </c>
      <c r="B1859" t="s">
        <v>81</v>
      </c>
      <c r="C1859" t="s">
        <v>69</v>
      </c>
      <c r="D1859" t="s">
        <v>6</v>
      </c>
      <c r="E1859" s="50">
        <v>44483.457557870373</v>
      </c>
      <c r="F1859" t="s">
        <v>80</v>
      </c>
      <c r="G1859" t="s">
        <v>184</v>
      </c>
      <c r="H1859" s="51">
        <v>118000</v>
      </c>
      <c r="I1859" s="51">
        <v>12800</v>
      </c>
      <c r="J1859">
        <v>0.05</v>
      </c>
      <c r="K1859">
        <v>9.99</v>
      </c>
      <c r="L1859" t="s">
        <v>72</v>
      </c>
      <c r="M1859" s="51">
        <v>973000</v>
      </c>
      <c r="N1859" s="51">
        <v>128000</v>
      </c>
      <c r="O1859">
        <v>0.5</v>
      </c>
      <c r="P1859">
        <v>9.9700000000000006</v>
      </c>
      <c r="Q1859">
        <v>1</v>
      </c>
      <c r="R1859">
        <v>0</v>
      </c>
      <c r="S1859">
        <v>6.0499999999999998E-2</v>
      </c>
      <c r="T1859">
        <v>121</v>
      </c>
    </row>
    <row r="1860" spans="1:20" x14ac:dyDescent="0.25">
      <c r="A1860">
        <v>3</v>
      </c>
      <c r="B1860" t="s">
        <v>82</v>
      </c>
      <c r="C1860" t="s">
        <v>69</v>
      </c>
      <c r="D1860" t="s">
        <v>6</v>
      </c>
      <c r="E1860" s="50">
        <v>44483.479363425926</v>
      </c>
      <c r="F1860" t="s">
        <v>80</v>
      </c>
      <c r="G1860" t="s">
        <v>184</v>
      </c>
      <c r="H1860" s="51">
        <v>178000</v>
      </c>
      <c r="I1860" s="51">
        <v>22600</v>
      </c>
      <c r="J1860">
        <v>0.1</v>
      </c>
      <c r="K1860">
        <v>9.99</v>
      </c>
      <c r="L1860" t="s">
        <v>72</v>
      </c>
      <c r="M1860" s="51">
        <v>1000000</v>
      </c>
      <c r="N1860" s="51">
        <v>133000</v>
      </c>
      <c r="O1860">
        <v>0.5</v>
      </c>
      <c r="P1860">
        <v>9.9600000000000009</v>
      </c>
      <c r="Q1860">
        <v>1</v>
      </c>
      <c r="R1860">
        <v>0</v>
      </c>
      <c r="S1860">
        <v>9.4600000000000004E-2</v>
      </c>
      <c r="T1860">
        <v>94.6</v>
      </c>
    </row>
    <row r="1861" spans="1:20" x14ac:dyDescent="0.25">
      <c r="A1861">
        <v>4</v>
      </c>
      <c r="B1861" t="s">
        <v>83</v>
      </c>
      <c r="C1861" t="s">
        <v>69</v>
      </c>
      <c r="D1861" t="s">
        <v>6</v>
      </c>
      <c r="E1861" s="50">
        <v>44483.501157407409</v>
      </c>
      <c r="F1861" t="s">
        <v>80</v>
      </c>
      <c r="G1861" t="s">
        <v>184</v>
      </c>
      <c r="H1861" s="51">
        <v>870000</v>
      </c>
      <c r="I1861" s="51">
        <v>111000</v>
      </c>
      <c r="J1861">
        <v>0.5</v>
      </c>
      <c r="K1861">
        <v>9.99</v>
      </c>
      <c r="L1861" t="s">
        <v>72</v>
      </c>
      <c r="M1861" s="51">
        <v>984000</v>
      </c>
      <c r="N1861" s="51">
        <v>129000</v>
      </c>
      <c r="O1861">
        <v>0.5</v>
      </c>
      <c r="P1861">
        <v>9.9700000000000006</v>
      </c>
      <c r="Q1861">
        <v>1</v>
      </c>
      <c r="R1861">
        <v>0</v>
      </c>
      <c r="S1861">
        <v>0.51500000000000001</v>
      </c>
      <c r="T1861">
        <v>103</v>
      </c>
    </row>
    <row r="1862" spans="1:20" x14ac:dyDescent="0.25">
      <c r="A1862">
        <v>5</v>
      </c>
      <c r="B1862" t="s">
        <v>84</v>
      </c>
      <c r="C1862" t="s">
        <v>69</v>
      </c>
      <c r="D1862" t="s">
        <v>6</v>
      </c>
      <c r="E1862" s="50">
        <v>44483.522962962961</v>
      </c>
      <c r="F1862" t="s">
        <v>80</v>
      </c>
      <c r="G1862" t="s">
        <v>184</v>
      </c>
      <c r="H1862" s="51">
        <v>1590000</v>
      </c>
      <c r="I1862" s="51">
        <v>206000</v>
      </c>
      <c r="J1862">
        <v>1</v>
      </c>
      <c r="K1862">
        <v>9.99</v>
      </c>
      <c r="L1862" t="s">
        <v>72</v>
      </c>
      <c r="M1862" s="51">
        <v>1010000</v>
      </c>
      <c r="N1862" s="51">
        <v>130000</v>
      </c>
      <c r="O1862">
        <v>0.5</v>
      </c>
      <c r="P1862">
        <v>9.9600000000000009</v>
      </c>
      <c r="Q1862">
        <v>1</v>
      </c>
      <c r="R1862">
        <v>0</v>
      </c>
      <c r="S1862">
        <v>0.92900000000000005</v>
      </c>
      <c r="T1862">
        <v>92.9</v>
      </c>
    </row>
    <row r="1863" spans="1:20" x14ac:dyDescent="0.25">
      <c r="A1863">
        <v>6</v>
      </c>
      <c r="B1863" t="s">
        <v>85</v>
      </c>
      <c r="C1863" t="s">
        <v>69</v>
      </c>
      <c r="D1863" t="s">
        <v>6</v>
      </c>
      <c r="E1863" s="50">
        <v>44483.54478009259</v>
      </c>
      <c r="F1863" t="s">
        <v>80</v>
      </c>
      <c r="G1863" t="s">
        <v>184</v>
      </c>
      <c r="H1863" s="51">
        <v>3320000</v>
      </c>
      <c r="I1863" s="51">
        <v>442000</v>
      </c>
      <c r="J1863">
        <v>2</v>
      </c>
      <c r="K1863">
        <v>9.99</v>
      </c>
      <c r="L1863" t="s">
        <v>72</v>
      </c>
      <c r="M1863" s="51">
        <v>1030000</v>
      </c>
      <c r="N1863" s="51">
        <v>131000</v>
      </c>
      <c r="O1863">
        <v>0.5</v>
      </c>
      <c r="P1863">
        <v>9.9700000000000006</v>
      </c>
      <c r="Q1863">
        <v>1</v>
      </c>
      <c r="R1863">
        <v>0</v>
      </c>
      <c r="S1863">
        <v>1.91</v>
      </c>
      <c r="T1863">
        <v>95.3</v>
      </c>
    </row>
    <row r="1864" spans="1:20" x14ac:dyDescent="0.25">
      <c r="A1864">
        <v>7</v>
      </c>
      <c r="B1864" t="s">
        <v>86</v>
      </c>
      <c r="C1864" t="s">
        <v>69</v>
      </c>
      <c r="D1864" t="s">
        <v>6</v>
      </c>
      <c r="E1864" s="50">
        <v>44483.56658564815</v>
      </c>
      <c r="F1864" t="s">
        <v>80</v>
      </c>
      <c r="G1864" t="s">
        <v>184</v>
      </c>
      <c r="H1864" s="51">
        <v>8740000</v>
      </c>
      <c r="I1864" s="51">
        <v>1170000</v>
      </c>
      <c r="J1864">
        <v>5</v>
      </c>
      <c r="K1864">
        <v>9.99</v>
      </c>
      <c r="L1864" t="s">
        <v>72</v>
      </c>
      <c r="M1864" s="51">
        <v>998000</v>
      </c>
      <c r="N1864" s="51">
        <v>130000</v>
      </c>
      <c r="O1864">
        <v>0.5</v>
      </c>
      <c r="P1864">
        <v>9.9600000000000009</v>
      </c>
      <c r="Q1864">
        <v>1</v>
      </c>
      <c r="R1864">
        <v>0</v>
      </c>
      <c r="S1864">
        <v>5.21</v>
      </c>
      <c r="T1864">
        <v>104</v>
      </c>
    </row>
    <row r="1865" spans="1:20" x14ac:dyDescent="0.25">
      <c r="A1865">
        <v>8</v>
      </c>
      <c r="B1865" t="s">
        <v>87</v>
      </c>
      <c r="C1865" t="s">
        <v>69</v>
      </c>
      <c r="D1865" t="s">
        <v>6</v>
      </c>
      <c r="E1865" s="50">
        <v>44484.417731481481</v>
      </c>
      <c r="F1865" t="s">
        <v>80</v>
      </c>
      <c r="G1865" t="s">
        <v>184</v>
      </c>
      <c r="H1865" s="51">
        <v>32700</v>
      </c>
      <c r="I1865" s="51">
        <v>3500</v>
      </c>
      <c r="J1865">
        <v>0.01</v>
      </c>
      <c r="K1865">
        <v>10</v>
      </c>
      <c r="L1865" t="s">
        <v>72</v>
      </c>
      <c r="M1865" s="51">
        <v>920000</v>
      </c>
      <c r="N1865" s="51">
        <v>120000</v>
      </c>
      <c r="O1865">
        <v>0.5</v>
      </c>
      <c r="P1865">
        <v>9.9600000000000009</v>
      </c>
      <c r="Q1865">
        <v>1</v>
      </c>
      <c r="R1865">
        <v>0</v>
      </c>
      <c r="S1865">
        <v>9.6500000000000006E-3</v>
      </c>
      <c r="T1865">
        <v>96.5</v>
      </c>
    </row>
    <row r="1866" spans="1:20" x14ac:dyDescent="0.25">
      <c r="A1866">
        <v>9</v>
      </c>
      <c r="B1866" t="s">
        <v>88</v>
      </c>
      <c r="C1866" t="s">
        <v>69</v>
      </c>
      <c r="D1866" t="s">
        <v>6</v>
      </c>
      <c r="E1866" s="50">
        <v>44484.43953703704</v>
      </c>
      <c r="F1866" t="s">
        <v>80</v>
      </c>
      <c r="G1866" t="s">
        <v>184</v>
      </c>
      <c r="H1866" s="51">
        <v>124000</v>
      </c>
      <c r="I1866" s="51">
        <v>11300</v>
      </c>
      <c r="J1866">
        <v>0.05</v>
      </c>
      <c r="K1866">
        <v>9.99</v>
      </c>
      <c r="L1866" t="s">
        <v>72</v>
      </c>
      <c r="M1866" s="51">
        <v>911000</v>
      </c>
      <c r="N1866" s="51">
        <v>115000</v>
      </c>
      <c r="O1866">
        <v>0.5</v>
      </c>
      <c r="P1866">
        <v>9.9600000000000009</v>
      </c>
      <c r="Q1866">
        <v>1</v>
      </c>
      <c r="R1866">
        <v>0</v>
      </c>
      <c r="S1866">
        <v>6.9500000000000006E-2</v>
      </c>
      <c r="T1866">
        <v>139</v>
      </c>
    </row>
    <row r="1867" spans="1:20" x14ac:dyDescent="0.25">
      <c r="A1867">
        <v>10</v>
      </c>
      <c r="B1867" t="s">
        <v>89</v>
      </c>
      <c r="C1867" t="s">
        <v>69</v>
      </c>
      <c r="D1867" t="s">
        <v>6</v>
      </c>
      <c r="E1867" s="50">
        <v>44484.461342592593</v>
      </c>
      <c r="F1867" t="s">
        <v>80</v>
      </c>
      <c r="G1867" t="s">
        <v>184</v>
      </c>
      <c r="H1867" s="51">
        <v>183000</v>
      </c>
      <c r="I1867" s="51">
        <v>20300</v>
      </c>
      <c r="J1867">
        <v>0.1</v>
      </c>
      <c r="K1867">
        <v>9.98</v>
      </c>
      <c r="L1867" t="s">
        <v>72</v>
      </c>
      <c r="M1867" s="51">
        <v>976000</v>
      </c>
      <c r="N1867" s="51">
        <v>126000</v>
      </c>
      <c r="O1867">
        <v>0.5</v>
      </c>
      <c r="P1867">
        <v>9.9600000000000009</v>
      </c>
      <c r="Q1867">
        <v>1</v>
      </c>
      <c r="R1867">
        <v>0</v>
      </c>
      <c r="S1867">
        <v>0.1</v>
      </c>
      <c r="T1867">
        <v>100</v>
      </c>
    </row>
    <row r="1868" spans="1:20" x14ac:dyDescent="0.25">
      <c r="A1868">
        <v>11</v>
      </c>
      <c r="B1868" t="s">
        <v>90</v>
      </c>
      <c r="C1868" t="s">
        <v>69</v>
      </c>
      <c r="D1868" t="s">
        <v>6</v>
      </c>
      <c r="E1868" s="50">
        <v>44484.483148148145</v>
      </c>
      <c r="F1868" t="s">
        <v>80</v>
      </c>
      <c r="G1868" t="s">
        <v>184</v>
      </c>
      <c r="H1868" s="51">
        <v>840000</v>
      </c>
      <c r="I1868" s="51">
        <v>107000</v>
      </c>
      <c r="J1868">
        <v>0.5</v>
      </c>
      <c r="K1868">
        <v>9.99</v>
      </c>
      <c r="L1868" t="s">
        <v>72</v>
      </c>
      <c r="M1868" s="51">
        <v>952000</v>
      </c>
      <c r="N1868" s="51">
        <v>124000</v>
      </c>
      <c r="O1868">
        <v>0.5</v>
      </c>
      <c r="P1868">
        <v>9.9600000000000009</v>
      </c>
      <c r="Q1868">
        <v>1</v>
      </c>
      <c r="R1868">
        <v>0</v>
      </c>
      <c r="S1868">
        <v>0.51500000000000001</v>
      </c>
      <c r="T1868">
        <v>103</v>
      </c>
    </row>
    <row r="1869" spans="1:20" x14ac:dyDescent="0.25">
      <c r="A1869">
        <v>12</v>
      </c>
      <c r="B1869" t="s">
        <v>91</v>
      </c>
      <c r="C1869" t="s">
        <v>69</v>
      </c>
      <c r="D1869" t="s">
        <v>6</v>
      </c>
      <c r="E1869" s="50">
        <v>44484.504953703705</v>
      </c>
      <c r="F1869" t="s">
        <v>80</v>
      </c>
      <c r="G1869" t="s">
        <v>184</v>
      </c>
      <c r="H1869" s="51">
        <v>1520000</v>
      </c>
      <c r="I1869" s="51">
        <v>198000</v>
      </c>
      <c r="J1869">
        <v>1</v>
      </c>
      <c r="K1869">
        <v>9.98</v>
      </c>
      <c r="L1869" t="s">
        <v>72</v>
      </c>
      <c r="M1869" s="51">
        <v>924000</v>
      </c>
      <c r="N1869" s="51">
        <v>121000</v>
      </c>
      <c r="O1869">
        <v>0.5</v>
      </c>
      <c r="P1869">
        <v>9.9600000000000009</v>
      </c>
      <c r="Q1869">
        <v>1</v>
      </c>
      <c r="R1869">
        <v>0</v>
      </c>
      <c r="S1869">
        <v>0.97199999999999998</v>
      </c>
      <c r="T1869">
        <v>97.2</v>
      </c>
    </row>
    <row r="1870" spans="1:20" x14ac:dyDescent="0.25">
      <c r="A1870">
        <v>13</v>
      </c>
      <c r="B1870" t="s">
        <v>92</v>
      </c>
      <c r="C1870" t="s">
        <v>69</v>
      </c>
      <c r="D1870" t="s">
        <v>6</v>
      </c>
      <c r="E1870" s="50">
        <v>44484.526759259257</v>
      </c>
      <c r="F1870" t="s">
        <v>80</v>
      </c>
      <c r="G1870" t="s">
        <v>184</v>
      </c>
      <c r="H1870" s="51">
        <v>3190000</v>
      </c>
      <c r="I1870" s="51">
        <v>413000</v>
      </c>
      <c r="J1870">
        <v>2</v>
      </c>
      <c r="K1870">
        <v>9.99</v>
      </c>
      <c r="L1870" t="s">
        <v>72</v>
      </c>
      <c r="M1870" s="51">
        <v>994000</v>
      </c>
      <c r="N1870" s="51">
        <v>129000</v>
      </c>
      <c r="O1870">
        <v>0.5</v>
      </c>
      <c r="P1870">
        <v>9.9600000000000009</v>
      </c>
      <c r="Q1870">
        <v>1</v>
      </c>
      <c r="R1870">
        <v>0</v>
      </c>
      <c r="S1870">
        <v>1.9</v>
      </c>
      <c r="T1870">
        <v>95</v>
      </c>
    </row>
    <row r="1871" spans="1:20" x14ac:dyDescent="0.25">
      <c r="A1871">
        <v>14</v>
      </c>
      <c r="B1871" t="s">
        <v>93</v>
      </c>
      <c r="C1871" t="s">
        <v>69</v>
      </c>
      <c r="D1871" t="s">
        <v>6</v>
      </c>
      <c r="E1871" s="50">
        <v>44484.548576388886</v>
      </c>
      <c r="F1871" t="s">
        <v>80</v>
      </c>
      <c r="G1871" t="s">
        <v>184</v>
      </c>
      <c r="H1871" s="51">
        <v>8270000</v>
      </c>
      <c r="I1871" s="51">
        <v>1080000</v>
      </c>
      <c r="J1871">
        <v>5</v>
      </c>
      <c r="K1871">
        <v>9.99</v>
      </c>
      <c r="L1871" t="s">
        <v>72</v>
      </c>
      <c r="M1871" s="51">
        <v>952000</v>
      </c>
      <c r="N1871" s="51">
        <v>123000</v>
      </c>
      <c r="O1871">
        <v>0.5</v>
      </c>
      <c r="P1871">
        <v>9.9600000000000009</v>
      </c>
      <c r="Q1871">
        <v>1</v>
      </c>
      <c r="R1871">
        <v>0</v>
      </c>
      <c r="S1871">
        <v>5.17</v>
      </c>
      <c r="T1871">
        <v>103</v>
      </c>
    </row>
    <row r="1872" spans="1:20" x14ac:dyDescent="0.25">
      <c r="A1872">
        <v>15</v>
      </c>
      <c r="B1872" t="s">
        <v>68</v>
      </c>
      <c r="C1872" t="s">
        <v>69</v>
      </c>
      <c r="D1872" t="s">
        <v>6</v>
      </c>
      <c r="E1872" s="50">
        <v>44482.453692129631</v>
      </c>
      <c r="F1872" t="s">
        <v>70</v>
      </c>
      <c r="G1872" t="s">
        <v>184</v>
      </c>
      <c r="H1872" s="51">
        <v>27100</v>
      </c>
      <c r="I1872" s="51">
        <v>3350</v>
      </c>
      <c r="J1872">
        <v>0.01</v>
      </c>
      <c r="K1872">
        <v>10</v>
      </c>
      <c r="L1872" t="s">
        <v>72</v>
      </c>
      <c r="M1872" s="51">
        <v>912000</v>
      </c>
      <c r="N1872" s="51">
        <v>119000</v>
      </c>
      <c r="O1872">
        <v>0.5</v>
      </c>
      <c r="P1872">
        <v>9.9700000000000006</v>
      </c>
      <c r="Q1872">
        <v>1</v>
      </c>
      <c r="R1872">
        <v>0</v>
      </c>
      <c r="S1872">
        <v>6.2199999999999998E-3</v>
      </c>
      <c r="T1872">
        <v>62.2</v>
      </c>
    </row>
    <row r="1873" spans="1:20" x14ac:dyDescent="0.25">
      <c r="A1873">
        <v>16</v>
      </c>
      <c r="B1873" t="s">
        <v>73</v>
      </c>
      <c r="C1873" t="s">
        <v>69</v>
      </c>
      <c r="D1873" t="s">
        <v>6</v>
      </c>
      <c r="E1873" s="50">
        <v>44482.475474537037</v>
      </c>
      <c r="F1873" t="s">
        <v>70</v>
      </c>
      <c r="G1873" t="s">
        <v>184</v>
      </c>
      <c r="H1873" s="51">
        <v>104000</v>
      </c>
      <c r="I1873" s="51">
        <v>11200</v>
      </c>
      <c r="J1873">
        <v>0.05</v>
      </c>
      <c r="K1873">
        <v>9.99</v>
      </c>
      <c r="L1873" t="s">
        <v>72</v>
      </c>
      <c r="M1873" s="51">
        <v>928000</v>
      </c>
      <c r="N1873" s="51">
        <v>123000</v>
      </c>
      <c r="O1873">
        <v>0.5</v>
      </c>
      <c r="P1873">
        <v>9.9700000000000006</v>
      </c>
      <c r="Q1873">
        <v>1</v>
      </c>
      <c r="R1873">
        <v>0</v>
      </c>
      <c r="S1873">
        <v>5.5500000000000001E-2</v>
      </c>
      <c r="T1873">
        <v>111</v>
      </c>
    </row>
    <row r="1874" spans="1:20" x14ac:dyDescent="0.25">
      <c r="A1874">
        <v>17</v>
      </c>
      <c r="B1874" t="s">
        <v>74</v>
      </c>
      <c r="C1874" t="s">
        <v>69</v>
      </c>
      <c r="D1874" t="s">
        <v>6</v>
      </c>
      <c r="E1874" s="50">
        <v>44482.497256944444</v>
      </c>
      <c r="F1874" t="s">
        <v>70</v>
      </c>
      <c r="G1874" t="s">
        <v>184</v>
      </c>
      <c r="H1874" s="51">
        <v>174000</v>
      </c>
      <c r="I1874" s="51">
        <v>20200</v>
      </c>
      <c r="J1874">
        <v>0.1</v>
      </c>
      <c r="K1874">
        <v>10</v>
      </c>
      <c r="L1874" t="s">
        <v>72</v>
      </c>
      <c r="M1874" s="51">
        <v>901000</v>
      </c>
      <c r="N1874" s="51">
        <v>122000</v>
      </c>
      <c r="O1874">
        <v>0.5</v>
      </c>
      <c r="P1874">
        <v>9.9700000000000006</v>
      </c>
      <c r="Q1874">
        <v>1</v>
      </c>
      <c r="R1874">
        <v>0</v>
      </c>
      <c r="S1874">
        <v>0.104</v>
      </c>
      <c r="T1874">
        <v>104</v>
      </c>
    </row>
    <row r="1875" spans="1:20" x14ac:dyDescent="0.25">
      <c r="A1875">
        <v>18</v>
      </c>
      <c r="B1875" t="s">
        <v>75</v>
      </c>
      <c r="C1875" t="s">
        <v>69</v>
      </c>
      <c r="D1875" t="s">
        <v>6</v>
      </c>
      <c r="E1875" s="50">
        <v>44482.519050925926</v>
      </c>
      <c r="F1875" t="s">
        <v>70</v>
      </c>
      <c r="G1875" t="s">
        <v>184</v>
      </c>
      <c r="H1875" s="51">
        <v>797000</v>
      </c>
      <c r="I1875" s="51">
        <v>110000</v>
      </c>
      <c r="J1875">
        <v>0.5</v>
      </c>
      <c r="K1875">
        <v>10</v>
      </c>
      <c r="L1875" t="s">
        <v>72</v>
      </c>
      <c r="M1875" s="51">
        <v>931000</v>
      </c>
      <c r="N1875" s="51">
        <v>126000</v>
      </c>
      <c r="O1875">
        <v>0.5</v>
      </c>
      <c r="P1875">
        <v>9.9700000000000006</v>
      </c>
      <c r="Q1875">
        <v>1</v>
      </c>
      <c r="R1875">
        <v>0</v>
      </c>
      <c r="S1875">
        <v>0.499</v>
      </c>
      <c r="T1875">
        <v>99.8</v>
      </c>
    </row>
    <row r="1876" spans="1:20" x14ac:dyDescent="0.25">
      <c r="A1876">
        <v>19</v>
      </c>
      <c r="B1876" t="s">
        <v>76</v>
      </c>
      <c r="C1876" t="s">
        <v>69</v>
      </c>
      <c r="D1876" t="s">
        <v>6</v>
      </c>
      <c r="E1876" s="50">
        <v>44482.540879629632</v>
      </c>
      <c r="F1876" t="s">
        <v>70</v>
      </c>
      <c r="G1876" t="s">
        <v>184</v>
      </c>
      <c r="H1876" s="51">
        <v>1480000</v>
      </c>
      <c r="I1876" s="51">
        <v>200000</v>
      </c>
      <c r="J1876">
        <v>1</v>
      </c>
      <c r="K1876">
        <v>10</v>
      </c>
      <c r="L1876" t="s">
        <v>72</v>
      </c>
      <c r="M1876" s="51">
        <v>943000</v>
      </c>
      <c r="N1876" s="51">
        <v>129000</v>
      </c>
      <c r="O1876">
        <v>0.5</v>
      </c>
      <c r="P1876">
        <v>9.9700000000000006</v>
      </c>
      <c r="Q1876">
        <v>1</v>
      </c>
      <c r="R1876">
        <v>0</v>
      </c>
      <c r="S1876">
        <v>0.92500000000000004</v>
      </c>
      <c r="T1876">
        <v>92.5</v>
      </c>
    </row>
    <row r="1877" spans="1:20" x14ac:dyDescent="0.25">
      <c r="A1877">
        <v>20</v>
      </c>
      <c r="B1877" t="s">
        <v>77</v>
      </c>
      <c r="C1877" t="s">
        <v>69</v>
      </c>
      <c r="D1877" t="s">
        <v>6</v>
      </c>
      <c r="E1877" s="50">
        <v>44482.562696759262</v>
      </c>
      <c r="F1877" t="s">
        <v>70</v>
      </c>
      <c r="G1877" t="s">
        <v>184</v>
      </c>
      <c r="H1877" s="51">
        <v>3110000</v>
      </c>
      <c r="I1877" s="51">
        <v>428000</v>
      </c>
      <c r="J1877">
        <v>2</v>
      </c>
      <c r="K1877">
        <v>10</v>
      </c>
      <c r="L1877" t="s">
        <v>72</v>
      </c>
      <c r="M1877" s="51">
        <v>1010000</v>
      </c>
      <c r="N1877" s="51">
        <v>134000</v>
      </c>
      <c r="O1877">
        <v>0.5</v>
      </c>
      <c r="P1877">
        <v>9.9700000000000006</v>
      </c>
      <c r="Q1877">
        <v>1</v>
      </c>
      <c r="R1877">
        <v>0</v>
      </c>
      <c r="S1877">
        <v>1.83</v>
      </c>
      <c r="T1877">
        <v>91.3</v>
      </c>
    </row>
    <row r="1878" spans="1:20" x14ac:dyDescent="0.25">
      <c r="A1878">
        <v>21</v>
      </c>
      <c r="B1878" t="s">
        <v>78</v>
      </c>
      <c r="C1878" t="s">
        <v>69</v>
      </c>
      <c r="D1878" t="s">
        <v>6</v>
      </c>
      <c r="E1878" s="50">
        <v>44482.584467592591</v>
      </c>
      <c r="F1878" t="s">
        <v>70</v>
      </c>
      <c r="G1878" t="s">
        <v>184</v>
      </c>
      <c r="H1878" s="51">
        <v>8010000</v>
      </c>
      <c r="I1878" s="51">
        <v>1110000</v>
      </c>
      <c r="J1878">
        <v>5</v>
      </c>
      <c r="K1878">
        <v>9.99</v>
      </c>
      <c r="L1878" t="s">
        <v>72</v>
      </c>
      <c r="M1878" s="51">
        <v>934000</v>
      </c>
      <c r="N1878" s="51">
        <v>126000</v>
      </c>
      <c r="O1878">
        <v>0.5</v>
      </c>
      <c r="P1878">
        <v>9.9700000000000006</v>
      </c>
      <c r="Q1878">
        <v>1</v>
      </c>
      <c r="R1878">
        <v>0</v>
      </c>
      <c r="S1878">
        <v>5.0999999999999996</v>
      </c>
      <c r="T1878">
        <v>102</v>
      </c>
    </row>
    <row r="1880" spans="1:20" x14ac:dyDescent="0.25">
      <c r="B1880" t="s">
        <v>49</v>
      </c>
      <c r="C1880" t="s">
        <v>50</v>
      </c>
      <c r="D1880" t="s">
        <v>51</v>
      </c>
      <c r="E1880" t="s">
        <v>52</v>
      </c>
      <c r="F1880" t="s">
        <v>53</v>
      </c>
      <c r="G1880" t="s">
        <v>54</v>
      </c>
      <c r="H1880" t="s">
        <v>55</v>
      </c>
      <c r="I1880" t="s">
        <v>56</v>
      </c>
      <c r="J1880" t="s">
        <v>57</v>
      </c>
      <c r="K1880" t="s">
        <v>58</v>
      </c>
      <c r="L1880" t="s">
        <v>59</v>
      </c>
      <c r="M1880" t="s">
        <v>60</v>
      </c>
      <c r="N1880" t="s">
        <v>61</v>
      </c>
      <c r="O1880" t="s">
        <v>62</v>
      </c>
      <c r="P1880" t="s">
        <v>63</v>
      </c>
      <c r="Q1880" t="s">
        <v>64</v>
      </c>
      <c r="R1880" t="s">
        <v>65</v>
      </c>
      <c r="S1880" t="s">
        <v>66</v>
      </c>
      <c r="T1880" t="s">
        <v>67</v>
      </c>
    </row>
    <row r="1881" spans="1:20" x14ac:dyDescent="0.25">
      <c r="A1881">
        <v>1</v>
      </c>
      <c r="B1881" t="s">
        <v>94</v>
      </c>
      <c r="C1881" t="s">
        <v>95</v>
      </c>
      <c r="D1881" t="s">
        <v>6</v>
      </c>
      <c r="E1881" s="50">
        <v>44482.628101851849</v>
      </c>
      <c r="F1881" t="s">
        <v>70</v>
      </c>
      <c r="G1881" t="s">
        <v>184</v>
      </c>
      <c r="H1881" s="51">
        <v>1740000</v>
      </c>
      <c r="I1881" s="51">
        <v>237000</v>
      </c>
      <c r="J1881">
        <v>1</v>
      </c>
      <c r="K1881">
        <v>9.99</v>
      </c>
      <c r="L1881" t="s">
        <v>72</v>
      </c>
      <c r="M1881" s="51">
        <v>977000</v>
      </c>
      <c r="N1881" s="51">
        <v>130000</v>
      </c>
      <c r="O1881">
        <v>0.5</v>
      </c>
      <c r="P1881">
        <v>9.9700000000000006</v>
      </c>
      <c r="Q1881">
        <v>1</v>
      </c>
      <c r="R1881">
        <v>0</v>
      </c>
      <c r="S1881">
        <v>1.05</v>
      </c>
      <c r="T1881">
        <v>105</v>
      </c>
    </row>
    <row r="1882" spans="1:20" x14ac:dyDescent="0.25">
      <c r="A1882">
        <v>2</v>
      </c>
      <c r="B1882" t="s">
        <v>96</v>
      </c>
      <c r="C1882" t="s">
        <v>95</v>
      </c>
      <c r="D1882" t="s">
        <v>6</v>
      </c>
      <c r="E1882" s="50">
        <v>44483.042974537035</v>
      </c>
      <c r="F1882" t="s">
        <v>80</v>
      </c>
      <c r="G1882" t="s">
        <v>184</v>
      </c>
      <c r="H1882" s="51">
        <v>1830000</v>
      </c>
      <c r="I1882" s="51">
        <v>244000</v>
      </c>
      <c r="J1882">
        <v>1</v>
      </c>
      <c r="K1882">
        <v>10</v>
      </c>
      <c r="L1882" t="s">
        <v>72</v>
      </c>
      <c r="M1882" s="51">
        <v>1040000</v>
      </c>
      <c r="N1882" s="51">
        <v>140000</v>
      </c>
      <c r="O1882">
        <v>0.5</v>
      </c>
      <c r="P1882">
        <v>9.9700000000000006</v>
      </c>
      <c r="Q1882">
        <v>1</v>
      </c>
      <c r="R1882">
        <v>0</v>
      </c>
      <c r="S1882">
        <v>1.04</v>
      </c>
      <c r="T1882">
        <v>104</v>
      </c>
    </row>
    <row r="1883" spans="1:20" x14ac:dyDescent="0.25">
      <c r="A1883">
        <v>3</v>
      </c>
      <c r="B1883" t="s">
        <v>97</v>
      </c>
      <c r="C1883" t="s">
        <v>95</v>
      </c>
      <c r="D1883" t="s">
        <v>6</v>
      </c>
      <c r="E1883" s="50">
        <v>44483.610196759262</v>
      </c>
      <c r="F1883" t="s">
        <v>80</v>
      </c>
      <c r="G1883" t="s">
        <v>184</v>
      </c>
      <c r="H1883" s="51">
        <v>1880000</v>
      </c>
      <c r="I1883" s="51">
        <v>249000</v>
      </c>
      <c r="J1883">
        <v>1</v>
      </c>
      <c r="K1883">
        <v>9.99</v>
      </c>
      <c r="L1883" t="s">
        <v>72</v>
      </c>
      <c r="M1883" s="51">
        <v>1040000</v>
      </c>
      <c r="N1883" s="51">
        <v>137000</v>
      </c>
      <c r="O1883">
        <v>0.5</v>
      </c>
      <c r="P1883">
        <v>9.9600000000000009</v>
      </c>
      <c r="Q1883">
        <v>1</v>
      </c>
      <c r="R1883">
        <v>0</v>
      </c>
      <c r="S1883">
        <v>1.06</v>
      </c>
      <c r="T1883">
        <v>106</v>
      </c>
    </row>
    <row r="1884" spans="1:20" x14ac:dyDescent="0.25">
      <c r="A1884">
        <v>4</v>
      </c>
      <c r="B1884" t="s">
        <v>98</v>
      </c>
      <c r="C1884" t="s">
        <v>95</v>
      </c>
      <c r="D1884" t="s">
        <v>6</v>
      </c>
      <c r="E1884" s="50">
        <v>44484.003067129626</v>
      </c>
      <c r="F1884" t="s">
        <v>80</v>
      </c>
      <c r="G1884" t="s">
        <v>184</v>
      </c>
      <c r="H1884" s="51">
        <v>1740000</v>
      </c>
      <c r="I1884" s="51">
        <v>227000</v>
      </c>
      <c r="J1884">
        <v>1</v>
      </c>
      <c r="K1884">
        <v>9.99</v>
      </c>
      <c r="L1884" t="s">
        <v>72</v>
      </c>
      <c r="M1884" s="51">
        <v>959000</v>
      </c>
      <c r="N1884" s="51">
        <v>123000</v>
      </c>
      <c r="O1884">
        <v>0.5</v>
      </c>
      <c r="P1884">
        <v>9.9600000000000009</v>
      </c>
      <c r="Q1884">
        <v>1</v>
      </c>
      <c r="R1884">
        <v>0</v>
      </c>
      <c r="S1884">
        <v>1.07</v>
      </c>
      <c r="T1884">
        <v>107</v>
      </c>
    </row>
    <row r="1885" spans="1:20" x14ac:dyDescent="0.25">
      <c r="A1885">
        <v>5</v>
      </c>
      <c r="B1885" t="s">
        <v>99</v>
      </c>
      <c r="C1885" t="s">
        <v>95</v>
      </c>
      <c r="D1885" t="s">
        <v>6</v>
      </c>
      <c r="E1885" s="50">
        <v>44484.592187499999</v>
      </c>
      <c r="F1885" t="s">
        <v>80</v>
      </c>
      <c r="G1885" t="s">
        <v>184</v>
      </c>
      <c r="H1885" s="51">
        <v>1770000</v>
      </c>
      <c r="I1885" s="51">
        <v>225000</v>
      </c>
      <c r="J1885">
        <v>1</v>
      </c>
      <c r="K1885">
        <v>9.98</v>
      </c>
      <c r="L1885" t="s">
        <v>72</v>
      </c>
      <c r="M1885" s="51">
        <v>984000</v>
      </c>
      <c r="N1885" s="51">
        <v>132000</v>
      </c>
      <c r="O1885">
        <v>0.5</v>
      </c>
      <c r="P1885">
        <v>9.9499999999999993</v>
      </c>
      <c r="Q1885">
        <v>1</v>
      </c>
      <c r="R1885">
        <v>0</v>
      </c>
      <c r="S1885">
        <v>1.06</v>
      </c>
      <c r="T1885">
        <v>106</v>
      </c>
    </row>
    <row r="1887" spans="1:20" x14ac:dyDescent="0.25">
      <c r="B1887" t="s">
        <v>49</v>
      </c>
      <c r="C1887" t="s">
        <v>50</v>
      </c>
      <c r="D1887" t="s">
        <v>51</v>
      </c>
      <c r="E1887" t="s">
        <v>52</v>
      </c>
      <c r="F1887" t="s">
        <v>53</v>
      </c>
      <c r="G1887" t="s">
        <v>54</v>
      </c>
      <c r="H1887" t="s">
        <v>55</v>
      </c>
      <c r="I1887" t="s">
        <v>56</v>
      </c>
      <c r="J1887" t="s">
        <v>57</v>
      </c>
      <c r="K1887" t="s">
        <v>58</v>
      </c>
      <c r="L1887" t="s">
        <v>59</v>
      </c>
      <c r="M1887" t="s">
        <v>60</v>
      </c>
      <c r="N1887" t="s">
        <v>61</v>
      </c>
      <c r="O1887" t="s">
        <v>62</v>
      </c>
      <c r="P1887" t="s">
        <v>63</v>
      </c>
      <c r="Q1887" t="s">
        <v>64</v>
      </c>
      <c r="R1887" t="s">
        <v>65</v>
      </c>
      <c r="S1887" t="s">
        <v>66</v>
      </c>
      <c r="T1887" t="s">
        <v>67</v>
      </c>
    </row>
    <row r="1888" spans="1:20" x14ac:dyDescent="0.25">
      <c r="A1888">
        <v>1</v>
      </c>
      <c r="B1888" t="s">
        <v>100</v>
      </c>
      <c r="C1888" t="s">
        <v>101</v>
      </c>
      <c r="D1888" t="s">
        <v>6</v>
      </c>
      <c r="E1888" s="50">
        <v>44482.911874999998</v>
      </c>
      <c r="F1888" t="s">
        <v>102</v>
      </c>
      <c r="G1888" t="s">
        <v>184</v>
      </c>
      <c r="H1888" s="51">
        <v>5190</v>
      </c>
      <c r="I1888" s="51">
        <v>549</v>
      </c>
      <c r="J1888" t="s">
        <v>72</v>
      </c>
      <c r="K1888">
        <v>10</v>
      </c>
      <c r="L1888" t="s">
        <v>72</v>
      </c>
      <c r="M1888" s="51">
        <v>985000</v>
      </c>
      <c r="N1888" s="51">
        <v>134000</v>
      </c>
      <c r="O1888">
        <v>0.5</v>
      </c>
      <c r="P1888">
        <v>9.9700000000000006</v>
      </c>
      <c r="R1888">
        <v>1</v>
      </c>
      <c r="S1888" t="s">
        <v>44</v>
      </c>
      <c r="T1888" t="s">
        <v>72</v>
      </c>
    </row>
    <row r="1889" spans="1:20" x14ac:dyDescent="0.25">
      <c r="A1889">
        <v>2</v>
      </c>
      <c r="B1889" t="s">
        <v>103</v>
      </c>
      <c r="C1889" t="s">
        <v>101</v>
      </c>
      <c r="D1889" t="s">
        <v>6</v>
      </c>
      <c r="E1889" s="50">
        <v>44482.933819444443</v>
      </c>
      <c r="F1889" t="s">
        <v>102</v>
      </c>
      <c r="G1889" t="s">
        <v>184</v>
      </c>
      <c r="H1889" s="51">
        <v>3660000</v>
      </c>
      <c r="I1889" s="51">
        <v>502000</v>
      </c>
      <c r="J1889" t="s">
        <v>72</v>
      </c>
      <c r="K1889">
        <v>10</v>
      </c>
      <c r="L1889" t="s">
        <v>72</v>
      </c>
      <c r="M1889" s="51">
        <v>978000</v>
      </c>
      <c r="N1889" s="51">
        <v>132000</v>
      </c>
      <c r="O1889">
        <v>0.5</v>
      </c>
      <c r="P1889">
        <v>9.9700000000000006</v>
      </c>
      <c r="R1889">
        <v>0</v>
      </c>
      <c r="S1889">
        <v>2.2200000000000002</v>
      </c>
      <c r="T1889" t="s">
        <v>72</v>
      </c>
    </row>
    <row r="1890" spans="1:20" x14ac:dyDescent="0.25">
      <c r="A1890">
        <v>3</v>
      </c>
      <c r="B1890" t="s">
        <v>104</v>
      </c>
      <c r="C1890" t="s">
        <v>101</v>
      </c>
      <c r="D1890" t="s">
        <v>6</v>
      </c>
      <c r="E1890" s="50">
        <v>44482.955625000002</v>
      </c>
      <c r="F1890" t="s">
        <v>102</v>
      </c>
      <c r="G1890" t="s">
        <v>184</v>
      </c>
      <c r="H1890" s="51">
        <v>2050000</v>
      </c>
      <c r="I1890" s="51">
        <v>277000</v>
      </c>
      <c r="J1890" t="s">
        <v>72</v>
      </c>
      <c r="K1890">
        <v>9.99</v>
      </c>
      <c r="L1890" t="s">
        <v>72</v>
      </c>
      <c r="M1890" s="51">
        <v>983000</v>
      </c>
      <c r="N1890" s="51">
        <v>134000</v>
      </c>
      <c r="O1890">
        <v>0.5</v>
      </c>
      <c r="P1890">
        <v>9.9700000000000006</v>
      </c>
      <c r="R1890">
        <v>0</v>
      </c>
      <c r="S1890">
        <v>1.23</v>
      </c>
      <c r="T1890" t="s">
        <v>72</v>
      </c>
    </row>
    <row r="1891" spans="1:20" x14ac:dyDescent="0.25">
      <c r="A1891">
        <v>4</v>
      </c>
      <c r="B1891" t="s">
        <v>105</v>
      </c>
      <c r="C1891" t="s">
        <v>101</v>
      </c>
      <c r="D1891" t="s">
        <v>6</v>
      </c>
      <c r="E1891" s="50">
        <v>44482.977418981478</v>
      </c>
      <c r="F1891" t="s">
        <v>102</v>
      </c>
      <c r="G1891" t="s">
        <v>184</v>
      </c>
      <c r="H1891" s="51">
        <v>1170000</v>
      </c>
      <c r="I1891" s="51">
        <v>159000</v>
      </c>
      <c r="J1891" t="s">
        <v>72</v>
      </c>
      <c r="K1891">
        <v>9.99</v>
      </c>
      <c r="L1891" t="s">
        <v>72</v>
      </c>
      <c r="M1891" s="51">
        <v>990000</v>
      </c>
      <c r="N1891" s="51">
        <v>136000</v>
      </c>
      <c r="O1891">
        <v>0.5</v>
      </c>
      <c r="P1891">
        <v>9.9700000000000006</v>
      </c>
      <c r="R1891">
        <v>0</v>
      </c>
      <c r="S1891">
        <v>0.69499999999999995</v>
      </c>
      <c r="T1891" t="s">
        <v>72</v>
      </c>
    </row>
    <row r="1892" spans="1:20" x14ac:dyDescent="0.25">
      <c r="A1892">
        <v>5</v>
      </c>
      <c r="B1892" t="s">
        <v>106</v>
      </c>
      <c r="C1892" t="s">
        <v>101</v>
      </c>
      <c r="D1892" t="s">
        <v>6</v>
      </c>
      <c r="E1892" s="50">
        <v>44482.999224537038</v>
      </c>
      <c r="F1892" t="s">
        <v>102</v>
      </c>
      <c r="G1892" t="s">
        <v>184</v>
      </c>
      <c r="H1892" s="51">
        <v>400000</v>
      </c>
      <c r="I1892" s="51">
        <v>52300</v>
      </c>
      <c r="J1892" t="s">
        <v>72</v>
      </c>
      <c r="K1892">
        <v>9.99</v>
      </c>
      <c r="L1892" t="s">
        <v>72</v>
      </c>
      <c r="M1892" s="51">
        <v>1010000</v>
      </c>
      <c r="N1892" s="51">
        <v>134000</v>
      </c>
      <c r="O1892">
        <v>0.5</v>
      </c>
      <c r="P1892">
        <v>9.9700000000000006</v>
      </c>
      <c r="R1892">
        <v>0</v>
      </c>
      <c r="S1892">
        <v>0.224</v>
      </c>
      <c r="T1892" t="s">
        <v>72</v>
      </c>
    </row>
    <row r="1893" spans="1:20" x14ac:dyDescent="0.25">
      <c r="A1893">
        <v>6</v>
      </c>
      <c r="B1893" t="s">
        <v>107</v>
      </c>
      <c r="C1893" t="s">
        <v>101</v>
      </c>
      <c r="D1893" t="s">
        <v>6</v>
      </c>
      <c r="E1893" s="50">
        <v>44483.086597222224</v>
      </c>
      <c r="F1893" t="s">
        <v>102</v>
      </c>
      <c r="G1893" t="s">
        <v>184</v>
      </c>
      <c r="H1893" s="51">
        <v>153000</v>
      </c>
      <c r="I1893" s="51">
        <v>18100</v>
      </c>
      <c r="J1893" t="s">
        <v>72</v>
      </c>
      <c r="K1893">
        <v>9.99</v>
      </c>
      <c r="L1893" t="s">
        <v>72</v>
      </c>
      <c r="M1893" s="51">
        <v>1010000</v>
      </c>
      <c r="N1893" s="51">
        <v>135000</v>
      </c>
      <c r="O1893">
        <v>0.5</v>
      </c>
      <c r="P1893">
        <v>9.9600000000000009</v>
      </c>
      <c r="R1893">
        <v>0</v>
      </c>
      <c r="S1893">
        <v>7.9100000000000004E-2</v>
      </c>
      <c r="T1893" t="s">
        <v>72</v>
      </c>
    </row>
    <row r="1894" spans="1:20" x14ac:dyDescent="0.25">
      <c r="A1894">
        <v>7</v>
      </c>
      <c r="B1894" t="s">
        <v>108</v>
      </c>
      <c r="C1894" t="s">
        <v>101</v>
      </c>
      <c r="D1894" t="s">
        <v>6</v>
      </c>
      <c r="E1894" s="50">
        <v>44483.108541666668</v>
      </c>
      <c r="F1894" t="s">
        <v>102</v>
      </c>
      <c r="G1894" t="s">
        <v>184</v>
      </c>
      <c r="H1894" s="51">
        <v>55100</v>
      </c>
      <c r="I1894" s="51">
        <v>4830</v>
      </c>
      <c r="J1894" t="s">
        <v>72</v>
      </c>
      <c r="K1894">
        <v>9.99</v>
      </c>
      <c r="L1894" t="s">
        <v>72</v>
      </c>
      <c r="M1894" s="51">
        <v>1040000</v>
      </c>
      <c r="N1894" s="51">
        <v>139000</v>
      </c>
      <c r="O1894">
        <v>0.5</v>
      </c>
      <c r="P1894">
        <v>9.9700000000000006</v>
      </c>
      <c r="R1894">
        <v>0</v>
      </c>
      <c r="S1894">
        <v>0.02</v>
      </c>
      <c r="T1894" t="s">
        <v>72</v>
      </c>
    </row>
    <row r="1895" spans="1:20" x14ac:dyDescent="0.25">
      <c r="A1895">
        <v>8</v>
      </c>
      <c r="B1895" t="s">
        <v>109</v>
      </c>
      <c r="C1895" t="s">
        <v>101</v>
      </c>
      <c r="D1895" t="s">
        <v>6</v>
      </c>
      <c r="E1895" s="50">
        <v>44483.130347222221</v>
      </c>
      <c r="F1895" t="s">
        <v>102</v>
      </c>
      <c r="G1895" t="s">
        <v>184</v>
      </c>
      <c r="H1895" s="51">
        <v>23200</v>
      </c>
      <c r="I1895" s="51">
        <v>2170</v>
      </c>
      <c r="J1895" t="s">
        <v>72</v>
      </c>
      <c r="K1895">
        <v>10</v>
      </c>
      <c r="L1895" t="s">
        <v>72</v>
      </c>
      <c r="M1895" s="51">
        <v>983000</v>
      </c>
      <c r="N1895" s="51">
        <v>129000</v>
      </c>
      <c r="O1895">
        <v>0.5</v>
      </c>
      <c r="P1895">
        <v>9.9700000000000006</v>
      </c>
      <c r="R1895">
        <v>0</v>
      </c>
      <c r="S1895">
        <v>2.5400000000000002E-3</v>
      </c>
      <c r="T1895" t="s">
        <v>72</v>
      </c>
    </row>
    <row r="1896" spans="1:20" x14ac:dyDescent="0.25">
      <c r="A1896">
        <v>9</v>
      </c>
      <c r="B1896" t="s">
        <v>110</v>
      </c>
      <c r="C1896" t="s">
        <v>101</v>
      </c>
      <c r="D1896" t="s">
        <v>6</v>
      </c>
      <c r="E1896" s="50">
        <v>44483.15215277778</v>
      </c>
      <c r="F1896" t="s">
        <v>102</v>
      </c>
      <c r="G1896" t="s">
        <v>184</v>
      </c>
      <c r="H1896" s="51">
        <v>25100</v>
      </c>
      <c r="I1896" s="51">
        <v>1620</v>
      </c>
      <c r="J1896" t="s">
        <v>72</v>
      </c>
      <c r="K1896">
        <v>9.98</v>
      </c>
      <c r="L1896" t="s">
        <v>72</v>
      </c>
      <c r="M1896" s="51">
        <v>961000</v>
      </c>
      <c r="N1896" s="51">
        <v>128000</v>
      </c>
      <c r="O1896">
        <v>0.5</v>
      </c>
      <c r="P1896">
        <v>9.9700000000000006</v>
      </c>
      <c r="R1896">
        <v>0</v>
      </c>
      <c r="S1896">
        <v>4.0699999999999998E-3</v>
      </c>
      <c r="T1896" t="s">
        <v>72</v>
      </c>
    </row>
    <row r="1897" spans="1:20" x14ac:dyDescent="0.25">
      <c r="A1897">
        <v>10</v>
      </c>
      <c r="B1897" t="s">
        <v>111</v>
      </c>
      <c r="C1897" t="s">
        <v>101</v>
      </c>
      <c r="D1897" t="s">
        <v>6</v>
      </c>
      <c r="E1897" s="50">
        <v>44483.173958333333</v>
      </c>
      <c r="F1897" t="s">
        <v>102</v>
      </c>
      <c r="G1897" t="s">
        <v>184</v>
      </c>
      <c r="H1897" s="51">
        <v>28400</v>
      </c>
      <c r="I1897" s="51">
        <v>1080</v>
      </c>
      <c r="J1897" t="s">
        <v>72</v>
      </c>
      <c r="K1897">
        <v>10</v>
      </c>
      <c r="L1897" t="s">
        <v>72</v>
      </c>
      <c r="M1897" s="51">
        <v>1030000</v>
      </c>
      <c r="N1897" s="51">
        <v>141000</v>
      </c>
      <c r="O1897">
        <v>0.5</v>
      </c>
      <c r="P1897">
        <v>9.9700000000000006</v>
      </c>
      <c r="R1897">
        <v>0</v>
      </c>
      <c r="S1897">
        <v>4.8700000000000002E-3</v>
      </c>
      <c r="T1897" t="s">
        <v>72</v>
      </c>
    </row>
    <row r="1898" spans="1:20" x14ac:dyDescent="0.25">
      <c r="A1898">
        <v>11</v>
      </c>
      <c r="B1898" t="s">
        <v>112</v>
      </c>
      <c r="C1898" t="s">
        <v>101</v>
      </c>
      <c r="D1898" t="s">
        <v>6</v>
      </c>
      <c r="E1898" s="50">
        <v>44483.195763888885</v>
      </c>
      <c r="F1898" t="s">
        <v>102</v>
      </c>
      <c r="G1898" t="s">
        <v>184</v>
      </c>
      <c r="H1898" s="51">
        <v>3850000</v>
      </c>
      <c r="I1898" s="51">
        <v>520000</v>
      </c>
      <c r="J1898" t="s">
        <v>72</v>
      </c>
      <c r="K1898">
        <v>9.99</v>
      </c>
      <c r="L1898" t="s">
        <v>72</v>
      </c>
      <c r="M1898" s="51">
        <v>1010000</v>
      </c>
      <c r="N1898" s="51">
        <v>133000</v>
      </c>
      <c r="O1898">
        <v>0.5</v>
      </c>
      <c r="P1898">
        <v>9.9700000000000006</v>
      </c>
      <c r="R1898">
        <v>0</v>
      </c>
      <c r="S1898">
        <v>2.25</v>
      </c>
      <c r="T1898" t="s">
        <v>72</v>
      </c>
    </row>
    <row r="1899" spans="1:20" x14ac:dyDescent="0.25">
      <c r="A1899">
        <v>12</v>
      </c>
      <c r="B1899" t="s">
        <v>113</v>
      </c>
      <c r="C1899" t="s">
        <v>101</v>
      </c>
      <c r="D1899" t="s">
        <v>6</v>
      </c>
      <c r="E1899" s="50">
        <v>44483.217557870368</v>
      </c>
      <c r="F1899" t="s">
        <v>102</v>
      </c>
      <c r="G1899" t="s">
        <v>184</v>
      </c>
      <c r="H1899" s="51">
        <v>1320000</v>
      </c>
      <c r="I1899" s="51">
        <v>175000</v>
      </c>
      <c r="J1899" t="s">
        <v>72</v>
      </c>
      <c r="K1899">
        <v>10</v>
      </c>
      <c r="L1899" t="s">
        <v>72</v>
      </c>
      <c r="M1899" s="51">
        <v>1040000</v>
      </c>
      <c r="N1899" s="51">
        <v>138000</v>
      </c>
      <c r="O1899">
        <v>0.5</v>
      </c>
      <c r="P1899">
        <v>9.9700000000000006</v>
      </c>
      <c r="R1899">
        <v>0</v>
      </c>
      <c r="S1899">
        <v>0.74199999999999999</v>
      </c>
      <c r="T1899" t="s">
        <v>72</v>
      </c>
    </row>
    <row r="1900" spans="1:20" x14ac:dyDescent="0.25">
      <c r="A1900">
        <v>13</v>
      </c>
      <c r="B1900" t="s">
        <v>114</v>
      </c>
      <c r="C1900" t="s">
        <v>101</v>
      </c>
      <c r="D1900" t="s">
        <v>6</v>
      </c>
      <c r="E1900" s="50">
        <v>44483.239363425928</v>
      </c>
      <c r="F1900" t="s">
        <v>102</v>
      </c>
      <c r="G1900" t="s">
        <v>184</v>
      </c>
      <c r="H1900" s="51">
        <v>441000</v>
      </c>
      <c r="I1900" s="51">
        <v>58100</v>
      </c>
      <c r="J1900" t="s">
        <v>72</v>
      </c>
      <c r="K1900">
        <v>10</v>
      </c>
      <c r="L1900" t="s">
        <v>72</v>
      </c>
      <c r="M1900" s="51">
        <v>1050000</v>
      </c>
      <c r="N1900" s="51">
        <v>138000</v>
      </c>
      <c r="O1900">
        <v>0.5</v>
      </c>
      <c r="P1900">
        <v>9.9700000000000006</v>
      </c>
      <c r="R1900">
        <v>0</v>
      </c>
      <c r="S1900">
        <v>0.23799999999999999</v>
      </c>
      <c r="T1900" t="s">
        <v>72</v>
      </c>
    </row>
    <row r="1901" spans="1:20" x14ac:dyDescent="0.25">
      <c r="A1901">
        <v>14</v>
      </c>
      <c r="B1901" t="s">
        <v>115</v>
      </c>
      <c r="C1901" t="s">
        <v>101</v>
      </c>
      <c r="D1901" t="s">
        <v>6</v>
      </c>
      <c r="E1901" s="50">
        <v>44483.26116898148</v>
      </c>
      <c r="F1901" t="s">
        <v>102</v>
      </c>
      <c r="G1901" t="s">
        <v>184</v>
      </c>
      <c r="H1901" s="51">
        <v>84800</v>
      </c>
      <c r="I1901" s="51">
        <v>8740</v>
      </c>
      <c r="J1901" t="s">
        <v>72</v>
      </c>
      <c r="K1901">
        <v>10</v>
      </c>
      <c r="L1901" t="s">
        <v>72</v>
      </c>
      <c r="M1901" s="51">
        <v>1040000</v>
      </c>
      <c r="N1901" s="51">
        <v>137000</v>
      </c>
      <c r="O1901">
        <v>0.5</v>
      </c>
      <c r="P1901">
        <v>9.9700000000000006</v>
      </c>
      <c r="R1901">
        <v>0</v>
      </c>
      <c r="S1901">
        <v>3.6999999999999998E-2</v>
      </c>
      <c r="T1901" t="s">
        <v>72</v>
      </c>
    </row>
    <row r="1902" spans="1:20" x14ac:dyDescent="0.25">
      <c r="A1902">
        <v>15</v>
      </c>
      <c r="B1902" t="s">
        <v>116</v>
      </c>
      <c r="C1902" t="s">
        <v>101</v>
      </c>
      <c r="D1902" t="s">
        <v>6</v>
      </c>
      <c r="E1902" s="50">
        <v>44483.28297453704</v>
      </c>
      <c r="F1902" t="s">
        <v>102</v>
      </c>
      <c r="G1902" t="s">
        <v>184</v>
      </c>
      <c r="H1902" s="51">
        <v>43600</v>
      </c>
      <c r="I1902" s="51">
        <v>2260</v>
      </c>
      <c r="J1902" t="s">
        <v>72</v>
      </c>
      <c r="K1902">
        <v>10</v>
      </c>
      <c r="L1902" t="s">
        <v>72</v>
      </c>
      <c r="M1902" s="51">
        <v>1010000</v>
      </c>
      <c r="N1902" s="51">
        <v>137000</v>
      </c>
      <c r="O1902">
        <v>0.5</v>
      </c>
      <c r="P1902">
        <v>9.9700000000000006</v>
      </c>
      <c r="R1902">
        <v>0</v>
      </c>
      <c r="S1902">
        <v>1.4200000000000001E-2</v>
      </c>
      <c r="T1902" t="s">
        <v>72</v>
      </c>
    </row>
    <row r="1903" spans="1:20" x14ac:dyDescent="0.25">
      <c r="A1903">
        <v>16</v>
      </c>
      <c r="B1903" t="s">
        <v>117</v>
      </c>
      <c r="C1903" t="s">
        <v>101</v>
      </c>
      <c r="D1903" t="s">
        <v>6</v>
      </c>
      <c r="E1903" s="50">
        <v>44483.304780092592</v>
      </c>
      <c r="F1903" t="s">
        <v>102</v>
      </c>
      <c r="G1903" t="s">
        <v>184</v>
      </c>
      <c r="H1903" s="51">
        <v>36300</v>
      </c>
      <c r="I1903" s="51">
        <v>1550</v>
      </c>
      <c r="J1903" t="s">
        <v>72</v>
      </c>
      <c r="K1903">
        <v>10</v>
      </c>
      <c r="L1903" t="s">
        <v>72</v>
      </c>
      <c r="M1903" s="51">
        <v>1040000</v>
      </c>
      <c r="N1903" s="51">
        <v>134000</v>
      </c>
      <c r="O1903">
        <v>0.5</v>
      </c>
      <c r="P1903">
        <v>9.9700000000000006</v>
      </c>
      <c r="R1903">
        <v>0</v>
      </c>
      <c r="S1903">
        <v>9.2099999999999994E-3</v>
      </c>
      <c r="T1903" t="s">
        <v>72</v>
      </c>
    </row>
    <row r="1904" spans="1:20" x14ac:dyDescent="0.25">
      <c r="A1904">
        <v>17</v>
      </c>
      <c r="B1904" t="s">
        <v>118</v>
      </c>
      <c r="C1904" t="s">
        <v>101</v>
      </c>
      <c r="D1904" t="s">
        <v>6</v>
      </c>
      <c r="E1904" s="50">
        <v>44483.326585648145</v>
      </c>
      <c r="F1904" t="s">
        <v>102</v>
      </c>
      <c r="G1904" t="s">
        <v>184</v>
      </c>
      <c r="H1904" s="51">
        <v>26100</v>
      </c>
      <c r="I1904" s="51">
        <v>1370</v>
      </c>
      <c r="J1904" t="s">
        <v>72</v>
      </c>
      <c r="K1904">
        <v>10</v>
      </c>
      <c r="L1904" t="s">
        <v>72</v>
      </c>
      <c r="M1904" s="51">
        <v>1050000</v>
      </c>
      <c r="N1904" s="51">
        <v>136000</v>
      </c>
      <c r="O1904">
        <v>0.5</v>
      </c>
      <c r="P1904">
        <v>9.98</v>
      </c>
      <c r="R1904">
        <v>0</v>
      </c>
      <c r="S1904">
        <v>3.31E-3</v>
      </c>
      <c r="T1904" t="s">
        <v>72</v>
      </c>
    </row>
    <row r="1905" spans="1:20" x14ac:dyDescent="0.25">
      <c r="A1905">
        <v>18</v>
      </c>
      <c r="B1905" t="s">
        <v>119</v>
      </c>
      <c r="C1905" t="s">
        <v>101</v>
      </c>
      <c r="D1905" t="s">
        <v>6</v>
      </c>
      <c r="E1905" s="50">
        <v>44483.348391203705</v>
      </c>
      <c r="F1905" t="s">
        <v>102</v>
      </c>
      <c r="G1905" t="s">
        <v>184</v>
      </c>
      <c r="H1905" s="51">
        <v>17800</v>
      </c>
      <c r="I1905" s="51">
        <v>1150</v>
      </c>
      <c r="J1905" t="s">
        <v>72</v>
      </c>
      <c r="K1905">
        <v>9.98</v>
      </c>
      <c r="L1905" t="s">
        <v>72</v>
      </c>
      <c r="M1905" s="51">
        <v>1030000</v>
      </c>
      <c r="N1905" s="51">
        <v>134000</v>
      </c>
      <c r="O1905">
        <v>0.5</v>
      </c>
      <c r="P1905">
        <v>9.9700000000000006</v>
      </c>
      <c r="R1905">
        <v>0</v>
      </c>
      <c r="S1905" t="s">
        <v>44</v>
      </c>
      <c r="T1905" t="s">
        <v>72</v>
      </c>
    </row>
    <row r="1906" spans="1:20" x14ac:dyDescent="0.25">
      <c r="A1906">
        <v>19</v>
      </c>
      <c r="B1906" t="s">
        <v>120</v>
      </c>
      <c r="C1906" t="s">
        <v>101</v>
      </c>
      <c r="D1906" t="s">
        <v>6</v>
      </c>
      <c r="E1906" s="50">
        <v>44483.370196759257</v>
      </c>
      <c r="F1906" t="s">
        <v>102</v>
      </c>
      <c r="G1906" t="s">
        <v>184</v>
      </c>
      <c r="H1906" s="51">
        <v>849000</v>
      </c>
      <c r="I1906" s="51">
        <v>110000</v>
      </c>
      <c r="J1906" t="s">
        <v>72</v>
      </c>
      <c r="K1906">
        <v>9.99</v>
      </c>
      <c r="L1906" t="s">
        <v>72</v>
      </c>
      <c r="M1906" s="51">
        <v>920000</v>
      </c>
      <c r="N1906" s="51">
        <v>119000</v>
      </c>
      <c r="O1906">
        <v>0.5</v>
      </c>
      <c r="P1906">
        <v>9.9700000000000006</v>
      </c>
      <c r="R1906">
        <v>0</v>
      </c>
      <c r="S1906">
        <v>0.53900000000000003</v>
      </c>
      <c r="T1906" t="s">
        <v>72</v>
      </c>
    </row>
    <row r="1907" spans="1:20" x14ac:dyDescent="0.25">
      <c r="A1907">
        <v>20</v>
      </c>
      <c r="B1907" t="s">
        <v>121</v>
      </c>
      <c r="C1907" t="s">
        <v>101</v>
      </c>
      <c r="D1907" t="s">
        <v>6</v>
      </c>
      <c r="E1907" s="50">
        <v>44483.392002314817</v>
      </c>
      <c r="F1907" t="s">
        <v>102</v>
      </c>
      <c r="G1907" t="s">
        <v>184</v>
      </c>
      <c r="H1907" s="51">
        <v>4220000</v>
      </c>
      <c r="I1907" s="51">
        <v>561000</v>
      </c>
      <c r="J1907" t="s">
        <v>72</v>
      </c>
      <c r="K1907">
        <v>9.99</v>
      </c>
      <c r="L1907" t="s">
        <v>72</v>
      </c>
      <c r="M1907" s="51">
        <v>942000</v>
      </c>
      <c r="N1907" s="51">
        <v>120000</v>
      </c>
      <c r="O1907">
        <v>0.5</v>
      </c>
      <c r="P1907">
        <v>9.9600000000000009</v>
      </c>
      <c r="R1907">
        <v>0</v>
      </c>
      <c r="S1907">
        <v>2.66</v>
      </c>
      <c r="T1907" t="s">
        <v>72</v>
      </c>
    </row>
    <row r="1908" spans="1:20" x14ac:dyDescent="0.25">
      <c r="A1908">
        <v>21</v>
      </c>
      <c r="B1908" t="s">
        <v>122</v>
      </c>
      <c r="C1908" t="s">
        <v>101</v>
      </c>
      <c r="D1908" t="s">
        <v>6</v>
      </c>
      <c r="E1908" s="50">
        <v>44483.65384259259</v>
      </c>
      <c r="F1908" t="s">
        <v>102</v>
      </c>
      <c r="G1908" t="s">
        <v>184</v>
      </c>
      <c r="H1908" s="51">
        <v>2700000</v>
      </c>
      <c r="I1908" s="51">
        <v>363000</v>
      </c>
      <c r="J1908" t="s">
        <v>72</v>
      </c>
      <c r="K1908">
        <v>9.98</v>
      </c>
      <c r="L1908" t="s">
        <v>72</v>
      </c>
      <c r="M1908" s="51">
        <v>922000</v>
      </c>
      <c r="N1908" s="51">
        <v>119000</v>
      </c>
      <c r="O1908">
        <v>0.5</v>
      </c>
      <c r="P1908">
        <v>9.9600000000000009</v>
      </c>
      <c r="R1908">
        <v>0</v>
      </c>
      <c r="S1908">
        <v>1.74</v>
      </c>
      <c r="T1908" t="s">
        <v>72</v>
      </c>
    </row>
    <row r="1909" spans="1:20" x14ac:dyDescent="0.25">
      <c r="A1909">
        <v>22</v>
      </c>
      <c r="B1909" t="s">
        <v>123</v>
      </c>
      <c r="C1909" t="s">
        <v>101</v>
      </c>
      <c r="D1909" t="s">
        <v>6</v>
      </c>
      <c r="E1909" s="50">
        <v>44483.675787037035</v>
      </c>
      <c r="F1909" t="s">
        <v>102</v>
      </c>
      <c r="G1909" t="s">
        <v>184</v>
      </c>
      <c r="H1909" s="51">
        <v>1730000</v>
      </c>
      <c r="I1909" s="51">
        <v>224000</v>
      </c>
      <c r="J1909" t="s">
        <v>72</v>
      </c>
      <c r="K1909">
        <v>9.98</v>
      </c>
      <c r="L1909" t="s">
        <v>72</v>
      </c>
      <c r="M1909" s="51">
        <v>939000</v>
      </c>
      <c r="N1909" s="51">
        <v>125000</v>
      </c>
      <c r="O1909">
        <v>0.5</v>
      </c>
      <c r="P1909">
        <v>9.9600000000000009</v>
      </c>
      <c r="R1909">
        <v>0</v>
      </c>
      <c r="S1909">
        <v>1.0900000000000001</v>
      </c>
      <c r="T1909" t="s">
        <v>72</v>
      </c>
    </row>
    <row r="1910" spans="1:20" x14ac:dyDescent="0.25">
      <c r="A1910">
        <v>23</v>
      </c>
      <c r="B1910" t="s">
        <v>124</v>
      </c>
      <c r="C1910" t="s">
        <v>101</v>
      </c>
      <c r="D1910" t="s">
        <v>6</v>
      </c>
      <c r="E1910" s="50">
        <v>44483.697592592594</v>
      </c>
      <c r="F1910" t="s">
        <v>102</v>
      </c>
      <c r="G1910" t="s">
        <v>184</v>
      </c>
      <c r="H1910" s="51">
        <v>702000</v>
      </c>
      <c r="I1910" s="51">
        <v>89400</v>
      </c>
      <c r="J1910" t="s">
        <v>72</v>
      </c>
      <c r="K1910">
        <v>9.99</v>
      </c>
      <c r="L1910" t="s">
        <v>72</v>
      </c>
      <c r="M1910" s="51">
        <v>960000</v>
      </c>
      <c r="N1910" s="51">
        <v>128000</v>
      </c>
      <c r="O1910">
        <v>0.5</v>
      </c>
      <c r="P1910">
        <v>9.9600000000000009</v>
      </c>
      <c r="R1910">
        <v>0</v>
      </c>
      <c r="S1910">
        <v>0.42499999999999999</v>
      </c>
      <c r="T1910" t="s">
        <v>72</v>
      </c>
    </row>
    <row r="1911" spans="1:20" x14ac:dyDescent="0.25">
      <c r="A1911">
        <v>24</v>
      </c>
      <c r="B1911" t="s">
        <v>125</v>
      </c>
      <c r="C1911" t="s">
        <v>101</v>
      </c>
      <c r="D1911" t="s">
        <v>6</v>
      </c>
      <c r="E1911" s="50">
        <v>44483.719398148147</v>
      </c>
      <c r="F1911" t="s">
        <v>102</v>
      </c>
      <c r="G1911" t="s">
        <v>184</v>
      </c>
      <c r="H1911" s="51">
        <v>294000</v>
      </c>
      <c r="I1911" s="51">
        <v>37900</v>
      </c>
      <c r="J1911" t="s">
        <v>72</v>
      </c>
      <c r="K1911">
        <v>9.99</v>
      </c>
      <c r="L1911" t="s">
        <v>72</v>
      </c>
      <c r="M1911" s="51">
        <v>916000</v>
      </c>
      <c r="N1911" s="51">
        <v>120000</v>
      </c>
      <c r="O1911">
        <v>0.5</v>
      </c>
      <c r="P1911">
        <v>9.9600000000000009</v>
      </c>
      <c r="R1911">
        <v>0</v>
      </c>
      <c r="S1911">
        <v>0.18</v>
      </c>
      <c r="T1911" t="s">
        <v>72</v>
      </c>
    </row>
    <row r="1912" spans="1:20" x14ac:dyDescent="0.25">
      <c r="A1912">
        <v>25</v>
      </c>
      <c r="B1912" t="s">
        <v>126</v>
      </c>
      <c r="C1912" t="s">
        <v>101</v>
      </c>
      <c r="D1912" t="s">
        <v>6</v>
      </c>
      <c r="E1912" s="50">
        <v>44483.741203703707</v>
      </c>
      <c r="F1912" t="s">
        <v>102</v>
      </c>
      <c r="G1912" t="s">
        <v>184</v>
      </c>
      <c r="H1912" s="51">
        <v>116000</v>
      </c>
      <c r="I1912" s="51">
        <v>12400</v>
      </c>
      <c r="J1912" t="s">
        <v>72</v>
      </c>
      <c r="K1912">
        <v>9.98</v>
      </c>
      <c r="L1912" t="s">
        <v>72</v>
      </c>
      <c r="M1912" s="51">
        <v>960000</v>
      </c>
      <c r="N1912" s="51">
        <v>126000</v>
      </c>
      <c r="O1912">
        <v>0.5</v>
      </c>
      <c r="P1912">
        <v>9.9499999999999993</v>
      </c>
      <c r="R1912">
        <v>0</v>
      </c>
      <c r="S1912">
        <v>6.0499999999999998E-2</v>
      </c>
      <c r="T1912" t="s">
        <v>72</v>
      </c>
    </row>
    <row r="1913" spans="1:20" x14ac:dyDescent="0.25">
      <c r="A1913">
        <v>26</v>
      </c>
      <c r="B1913" t="s">
        <v>127</v>
      </c>
      <c r="C1913" t="s">
        <v>101</v>
      </c>
      <c r="D1913" t="s">
        <v>6</v>
      </c>
      <c r="E1913" s="50">
        <v>44483.763009259259</v>
      </c>
      <c r="F1913" t="s">
        <v>102</v>
      </c>
      <c r="G1913" t="s">
        <v>184</v>
      </c>
      <c r="H1913" s="51">
        <v>60100</v>
      </c>
      <c r="I1913" s="51">
        <v>5970</v>
      </c>
      <c r="J1913" t="s">
        <v>72</v>
      </c>
      <c r="K1913">
        <v>9.98</v>
      </c>
      <c r="L1913" t="s">
        <v>72</v>
      </c>
      <c r="M1913" s="51">
        <v>891000</v>
      </c>
      <c r="N1913" s="51">
        <v>117000</v>
      </c>
      <c r="O1913">
        <v>0.5</v>
      </c>
      <c r="P1913">
        <v>9.9499999999999993</v>
      </c>
      <c r="R1913">
        <v>0</v>
      </c>
      <c r="S1913">
        <v>2.87E-2</v>
      </c>
      <c r="T1913" t="s">
        <v>72</v>
      </c>
    </row>
    <row r="1914" spans="1:20" x14ac:dyDescent="0.25">
      <c r="A1914">
        <v>27</v>
      </c>
      <c r="B1914" t="s">
        <v>128</v>
      </c>
      <c r="C1914" t="s">
        <v>101</v>
      </c>
      <c r="D1914" t="s">
        <v>6</v>
      </c>
      <c r="E1914" s="50">
        <v>44483.784814814811</v>
      </c>
      <c r="F1914" t="s">
        <v>102</v>
      </c>
      <c r="G1914" t="s">
        <v>184</v>
      </c>
      <c r="H1914" s="51">
        <v>36400</v>
      </c>
      <c r="I1914" s="51">
        <v>3120</v>
      </c>
      <c r="J1914" t="s">
        <v>72</v>
      </c>
      <c r="K1914">
        <v>9.99</v>
      </c>
      <c r="L1914" t="s">
        <v>72</v>
      </c>
      <c r="M1914" s="51">
        <v>892000</v>
      </c>
      <c r="N1914" s="51">
        <v>118000</v>
      </c>
      <c r="O1914">
        <v>0.5</v>
      </c>
      <c r="P1914">
        <v>9.9499999999999993</v>
      </c>
      <c r="R1914">
        <v>0</v>
      </c>
      <c r="S1914">
        <v>1.2800000000000001E-2</v>
      </c>
      <c r="T1914" t="s">
        <v>72</v>
      </c>
    </row>
    <row r="1915" spans="1:20" x14ac:dyDescent="0.25">
      <c r="A1915">
        <v>28</v>
      </c>
      <c r="B1915" t="s">
        <v>129</v>
      </c>
      <c r="C1915" t="s">
        <v>101</v>
      </c>
      <c r="D1915" t="s">
        <v>6</v>
      </c>
      <c r="E1915" s="50">
        <v>44483.806620370371</v>
      </c>
      <c r="F1915" t="s">
        <v>102</v>
      </c>
      <c r="G1915" t="s">
        <v>184</v>
      </c>
      <c r="H1915" s="51">
        <v>3620000</v>
      </c>
      <c r="I1915" s="51">
        <v>481000</v>
      </c>
      <c r="J1915" t="s">
        <v>72</v>
      </c>
      <c r="K1915">
        <v>9.98</v>
      </c>
      <c r="L1915" t="s">
        <v>72</v>
      </c>
      <c r="M1915" s="51">
        <v>986000</v>
      </c>
      <c r="N1915" s="51">
        <v>131000</v>
      </c>
      <c r="O1915">
        <v>0.5</v>
      </c>
      <c r="P1915">
        <v>9.9499999999999993</v>
      </c>
      <c r="R1915">
        <v>0</v>
      </c>
      <c r="S1915">
        <v>2.1800000000000002</v>
      </c>
      <c r="T1915" t="s">
        <v>72</v>
      </c>
    </row>
    <row r="1916" spans="1:20" x14ac:dyDescent="0.25">
      <c r="A1916">
        <v>29</v>
      </c>
      <c r="B1916" t="s">
        <v>130</v>
      </c>
      <c r="C1916" t="s">
        <v>101</v>
      </c>
      <c r="D1916" t="s">
        <v>6</v>
      </c>
      <c r="E1916" s="50">
        <v>44483.8284375</v>
      </c>
      <c r="F1916" t="s">
        <v>102</v>
      </c>
      <c r="G1916" t="s">
        <v>184</v>
      </c>
      <c r="H1916" s="51">
        <v>1830000</v>
      </c>
      <c r="I1916" s="51">
        <v>244000</v>
      </c>
      <c r="J1916" t="s">
        <v>72</v>
      </c>
      <c r="K1916">
        <v>9.98</v>
      </c>
      <c r="L1916" t="s">
        <v>72</v>
      </c>
      <c r="M1916" s="51">
        <v>953000</v>
      </c>
      <c r="N1916" s="51">
        <v>123000</v>
      </c>
      <c r="O1916">
        <v>0.5</v>
      </c>
      <c r="P1916">
        <v>9.9499999999999993</v>
      </c>
      <c r="R1916">
        <v>0</v>
      </c>
      <c r="S1916">
        <v>1.1399999999999999</v>
      </c>
      <c r="T1916" t="s">
        <v>72</v>
      </c>
    </row>
    <row r="1917" spans="1:20" x14ac:dyDescent="0.25">
      <c r="A1917">
        <v>30</v>
      </c>
      <c r="B1917" t="s">
        <v>131</v>
      </c>
      <c r="C1917" t="s">
        <v>101</v>
      </c>
      <c r="D1917" t="s">
        <v>6</v>
      </c>
      <c r="E1917" s="50">
        <v>44483.850243055553</v>
      </c>
      <c r="F1917" t="s">
        <v>102</v>
      </c>
      <c r="G1917" t="s">
        <v>184</v>
      </c>
      <c r="H1917" s="51">
        <v>1010000</v>
      </c>
      <c r="I1917" s="51">
        <v>131000</v>
      </c>
      <c r="J1917" t="s">
        <v>72</v>
      </c>
      <c r="K1917">
        <v>9.98</v>
      </c>
      <c r="L1917" t="s">
        <v>72</v>
      </c>
      <c r="M1917" s="51">
        <v>977000</v>
      </c>
      <c r="N1917" s="51">
        <v>128000</v>
      </c>
      <c r="O1917">
        <v>0.5</v>
      </c>
      <c r="P1917">
        <v>9.9600000000000009</v>
      </c>
      <c r="R1917">
        <v>0</v>
      </c>
      <c r="S1917">
        <v>0.60699999999999998</v>
      </c>
      <c r="T1917" t="s">
        <v>72</v>
      </c>
    </row>
    <row r="1918" spans="1:20" x14ac:dyDescent="0.25">
      <c r="A1918">
        <v>31</v>
      </c>
      <c r="B1918" t="s">
        <v>132</v>
      </c>
      <c r="C1918" t="s">
        <v>101</v>
      </c>
      <c r="D1918" t="s">
        <v>6</v>
      </c>
      <c r="E1918" s="50">
        <v>44483.872048611112</v>
      </c>
      <c r="F1918" t="s">
        <v>102</v>
      </c>
      <c r="G1918" t="s">
        <v>184</v>
      </c>
      <c r="H1918" s="51">
        <v>326000</v>
      </c>
      <c r="I1918" s="51">
        <v>40100</v>
      </c>
      <c r="J1918" t="s">
        <v>72</v>
      </c>
      <c r="K1918">
        <v>9.99</v>
      </c>
      <c r="L1918" t="s">
        <v>72</v>
      </c>
      <c r="M1918" s="51">
        <v>1000000</v>
      </c>
      <c r="N1918" s="51">
        <v>133000</v>
      </c>
      <c r="O1918">
        <v>0.5</v>
      </c>
      <c r="P1918">
        <v>9.9600000000000009</v>
      </c>
      <c r="R1918">
        <v>0</v>
      </c>
      <c r="S1918">
        <v>0.182</v>
      </c>
      <c r="T1918" t="s">
        <v>72</v>
      </c>
    </row>
    <row r="1919" spans="1:20" x14ac:dyDescent="0.25">
      <c r="A1919">
        <v>32</v>
      </c>
      <c r="B1919" t="s">
        <v>133</v>
      </c>
      <c r="C1919" t="s">
        <v>101</v>
      </c>
      <c r="D1919" t="s">
        <v>6</v>
      </c>
      <c r="E1919" s="50">
        <v>44483.893854166665</v>
      </c>
      <c r="F1919" t="s">
        <v>102</v>
      </c>
      <c r="G1919" t="s">
        <v>184</v>
      </c>
      <c r="H1919" s="51">
        <v>122000</v>
      </c>
      <c r="I1919" s="51">
        <v>13300</v>
      </c>
      <c r="J1919" t="s">
        <v>72</v>
      </c>
      <c r="K1919">
        <v>9.98</v>
      </c>
      <c r="L1919" t="s">
        <v>72</v>
      </c>
      <c r="M1919" s="51">
        <v>839000</v>
      </c>
      <c r="N1919" s="51">
        <v>109000</v>
      </c>
      <c r="O1919">
        <v>0.5</v>
      </c>
      <c r="P1919">
        <v>9.9600000000000009</v>
      </c>
      <c r="R1919">
        <v>0</v>
      </c>
      <c r="S1919">
        <v>7.5499999999999998E-2</v>
      </c>
      <c r="T1919" t="s">
        <v>72</v>
      </c>
    </row>
    <row r="1920" spans="1:20" x14ac:dyDescent="0.25">
      <c r="A1920">
        <v>33</v>
      </c>
      <c r="B1920" t="s">
        <v>134</v>
      </c>
      <c r="C1920" t="s">
        <v>101</v>
      </c>
      <c r="D1920" t="s">
        <v>6</v>
      </c>
      <c r="E1920" s="50">
        <v>44483.915659722225</v>
      </c>
      <c r="F1920" t="s">
        <v>102</v>
      </c>
      <c r="G1920" t="s">
        <v>184</v>
      </c>
      <c r="H1920" s="51">
        <v>48200</v>
      </c>
      <c r="I1920" s="51">
        <v>3840</v>
      </c>
      <c r="J1920" t="s">
        <v>72</v>
      </c>
      <c r="K1920">
        <v>9.99</v>
      </c>
      <c r="L1920" t="s">
        <v>72</v>
      </c>
      <c r="M1920" s="51">
        <v>940000</v>
      </c>
      <c r="N1920" s="51">
        <v>122000</v>
      </c>
      <c r="O1920">
        <v>0.5</v>
      </c>
      <c r="P1920">
        <v>9.9600000000000009</v>
      </c>
      <c r="R1920">
        <v>0</v>
      </c>
      <c r="S1920">
        <v>1.9099999999999999E-2</v>
      </c>
      <c r="T1920" t="s">
        <v>72</v>
      </c>
    </row>
    <row r="1921" spans="1:20" x14ac:dyDescent="0.25">
      <c r="A1921">
        <v>34</v>
      </c>
      <c r="B1921" t="s">
        <v>135</v>
      </c>
      <c r="C1921" t="s">
        <v>101</v>
      </c>
      <c r="D1921" t="s">
        <v>6</v>
      </c>
      <c r="E1921" s="50">
        <v>44483.937465277777</v>
      </c>
      <c r="F1921" t="s">
        <v>102</v>
      </c>
      <c r="G1921" t="s">
        <v>184</v>
      </c>
      <c r="H1921" s="51">
        <v>17600</v>
      </c>
      <c r="I1921" s="51">
        <v>1970</v>
      </c>
      <c r="J1921" t="s">
        <v>72</v>
      </c>
      <c r="K1921">
        <v>9.98</v>
      </c>
      <c r="L1921" t="s">
        <v>72</v>
      </c>
      <c r="M1921" s="51">
        <v>948000</v>
      </c>
      <c r="N1921" s="51">
        <v>124000</v>
      </c>
      <c r="O1921">
        <v>0.5</v>
      </c>
      <c r="P1921">
        <v>9.9600000000000009</v>
      </c>
      <c r="R1921">
        <v>0</v>
      </c>
      <c r="S1921" t="s">
        <v>44</v>
      </c>
      <c r="T1921" t="s">
        <v>72</v>
      </c>
    </row>
    <row r="1922" spans="1:20" x14ac:dyDescent="0.25">
      <c r="A1922">
        <v>35</v>
      </c>
      <c r="B1922" t="s">
        <v>136</v>
      </c>
      <c r="C1922" t="s">
        <v>101</v>
      </c>
      <c r="D1922" t="s">
        <v>6</v>
      </c>
      <c r="E1922" s="50">
        <v>44483.959282407406</v>
      </c>
      <c r="F1922" t="s">
        <v>102</v>
      </c>
      <c r="G1922" t="s">
        <v>184</v>
      </c>
      <c r="H1922" s="51">
        <v>12700</v>
      </c>
      <c r="I1922" s="51">
        <v>1200</v>
      </c>
      <c r="J1922" t="s">
        <v>72</v>
      </c>
      <c r="K1922">
        <v>9.9700000000000006</v>
      </c>
      <c r="L1922" t="s">
        <v>72</v>
      </c>
      <c r="M1922" s="51">
        <v>962000</v>
      </c>
      <c r="N1922" s="51">
        <v>125000</v>
      </c>
      <c r="O1922">
        <v>0.5</v>
      </c>
      <c r="P1922">
        <v>9.9499999999999993</v>
      </c>
      <c r="R1922">
        <v>0</v>
      </c>
      <c r="S1922" t="s">
        <v>44</v>
      </c>
      <c r="T1922" t="s">
        <v>72</v>
      </c>
    </row>
    <row r="1923" spans="1:20" x14ac:dyDescent="0.25">
      <c r="A1923">
        <v>36</v>
      </c>
      <c r="B1923" t="s">
        <v>137</v>
      </c>
      <c r="C1923" t="s">
        <v>101</v>
      </c>
      <c r="D1923" t="s">
        <v>6</v>
      </c>
      <c r="E1923" s="50">
        <v>44484.046689814815</v>
      </c>
      <c r="F1923" t="s">
        <v>102</v>
      </c>
      <c r="G1923" t="s">
        <v>184</v>
      </c>
      <c r="H1923" s="51">
        <v>3710000</v>
      </c>
      <c r="I1923" s="51">
        <v>485000</v>
      </c>
      <c r="J1923" t="s">
        <v>72</v>
      </c>
      <c r="K1923">
        <v>9.99</v>
      </c>
      <c r="L1923" t="s">
        <v>72</v>
      </c>
      <c r="M1923" s="51">
        <v>998000</v>
      </c>
      <c r="N1923" s="51">
        <v>126000</v>
      </c>
      <c r="O1923">
        <v>0.5</v>
      </c>
      <c r="P1923">
        <v>9.9600000000000009</v>
      </c>
      <c r="R1923">
        <v>0</v>
      </c>
      <c r="S1923">
        <v>2.21</v>
      </c>
      <c r="T1923" t="s">
        <v>72</v>
      </c>
    </row>
    <row r="1924" spans="1:20" x14ac:dyDescent="0.25">
      <c r="A1924">
        <v>37</v>
      </c>
      <c r="B1924" t="s">
        <v>138</v>
      </c>
      <c r="C1924" t="s">
        <v>101</v>
      </c>
      <c r="D1924" t="s">
        <v>6</v>
      </c>
      <c r="E1924" s="50">
        <v>44484.068645833337</v>
      </c>
      <c r="F1924" t="s">
        <v>102</v>
      </c>
      <c r="G1924" t="s">
        <v>184</v>
      </c>
      <c r="H1924" s="51">
        <v>1130000</v>
      </c>
      <c r="I1924" s="51">
        <v>147000</v>
      </c>
      <c r="J1924" t="s">
        <v>72</v>
      </c>
      <c r="K1924">
        <v>9.99</v>
      </c>
      <c r="L1924" t="s">
        <v>72</v>
      </c>
      <c r="M1924" s="51">
        <v>973000</v>
      </c>
      <c r="N1924" s="51">
        <v>126000</v>
      </c>
      <c r="O1924">
        <v>0.5</v>
      </c>
      <c r="P1924">
        <v>9.9600000000000009</v>
      </c>
      <c r="R1924">
        <v>0</v>
      </c>
      <c r="S1924">
        <v>0.68400000000000005</v>
      </c>
      <c r="T1924" t="s">
        <v>72</v>
      </c>
    </row>
    <row r="1925" spans="1:20" x14ac:dyDescent="0.25">
      <c r="A1925">
        <v>38</v>
      </c>
      <c r="B1925" t="s">
        <v>139</v>
      </c>
      <c r="C1925" t="s">
        <v>101</v>
      </c>
      <c r="D1925" t="s">
        <v>6</v>
      </c>
      <c r="E1925" s="50">
        <v>44484.090439814812</v>
      </c>
      <c r="F1925" t="s">
        <v>102</v>
      </c>
      <c r="G1925" t="s">
        <v>184</v>
      </c>
      <c r="H1925" s="51">
        <v>383000</v>
      </c>
      <c r="I1925" s="51">
        <v>48200</v>
      </c>
      <c r="J1925" t="s">
        <v>72</v>
      </c>
      <c r="K1925">
        <v>9.98</v>
      </c>
      <c r="L1925" t="s">
        <v>72</v>
      </c>
      <c r="M1925" s="51">
        <v>958000</v>
      </c>
      <c r="N1925" s="51">
        <v>121000</v>
      </c>
      <c r="O1925">
        <v>0.5</v>
      </c>
      <c r="P1925">
        <v>9.9600000000000009</v>
      </c>
      <c r="R1925">
        <v>0</v>
      </c>
      <c r="S1925">
        <v>0.22700000000000001</v>
      </c>
      <c r="T1925" t="s">
        <v>72</v>
      </c>
    </row>
    <row r="1926" spans="1:20" x14ac:dyDescent="0.25">
      <c r="A1926">
        <v>39</v>
      </c>
      <c r="B1926" t="s">
        <v>140</v>
      </c>
      <c r="C1926" t="s">
        <v>101</v>
      </c>
      <c r="D1926" t="s">
        <v>6</v>
      </c>
      <c r="E1926" s="50">
        <v>44484.112256944441</v>
      </c>
      <c r="F1926" t="s">
        <v>102</v>
      </c>
      <c r="G1926" t="s">
        <v>184</v>
      </c>
      <c r="H1926" s="51">
        <v>56500</v>
      </c>
      <c r="I1926" s="51">
        <v>5780</v>
      </c>
      <c r="J1926" t="s">
        <v>72</v>
      </c>
      <c r="K1926">
        <v>9.98</v>
      </c>
      <c r="L1926" t="s">
        <v>72</v>
      </c>
      <c r="M1926" s="51">
        <v>993000</v>
      </c>
      <c r="N1926" s="51">
        <v>126000</v>
      </c>
      <c r="O1926">
        <v>0.5</v>
      </c>
      <c r="P1926">
        <v>9.9600000000000009</v>
      </c>
      <c r="R1926">
        <v>0</v>
      </c>
      <c r="S1926">
        <v>2.24E-2</v>
      </c>
      <c r="T1926" t="s">
        <v>72</v>
      </c>
    </row>
    <row r="1927" spans="1:20" x14ac:dyDescent="0.25">
      <c r="A1927">
        <v>40</v>
      </c>
      <c r="B1927" t="s">
        <v>141</v>
      </c>
      <c r="C1927" t="s">
        <v>101</v>
      </c>
      <c r="D1927" t="s">
        <v>6</v>
      </c>
      <c r="E1927" s="50">
        <v>44484.134062500001</v>
      </c>
      <c r="F1927" t="s">
        <v>102</v>
      </c>
      <c r="G1927" t="s">
        <v>184</v>
      </c>
      <c r="H1927" s="51">
        <v>22200</v>
      </c>
      <c r="I1927" s="51">
        <v>1850</v>
      </c>
      <c r="J1927" t="s">
        <v>72</v>
      </c>
      <c r="K1927">
        <v>9.98</v>
      </c>
      <c r="L1927" t="s">
        <v>72</v>
      </c>
      <c r="M1927" s="51">
        <v>987000</v>
      </c>
      <c r="N1927" s="51">
        <v>129000</v>
      </c>
      <c r="O1927">
        <v>0.5</v>
      </c>
      <c r="P1927">
        <v>9.9600000000000009</v>
      </c>
      <c r="R1927">
        <v>0</v>
      </c>
      <c r="S1927">
        <v>1.89E-3</v>
      </c>
      <c r="T1927" t="s">
        <v>72</v>
      </c>
    </row>
    <row r="1928" spans="1:20" x14ac:dyDescent="0.25">
      <c r="A1928">
        <v>41</v>
      </c>
      <c r="B1928" t="s">
        <v>142</v>
      </c>
      <c r="C1928" t="s">
        <v>101</v>
      </c>
      <c r="D1928" t="s">
        <v>6</v>
      </c>
      <c r="E1928" s="50">
        <v>44484.155868055554</v>
      </c>
      <c r="F1928" t="s">
        <v>102</v>
      </c>
      <c r="G1928" t="s">
        <v>184</v>
      </c>
      <c r="H1928" s="51">
        <v>13100</v>
      </c>
      <c r="I1928" s="51">
        <v>1460</v>
      </c>
      <c r="J1928" t="s">
        <v>72</v>
      </c>
      <c r="K1928">
        <v>9.9499999999999993</v>
      </c>
      <c r="L1928" t="s">
        <v>72</v>
      </c>
      <c r="M1928" s="51">
        <v>955000</v>
      </c>
      <c r="N1928" s="51">
        <v>126000</v>
      </c>
      <c r="O1928">
        <v>0.5</v>
      </c>
      <c r="P1928">
        <v>9.9600000000000009</v>
      </c>
      <c r="R1928">
        <v>0</v>
      </c>
      <c r="S1928" t="s">
        <v>44</v>
      </c>
      <c r="T1928" t="s">
        <v>72</v>
      </c>
    </row>
    <row r="1929" spans="1:20" x14ac:dyDescent="0.25">
      <c r="A1929">
        <v>42</v>
      </c>
      <c r="B1929" t="s">
        <v>143</v>
      </c>
      <c r="C1929" t="s">
        <v>101</v>
      </c>
      <c r="D1929" t="s">
        <v>6</v>
      </c>
      <c r="E1929" s="50">
        <v>44484.177673611113</v>
      </c>
      <c r="F1929" t="s">
        <v>102</v>
      </c>
      <c r="G1929" t="s">
        <v>184</v>
      </c>
      <c r="H1929" s="51">
        <v>28500</v>
      </c>
      <c r="I1929" s="51">
        <v>1250</v>
      </c>
      <c r="J1929" t="s">
        <v>72</v>
      </c>
      <c r="K1929">
        <v>9.9700000000000006</v>
      </c>
      <c r="L1929" t="s">
        <v>72</v>
      </c>
      <c r="M1929" s="51">
        <v>988000</v>
      </c>
      <c r="N1929" s="51">
        <v>130000</v>
      </c>
      <c r="O1929">
        <v>0.5</v>
      </c>
      <c r="P1929">
        <v>9.9499999999999993</v>
      </c>
      <c r="R1929">
        <v>0</v>
      </c>
      <c r="S1929">
        <v>5.6899999999999997E-3</v>
      </c>
      <c r="T1929" t="s">
        <v>72</v>
      </c>
    </row>
    <row r="1930" spans="1:20" x14ac:dyDescent="0.25">
      <c r="A1930">
        <v>43</v>
      </c>
      <c r="B1930" t="s">
        <v>144</v>
      </c>
      <c r="C1930" t="s">
        <v>101</v>
      </c>
      <c r="D1930" t="s">
        <v>6</v>
      </c>
      <c r="E1930" s="50">
        <v>44484.199490740742</v>
      </c>
      <c r="F1930" t="s">
        <v>102</v>
      </c>
      <c r="G1930" t="s">
        <v>184</v>
      </c>
      <c r="H1930" s="51">
        <v>34100</v>
      </c>
      <c r="I1930" s="51">
        <v>1090</v>
      </c>
      <c r="J1930" t="s">
        <v>72</v>
      </c>
      <c r="K1930">
        <v>9.99</v>
      </c>
      <c r="L1930" t="s">
        <v>72</v>
      </c>
      <c r="M1930" s="51">
        <v>986000</v>
      </c>
      <c r="N1930" s="51">
        <v>128000</v>
      </c>
      <c r="O1930">
        <v>0.5</v>
      </c>
      <c r="P1930">
        <v>9.9600000000000009</v>
      </c>
      <c r="R1930">
        <v>0</v>
      </c>
      <c r="S1930">
        <v>9.1199999999999996E-3</v>
      </c>
      <c r="T1930" t="s">
        <v>72</v>
      </c>
    </row>
    <row r="1931" spans="1:20" x14ac:dyDescent="0.25">
      <c r="A1931">
        <v>44</v>
      </c>
      <c r="B1931" t="s">
        <v>145</v>
      </c>
      <c r="C1931" t="s">
        <v>101</v>
      </c>
      <c r="D1931" t="s">
        <v>6</v>
      </c>
      <c r="E1931" s="50">
        <v>44484.221296296295</v>
      </c>
      <c r="F1931" t="s">
        <v>102</v>
      </c>
      <c r="G1931" t="s">
        <v>184</v>
      </c>
      <c r="H1931" s="51">
        <v>4060000</v>
      </c>
      <c r="I1931" s="51">
        <v>547000</v>
      </c>
      <c r="J1931" t="s">
        <v>72</v>
      </c>
      <c r="K1931">
        <v>9.98</v>
      </c>
      <c r="L1931" t="s">
        <v>72</v>
      </c>
      <c r="M1931" s="51">
        <v>863000</v>
      </c>
      <c r="N1931" s="51">
        <v>114000</v>
      </c>
      <c r="O1931">
        <v>0.5</v>
      </c>
      <c r="P1931">
        <v>9.9600000000000009</v>
      </c>
      <c r="R1931">
        <v>0</v>
      </c>
      <c r="S1931">
        <v>2.8</v>
      </c>
      <c r="T1931" t="s">
        <v>72</v>
      </c>
    </row>
    <row r="1932" spans="1:20" x14ac:dyDescent="0.25">
      <c r="A1932">
        <v>45</v>
      </c>
      <c r="B1932" t="s">
        <v>146</v>
      </c>
      <c r="C1932" t="s">
        <v>101</v>
      </c>
      <c r="D1932" t="s">
        <v>6</v>
      </c>
      <c r="E1932" s="50">
        <v>44484.243101851855</v>
      </c>
      <c r="F1932" t="s">
        <v>102</v>
      </c>
      <c r="G1932" t="s">
        <v>184</v>
      </c>
      <c r="H1932" s="51">
        <v>2780000</v>
      </c>
      <c r="I1932" s="51">
        <v>370000</v>
      </c>
      <c r="J1932" t="s">
        <v>72</v>
      </c>
      <c r="K1932">
        <v>9.98</v>
      </c>
      <c r="L1932" t="s">
        <v>72</v>
      </c>
      <c r="M1932" s="51">
        <v>910000</v>
      </c>
      <c r="N1932" s="51">
        <v>117000</v>
      </c>
      <c r="O1932">
        <v>0.5</v>
      </c>
      <c r="P1932">
        <v>9.9600000000000009</v>
      </c>
      <c r="R1932">
        <v>0</v>
      </c>
      <c r="S1932">
        <v>1.81</v>
      </c>
      <c r="T1932" t="s">
        <v>72</v>
      </c>
    </row>
    <row r="1933" spans="1:20" x14ac:dyDescent="0.25">
      <c r="A1933">
        <v>46</v>
      </c>
      <c r="B1933" t="s">
        <v>147</v>
      </c>
      <c r="C1933" t="s">
        <v>101</v>
      </c>
      <c r="D1933" t="s">
        <v>6</v>
      </c>
      <c r="E1933" s="50">
        <v>44484.264907407407</v>
      </c>
      <c r="F1933" t="s">
        <v>102</v>
      </c>
      <c r="G1933" t="s">
        <v>184</v>
      </c>
      <c r="H1933" s="51">
        <v>1850000</v>
      </c>
      <c r="I1933" s="51">
        <v>245000</v>
      </c>
      <c r="J1933" t="s">
        <v>72</v>
      </c>
      <c r="K1933">
        <v>9.98</v>
      </c>
      <c r="L1933" t="s">
        <v>72</v>
      </c>
      <c r="M1933" s="51">
        <v>892000</v>
      </c>
      <c r="N1933" s="51">
        <v>117000</v>
      </c>
      <c r="O1933">
        <v>0.5</v>
      </c>
      <c r="P1933">
        <v>9.9600000000000009</v>
      </c>
      <c r="R1933">
        <v>0</v>
      </c>
      <c r="S1933">
        <v>1.22</v>
      </c>
      <c r="T1933" t="s">
        <v>72</v>
      </c>
    </row>
    <row r="1934" spans="1:20" x14ac:dyDescent="0.25">
      <c r="A1934">
        <v>47</v>
      </c>
      <c r="B1934" t="s">
        <v>148</v>
      </c>
      <c r="C1934" t="s">
        <v>101</v>
      </c>
      <c r="D1934" t="s">
        <v>6</v>
      </c>
      <c r="E1934" s="50">
        <v>44484.286712962959</v>
      </c>
      <c r="F1934" t="s">
        <v>102</v>
      </c>
      <c r="G1934" t="s">
        <v>184</v>
      </c>
      <c r="H1934" s="51">
        <v>850000</v>
      </c>
      <c r="I1934" s="51">
        <v>110000</v>
      </c>
      <c r="J1934" t="s">
        <v>72</v>
      </c>
      <c r="K1934">
        <v>9.99</v>
      </c>
      <c r="L1934" t="s">
        <v>72</v>
      </c>
      <c r="M1934" s="51">
        <v>911000</v>
      </c>
      <c r="N1934" s="51">
        <v>118000</v>
      </c>
      <c r="O1934">
        <v>0.5</v>
      </c>
      <c r="P1934">
        <v>9.9600000000000009</v>
      </c>
      <c r="R1934">
        <v>0</v>
      </c>
      <c r="S1934">
        <v>0.54500000000000004</v>
      </c>
      <c r="T1934" t="s">
        <v>72</v>
      </c>
    </row>
    <row r="1935" spans="1:20" x14ac:dyDescent="0.25">
      <c r="A1935">
        <v>48</v>
      </c>
      <c r="B1935" t="s">
        <v>149</v>
      </c>
      <c r="C1935" t="s">
        <v>101</v>
      </c>
      <c r="D1935" t="s">
        <v>6</v>
      </c>
      <c r="E1935" s="50">
        <v>44484.308530092596</v>
      </c>
      <c r="F1935" t="s">
        <v>102</v>
      </c>
      <c r="G1935" t="s">
        <v>184</v>
      </c>
      <c r="H1935" s="51">
        <v>408000</v>
      </c>
      <c r="I1935" s="51">
        <v>50000</v>
      </c>
      <c r="J1935" t="s">
        <v>72</v>
      </c>
      <c r="K1935">
        <v>9.99</v>
      </c>
      <c r="L1935" t="s">
        <v>72</v>
      </c>
      <c r="M1935" s="51">
        <v>889000</v>
      </c>
      <c r="N1935" s="51">
        <v>114000</v>
      </c>
      <c r="O1935">
        <v>0.5</v>
      </c>
      <c r="P1935">
        <v>9.9600000000000009</v>
      </c>
      <c r="R1935">
        <v>0</v>
      </c>
      <c r="S1935">
        <v>0.26200000000000001</v>
      </c>
      <c r="T1935" t="s">
        <v>72</v>
      </c>
    </row>
    <row r="1936" spans="1:20" x14ac:dyDescent="0.25">
      <c r="A1936">
        <v>49</v>
      </c>
      <c r="B1936" t="s">
        <v>150</v>
      </c>
      <c r="C1936" t="s">
        <v>101</v>
      </c>
      <c r="D1936" t="s">
        <v>6</v>
      </c>
      <c r="E1936" s="50">
        <v>44484.330335648148</v>
      </c>
      <c r="F1936" t="s">
        <v>102</v>
      </c>
      <c r="G1936" t="s">
        <v>184</v>
      </c>
      <c r="H1936" s="51">
        <v>154000</v>
      </c>
      <c r="I1936" s="51">
        <v>18400</v>
      </c>
      <c r="J1936" t="s">
        <v>72</v>
      </c>
      <c r="K1936">
        <v>9.99</v>
      </c>
      <c r="L1936" t="s">
        <v>72</v>
      </c>
      <c r="M1936" s="51">
        <v>850000</v>
      </c>
      <c r="N1936" s="51">
        <v>110000</v>
      </c>
      <c r="O1936">
        <v>0.5</v>
      </c>
      <c r="P1936">
        <v>9.9600000000000009</v>
      </c>
      <c r="R1936">
        <v>0</v>
      </c>
      <c r="S1936">
        <v>9.6600000000000005E-2</v>
      </c>
      <c r="T1936" t="s">
        <v>72</v>
      </c>
    </row>
    <row r="1937" spans="1:20" x14ac:dyDescent="0.25">
      <c r="A1937">
        <v>50</v>
      </c>
      <c r="B1937" t="s">
        <v>151</v>
      </c>
      <c r="C1937" t="s">
        <v>101</v>
      </c>
      <c r="D1937" t="s">
        <v>6</v>
      </c>
      <c r="E1937" s="50">
        <v>44484.352152777778</v>
      </c>
      <c r="F1937" t="s">
        <v>102</v>
      </c>
      <c r="G1937" t="s">
        <v>184</v>
      </c>
      <c r="H1937" s="51">
        <v>88900</v>
      </c>
      <c r="I1937" s="51">
        <v>8360</v>
      </c>
      <c r="J1937" t="s">
        <v>72</v>
      </c>
      <c r="K1937">
        <v>9.98</v>
      </c>
      <c r="L1937" t="s">
        <v>72</v>
      </c>
      <c r="M1937" s="51">
        <v>878000</v>
      </c>
      <c r="N1937" s="51">
        <v>117000</v>
      </c>
      <c r="O1937">
        <v>0.5</v>
      </c>
      <c r="P1937">
        <v>9.9499999999999993</v>
      </c>
      <c r="R1937">
        <v>0</v>
      </c>
      <c r="S1937">
        <v>4.8899999999999999E-2</v>
      </c>
      <c r="T1937" t="s">
        <v>72</v>
      </c>
    </row>
    <row r="1938" spans="1:20" x14ac:dyDescent="0.25">
      <c r="A1938">
        <v>51</v>
      </c>
      <c r="B1938" t="s">
        <v>152</v>
      </c>
      <c r="C1938" t="s">
        <v>101</v>
      </c>
      <c r="D1938" t="s">
        <v>6</v>
      </c>
      <c r="E1938" s="50">
        <v>44484.373969907407</v>
      </c>
      <c r="F1938" t="s">
        <v>102</v>
      </c>
      <c r="G1938" t="s">
        <v>184</v>
      </c>
      <c r="H1938" s="51">
        <v>53100</v>
      </c>
      <c r="I1938" s="51">
        <v>3470</v>
      </c>
      <c r="J1938" t="s">
        <v>72</v>
      </c>
      <c r="K1938">
        <v>9.98</v>
      </c>
      <c r="L1938" t="s">
        <v>72</v>
      </c>
      <c r="M1938" s="51">
        <v>863000</v>
      </c>
      <c r="N1938" s="51">
        <v>109000</v>
      </c>
      <c r="O1938">
        <v>0.5</v>
      </c>
      <c r="P1938">
        <v>9.9499999999999993</v>
      </c>
      <c r="R1938">
        <v>0</v>
      </c>
      <c r="S1938">
        <v>2.52E-2</v>
      </c>
      <c r="T1938" t="s">
        <v>72</v>
      </c>
    </row>
    <row r="1941" spans="1:20" x14ac:dyDescent="0.25">
      <c r="B1941" t="s">
        <v>49</v>
      </c>
      <c r="C1941" t="s">
        <v>50</v>
      </c>
      <c r="D1941" t="s">
        <v>51</v>
      </c>
      <c r="E1941" t="s">
        <v>52</v>
      </c>
      <c r="F1941" t="s">
        <v>53</v>
      </c>
      <c r="G1941" t="s">
        <v>54</v>
      </c>
      <c r="H1941" t="s">
        <v>55</v>
      </c>
      <c r="I1941" t="s">
        <v>56</v>
      </c>
      <c r="J1941" t="s">
        <v>57</v>
      </c>
      <c r="K1941" t="s">
        <v>58</v>
      </c>
      <c r="L1941" t="s">
        <v>59</v>
      </c>
      <c r="M1941" t="s">
        <v>60</v>
      </c>
      <c r="N1941" t="s">
        <v>61</v>
      </c>
      <c r="O1941" t="s">
        <v>62</v>
      </c>
      <c r="P1941" t="s">
        <v>63</v>
      </c>
      <c r="Q1941" t="s">
        <v>64</v>
      </c>
      <c r="R1941" t="s">
        <v>65</v>
      </c>
      <c r="S1941" t="s">
        <v>66</v>
      </c>
      <c r="T1941" t="s">
        <v>67</v>
      </c>
    </row>
    <row r="1942" spans="1:20" x14ac:dyDescent="0.25">
      <c r="A1942">
        <v>1</v>
      </c>
      <c r="B1942" t="s">
        <v>79</v>
      </c>
      <c r="C1942" t="s">
        <v>69</v>
      </c>
      <c r="D1942" t="s">
        <v>6</v>
      </c>
      <c r="E1942" s="50">
        <v>44483.435763888891</v>
      </c>
      <c r="F1942" t="s">
        <v>80</v>
      </c>
      <c r="G1942" t="s">
        <v>185</v>
      </c>
      <c r="H1942" s="51">
        <v>232000</v>
      </c>
      <c r="I1942" s="51">
        <v>20700</v>
      </c>
      <c r="J1942">
        <v>0.01</v>
      </c>
      <c r="K1942">
        <v>15.2</v>
      </c>
      <c r="L1942" t="s">
        <v>72</v>
      </c>
      <c r="M1942" s="51">
        <v>1680000</v>
      </c>
      <c r="N1942" s="51">
        <v>231000</v>
      </c>
      <c r="O1942">
        <v>0.5</v>
      </c>
      <c r="P1942">
        <v>15.2</v>
      </c>
      <c r="Q1942">
        <v>0</v>
      </c>
      <c r="R1942">
        <v>0</v>
      </c>
      <c r="S1942">
        <v>2.9600000000000001E-2</v>
      </c>
      <c r="T1942">
        <v>296</v>
      </c>
    </row>
    <row r="1943" spans="1:20" x14ac:dyDescent="0.25">
      <c r="A1943">
        <v>2</v>
      </c>
      <c r="B1943" t="s">
        <v>81</v>
      </c>
      <c r="C1943" t="s">
        <v>69</v>
      </c>
      <c r="D1943" t="s">
        <v>6</v>
      </c>
      <c r="E1943" s="50">
        <v>44483.457557870373</v>
      </c>
      <c r="F1943" t="s">
        <v>80</v>
      </c>
      <c r="G1943" t="s">
        <v>185</v>
      </c>
      <c r="H1943" s="51">
        <v>366000</v>
      </c>
      <c r="I1943" s="51">
        <v>37400</v>
      </c>
      <c r="J1943">
        <v>0.05</v>
      </c>
      <c r="K1943">
        <v>15.2</v>
      </c>
      <c r="L1943" t="s">
        <v>72</v>
      </c>
      <c r="M1943" s="51">
        <v>1730000</v>
      </c>
      <c r="N1943" s="51">
        <v>238000</v>
      </c>
      <c r="O1943">
        <v>0.5</v>
      </c>
      <c r="P1943">
        <v>15.2</v>
      </c>
      <c r="Q1943">
        <v>1</v>
      </c>
      <c r="R1943">
        <v>0</v>
      </c>
      <c r="S1943">
        <v>6.7900000000000002E-2</v>
      </c>
      <c r="T1943">
        <v>136</v>
      </c>
    </row>
    <row r="1944" spans="1:20" x14ac:dyDescent="0.25">
      <c r="A1944">
        <v>3</v>
      </c>
      <c r="B1944" t="s">
        <v>82</v>
      </c>
      <c r="C1944" t="s">
        <v>69</v>
      </c>
      <c r="D1944" t="s">
        <v>6</v>
      </c>
      <c r="E1944" s="50">
        <v>44483.479363425926</v>
      </c>
      <c r="F1944" t="s">
        <v>80</v>
      </c>
      <c r="G1944" t="s">
        <v>185</v>
      </c>
      <c r="H1944" s="51">
        <v>536000</v>
      </c>
      <c r="I1944" s="51">
        <v>61900</v>
      </c>
      <c r="J1944">
        <v>0.1</v>
      </c>
      <c r="K1944">
        <v>15.2</v>
      </c>
      <c r="L1944" t="s">
        <v>72</v>
      </c>
      <c r="M1944" s="51">
        <v>1770000</v>
      </c>
      <c r="N1944" s="51">
        <v>243000</v>
      </c>
      <c r="O1944">
        <v>0.5</v>
      </c>
      <c r="P1944">
        <v>15.2</v>
      </c>
      <c r="Q1944">
        <v>1</v>
      </c>
      <c r="R1944">
        <v>0</v>
      </c>
      <c r="S1944">
        <v>0.115</v>
      </c>
      <c r="T1944">
        <v>115</v>
      </c>
    </row>
    <row r="1945" spans="1:20" x14ac:dyDescent="0.25">
      <c r="A1945">
        <v>4</v>
      </c>
      <c r="B1945" t="s">
        <v>83</v>
      </c>
      <c r="C1945" t="s">
        <v>69</v>
      </c>
      <c r="D1945" t="s">
        <v>6</v>
      </c>
      <c r="E1945" s="50">
        <v>44483.501157407409</v>
      </c>
      <c r="F1945" t="s">
        <v>80</v>
      </c>
      <c r="G1945" t="s">
        <v>185</v>
      </c>
      <c r="H1945" s="51">
        <v>1900000</v>
      </c>
      <c r="I1945" s="51">
        <v>244000</v>
      </c>
      <c r="J1945">
        <v>0.5</v>
      </c>
      <c r="K1945">
        <v>15.2</v>
      </c>
      <c r="L1945" t="s">
        <v>72</v>
      </c>
      <c r="M1945" s="51">
        <v>1730000</v>
      </c>
      <c r="N1945" s="51">
        <v>238000</v>
      </c>
      <c r="O1945">
        <v>0.5</v>
      </c>
      <c r="P1945">
        <v>15.2</v>
      </c>
      <c r="Q1945">
        <v>1</v>
      </c>
      <c r="R1945">
        <v>0</v>
      </c>
      <c r="S1945">
        <v>0.52600000000000002</v>
      </c>
      <c r="T1945">
        <v>105</v>
      </c>
    </row>
    <row r="1946" spans="1:20" x14ac:dyDescent="0.25">
      <c r="A1946">
        <v>5</v>
      </c>
      <c r="B1946" t="s">
        <v>84</v>
      </c>
      <c r="C1946" t="s">
        <v>69</v>
      </c>
      <c r="D1946" t="s">
        <v>6</v>
      </c>
      <c r="E1946" s="50">
        <v>44483.522962962961</v>
      </c>
      <c r="F1946" t="s">
        <v>80</v>
      </c>
      <c r="G1946" t="s">
        <v>185</v>
      </c>
      <c r="H1946" s="51">
        <v>3580000</v>
      </c>
      <c r="I1946" s="51">
        <v>483000</v>
      </c>
      <c r="J1946">
        <v>1</v>
      </c>
      <c r="K1946">
        <v>15.2</v>
      </c>
      <c r="L1946" t="s">
        <v>72</v>
      </c>
      <c r="M1946" s="51">
        <v>1730000</v>
      </c>
      <c r="N1946" s="51">
        <v>234000</v>
      </c>
      <c r="O1946">
        <v>0.5</v>
      </c>
      <c r="P1946">
        <v>15.2</v>
      </c>
      <c r="Q1946">
        <v>1</v>
      </c>
      <c r="R1946">
        <v>0</v>
      </c>
      <c r="S1946">
        <v>1.04</v>
      </c>
      <c r="T1946">
        <v>104</v>
      </c>
    </row>
    <row r="1947" spans="1:20" x14ac:dyDescent="0.25">
      <c r="A1947">
        <v>6</v>
      </c>
      <c r="B1947" t="s">
        <v>85</v>
      </c>
      <c r="C1947" t="s">
        <v>69</v>
      </c>
      <c r="D1947" t="s">
        <v>6</v>
      </c>
      <c r="E1947" s="50">
        <v>44483.54478009259</v>
      </c>
      <c r="F1947" t="s">
        <v>80</v>
      </c>
      <c r="G1947" t="s">
        <v>185</v>
      </c>
      <c r="H1947" s="51">
        <v>7000000</v>
      </c>
      <c r="I1947" s="51">
        <v>942000</v>
      </c>
      <c r="J1947">
        <v>2</v>
      </c>
      <c r="K1947">
        <v>15.2</v>
      </c>
      <c r="L1947" t="s">
        <v>72</v>
      </c>
      <c r="M1947" s="51">
        <v>1750000</v>
      </c>
      <c r="N1947" s="51">
        <v>236000</v>
      </c>
      <c r="O1947">
        <v>0.5</v>
      </c>
      <c r="P1947">
        <v>15.2</v>
      </c>
      <c r="Q1947">
        <v>1</v>
      </c>
      <c r="R1947">
        <v>0</v>
      </c>
      <c r="S1947">
        <v>2.0299999999999998</v>
      </c>
      <c r="T1947">
        <v>102</v>
      </c>
    </row>
    <row r="1948" spans="1:20" x14ac:dyDescent="0.25">
      <c r="A1948">
        <v>7</v>
      </c>
      <c r="B1948" t="s">
        <v>86</v>
      </c>
      <c r="C1948" t="s">
        <v>69</v>
      </c>
      <c r="D1948" t="s">
        <v>6</v>
      </c>
      <c r="E1948" s="50">
        <v>44483.56658564815</v>
      </c>
      <c r="F1948" t="s">
        <v>80</v>
      </c>
      <c r="G1948" t="s">
        <v>185</v>
      </c>
      <c r="H1948" s="51">
        <v>16600000</v>
      </c>
      <c r="I1948" s="51">
        <v>2240000</v>
      </c>
      <c r="J1948">
        <v>5</v>
      </c>
      <c r="K1948">
        <v>15.2</v>
      </c>
      <c r="L1948" t="s">
        <v>72</v>
      </c>
      <c r="M1948" s="51">
        <v>1740000</v>
      </c>
      <c r="N1948" s="51">
        <v>236000</v>
      </c>
      <c r="O1948">
        <v>0.5</v>
      </c>
      <c r="P1948">
        <v>15.2</v>
      </c>
      <c r="Q1948">
        <v>1</v>
      </c>
      <c r="R1948">
        <v>0</v>
      </c>
      <c r="S1948">
        <v>4.91</v>
      </c>
      <c r="T1948">
        <v>98.3</v>
      </c>
    </row>
    <row r="1949" spans="1:20" x14ac:dyDescent="0.25">
      <c r="A1949">
        <v>8</v>
      </c>
      <c r="B1949" t="s">
        <v>87</v>
      </c>
      <c r="C1949" t="s">
        <v>69</v>
      </c>
      <c r="D1949" t="s">
        <v>6</v>
      </c>
      <c r="E1949" s="50">
        <v>44484.417731481481</v>
      </c>
      <c r="F1949" t="s">
        <v>80</v>
      </c>
      <c r="G1949" t="s">
        <v>185</v>
      </c>
      <c r="H1949" s="51">
        <v>123000</v>
      </c>
      <c r="I1949" s="51">
        <v>11700</v>
      </c>
      <c r="J1949">
        <v>0.01</v>
      </c>
      <c r="K1949">
        <v>15.2</v>
      </c>
      <c r="L1949" t="s">
        <v>72</v>
      </c>
      <c r="M1949" s="51">
        <v>1440000</v>
      </c>
      <c r="N1949" s="51">
        <v>195000</v>
      </c>
      <c r="O1949">
        <v>0.5</v>
      </c>
      <c r="P1949">
        <v>15.2</v>
      </c>
      <c r="Q1949">
        <v>1</v>
      </c>
      <c r="R1949">
        <v>0</v>
      </c>
      <c r="S1949">
        <v>2.1900000000000001E-3</v>
      </c>
      <c r="T1949">
        <v>21.9</v>
      </c>
    </row>
    <row r="1950" spans="1:20" x14ac:dyDescent="0.25">
      <c r="A1950">
        <v>9</v>
      </c>
      <c r="B1950" t="s">
        <v>88</v>
      </c>
      <c r="C1950" t="s">
        <v>69</v>
      </c>
      <c r="D1950" t="s">
        <v>6</v>
      </c>
      <c r="E1950" s="50">
        <v>44484.43953703704</v>
      </c>
      <c r="F1950" t="s">
        <v>80</v>
      </c>
      <c r="G1950" t="s">
        <v>185</v>
      </c>
      <c r="H1950" s="51">
        <v>234000</v>
      </c>
      <c r="I1950" s="51">
        <v>25700</v>
      </c>
      <c r="J1950">
        <v>0.05</v>
      </c>
      <c r="K1950">
        <v>15.2</v>
      </c>
      <c r="L1950" t="s">
        <v>72</v>
      </c>
      <c r="M1950" s="51">
        <v>1430000</v>
      </c>
      <c r="N1950" s="51">
        <v>193000</v>
      </c>
      <c r="O1950">
        <v>0.5</v>
      </c>
      <c r="P1950">
        <v>15.2</v>
      </c>
      <c r="Q1950">
        <v>1</v>
      </c>
      <c r="R1950">
        <v>0</v>
      </c>
      <c r="S1950">
        <v>4.3200000000000002E-2</v>
      </c>
      <c r="T1950">
        <v>86.5</v>
      </c>
    </row>
    <row r="1951" spans="1:20" x14ac:dyDescent="0.25">
      <c r="A1951">
        <v>10</v>
      </c>
      <c r="B1951" t="s">
        <v>89</v>
      </c>
      <c r="C1951" t="s">
        <v>69</v>
      </c>
      <c r="D1951" t="s">
        <v>6</v>
      </c>
      <c r="E1951" s="50">
        <v>44484.461342592593</v>
      </c>
      <c r="F1951" t="s">
        <v>80</v>
      </c>
      <c r="G1951" t="s">
        <v>185</v>
      </c>
      <c r="H1951" s="51">
        <v>371000</v>
      </c>
      <c r="I1951" s="51">
        <v>44200</v>
      </c>
      <c r="J1951">
        <v>0.1</v>
      </c>
      <c r="K1951">
        <v>15.2</v>
      </c>
      <c r="L1951" t="s">
        <v>72</v>
      </c>
      <c r="M1951" s="51">
        <v>1460000</v>
      </c>
      <c r="N1951" s="51">
        <v>197000</v>
      </c>
      <c r="O1951">
        <v>0.5</v>
      </c>
      <c r="P1951">
        <v>15.2</v>
      </c>
      <c r="Q1951">
        <v>1</v>
      </c>
      <c r="R1951">
        <v>0</v>
      </c>
      <c r="S1951">
        <v>9.0300000000000005E-2</v>
      </c>
      <c r="T1951">
        <v>90.3</v>
      </c>
    </row>
    <row r="1952" spans="1:20" x14ac:dyDescent="0.25">
      <c r="A1952">
        <v>11</v>
      </c>
      <c r="B1952" t="s">
        <v>90</v>
      </c>
      <c r="C1952" t="s">
        <v>69</v>
      </c>
      <c r="D1952" t="s">
        <v>6</v>
      </c>
      <c r="E1952" s="50">
        <v>44484.483148148145</v>
      </c>
      <c r="F1952" t="s">
        <v>80</v>
      </c>
      <c r="G1952" t="s">
        <v>185</v>
      </c>
      <c r="H1952" s="51">
        <v>1470000</v>
      </c>
      <c r="I1952" s="51">
        <v>192000</v>
      </c>
      <c r="J1952">
        <v>0.5</v>
      </c>
      <c r="K1952">
        <v>15.2</v>
      </c>
      <c r="L1952" t="s">
        <v>72</v>
      </c>
      <c r="M1952" s="51">
        <v>1420000</v>
      </c>
      <c r="N1952" s="51">
        <v>191000</v>
      </c>
      <c r="O1952">
        <v>0.5</v>
      </c>
      <c r="P1952">
        <v>15.2</v>
      </c>
      <c r="Q1952">
        <v>1</v>
      </c>
      <c r="R1952">
        <v>0</v>
      </c>
      <c r="S1952">
        <v>0.495</v>
      </c>
      <c r="T1952">
        <v>98.9</v>
      </c>
    </row>
    <row r="1953" spans="1:20" x14ac:dyDescent="0.25">
      <c r="A1953">
        <v>12</v>
      </c>
      <c r="B1953" t="s">
        <v>91</v>
      </c>
      <c r="C1953" t="s">
        <v>69</v>
      </c>
      <c r="D1953" t="s">
        <v>6</v>
      </c>
      <c r="E1953" s="50">
        <v>44484.504953703705</v>
      </c>
      <c r="F1953" t="s">
        <v>80</v>
      </c>
      <c r="G1953" t="s">
        <v>185</v>
      </c>
      <c r="H1953" s="51">
        <v>2880000</v>
      </c>
      <c r="I1953" s="51">
        <v>377000</v>
      </c>
      <c r="J1953">
        <v>1</v>
      </c>
      <c r="K1953">
        <v>15.2</v>
      </c>
      <c r="L1953" t="s">
        <v>72</v>
      </c>
      <c r="M1953" s="51">
        <v>1430000</v>
      </c>
      <c r="N1953" s="51">
        <v>192000</v>
      </c>
      <c r="O1953">
        <v>0.5</v>
      </c>
      <c r="P1953">
        <v>15.2</v>
      </c>
      <c r="Q1953">
        <v>1</v>
      </c>
      <c r="R1953">
        <v>0</v>
      </c>
      <c r="S1953">
        <v>1.01</v>
      </c>
      <c r="T1953">
        <v>101</v>
      </c>
    </row>
    <row r="1954" spans="1:20" x14ac:dyDescent="0.25">
      <c r="A1954">
        <v>13</v>
      </c>
      <c r="B1954" t="s">
        <v>92</v>
      </c>
      <c r="C1954" t="s">
        <v>69</v>
      </c>
      <c r="D1954" t="s">
        <v>6</v>
      </c>
      <c r="E1954" s="50">
        <v>44484.526759259257</v>
      </c>
      <c r="F1954" t="s">
        <v>80</v>
      </c>
      <c r="G1954" t="s">
        <v>185</v>
      </c>
      <c r="H1954" s="51">
        <v>5680000</v>
      </c>
      <c r="I1954" s="51">
        <v>739000</v>
      </c>
      <c r="J1954">
        <v>2</v>
      </c>
      <c r="K1954">
        <v>15.2</v>
      </c>
      <c r="L1954" t="s">
        <v>72</v>
      </c>
      <c r="M1954" s="51">
        <v>1460000</v>
      </c>
      <c r="N1954" s="51">
        <v>190000</v>
      </c>
      <c r="O1954">
        <v>0.5</v>
      </c>
      <c r="P1954">
        <v>15.2</v>
      </c>
      <c r="Q1954">
        <v>1</v>
      </c>
      <c r="R1954">
        <v>0</v>
      </c>
      <c r="S1954">
        <v>1.98</v>
      </c>
      <c r="T1954">
        <v>99.1</v>
      </c>
    </row>
    <row r="1955" spans="1:20" x14ac:dyDescent="0.25">
      <c r="A1955">
        <v>14</v>
      </c>
      <c r="B1955" t="s">
        <v>93</v>
      </c>
      <c r="C1955" t="s">
        <v>69</v>
      </c>
      <c r="D1955" t="s">
        <v>6</v>
      </c>
      <c r="E1955" s="50">
        <v>44484.548576388886</v>
      </c>
      <c r="F1955" t="s">
        <v>80</v>
      </c>
      <c r="G1955" t="s">
        <v>185</v>
      </c>
      <c r="H1955" s="51">
        <v>13800000</v>
      </c>
      <c r="I1955" s="51">
        <v>1840000</v>
      </c>
      <c r="J1955">
        <v>5</v>
      </c>
      <c r="K1955">
        <v>15.2</v>
      </c>
      <c r="L1955" t="s">
        <v>72</v>
      </c>
      <c r="M1955" s="51">
        <v>1440000</v>
      </c>
      <c r="N1955" s="51">
        <v>193000</v>
      </c>
      <c r="O1955">
        <v>0.5</v>
      </c>
      <c r="P1955">
        <v>15.2</v>
      </c>
      <c r="Q1955">
        <v>1</v>
      </c>
      <c r="R1955">
        <v>0</v>
      </c>
      <c r="S1955">
        <v>4.92</v>
      </c>
      <c r="T1955">
        <v>98.4</v>
      </c>
    </row>
    <row r="1956" spans="1:20" x14ac:dyDescent="0.25">
      <c r="A1956">
        <v>15</v>
      </c>
      <c r="B1956" t="s">
        <v>68</v>
      </c>
      <c r="C1956" t="s">
        <v>69</v>
      </c>
      <c r="D1956" t="s">
        <v>6</v>
      </c>
      <c r="E1956" s="50">
        <v>44482.453692129631</v>
      </c>
      <c r="F1956" t="s">
        <v>70</v>
      </c>
      <c r="G1956" t="s">
        <v>185</v>
      </c>
      <c r="H1956" s="51">
        <v>197000</v>
      </c>
      <c r="I1956" s="51">
        <v>19300</v>
      </c>
      <c r="J1956">
        <v>0.01</v>
      </c>
      <c r="K1956">
        <v>15.2</v>
      </c>
      <c r="L1956" t="s">
        <v>72</v>
      </c>
      <c r="M1956" s="51">
        <v>1610000</v>
      </c>
      <c r="N1956" s="51">
        <v>233000</v>
      </c>
      <c r="O1956">
        <v>0.5</v>
      </c>
      <c r="P1956">
        <v>15.2</v>
      </c>
      <c r="Q1956">
        <v>0</v>
      </c>
      <c r="R1956">
        <v>0</v>
      </c>
      <c r="S1956">
        <v>2.1499999999999998E-2</v>
      </c>
      <c r="T1956">
        <v>215</v>
      </c>
    </row>
    <row r="1957" spans="1:20" x14ac:dyDescent="0.25">
      <c r="A1957">
        <v>16</v>
      </c>
      <c r="B1957" t="s">
        <v>73</v>
      </c>
      <c r="C1957" t="s">
        <v>69</v>
      </c>
      <c r="D1957" t="s">
        <v>6</v>
      </c>
      <c r="E1957" s="50">
        <v>44482.475474537037</v>
      </c>
      <c r="F1957" t="s">
        <v>70</v>
      </c>
      <c r="G1957" t="s">
        <v>185</v>
      </c>
      <c r="H1957" s="51">
        <v>315000</v>
      </c>
      <c r="I1957" s="51">
        <v>37600</v>
      </c>
      <c r="J1957">
        <v>0.05</v>
      </c>
      <c r="K1957">
        <v>15.2</v>
      </c>
      <c r="L1957" t="s">
        <v>72</v>
      </c>
      <c r="M1957" s="51">
        <v>1610000</v>
      </c>
      <c r="N1957" s="51">
        <v>231000</v>
      </c>
      <c r="O1957">
        <v>0.5</v>
      </c>
      <c r="P1957">
        <v>15.2</v>
      </c>
      <c r="Q1957">
        <v>1</v>
      </c>
      <c r="R1957">
        <v>0</v>
      </c>
      <c r="S1957">
        <v>5.9499999999999997E-2</v>
      </c>
      <c r="T1957">
        <v>119</v>
      </c>
    </row>
    <row r="1958" spans="1:20" x14ac:dyDescent="0.25">
      <c r="A1958">
        <v>17</v>
      </c>
      <c r="B1958" t="s">
        <v>74</v>
      </c>
      <c r="C1958" t="s">
        <v>69</v>
      </c>
      <c r="D1958" t="s">
        <v>6</v>
      </c>
      <c r="E1958" s="50">
        <v>44482.497256944444</v>
      </c>
      <c r="F1958" t="s">
        <v>70</v>
      </c>
      <c r="G1958" t="s">
        <v>185</v>
      </c>
      <c r="H1958" s="51">
        <v>495000</v>
      </c>
      <c r="I1958" s="51">
        <v>59200</v>
      </c>
      <c r="J1958">
        <v>0.1</v>
      </c>
      <c r="K1958">
        <v>15.2</v>
      </c>
      <c r="L1958" t="s">
        <v>72</v>
      </c>
      <c r="M1958" s="51">
        <v>1630000</v>
      </c>
      <c r="N1958" s="51">
        <v>233000</v>
      </c>
      <c r="O1958">
        <v>0.5</v>
      </c>
      <c r="P1958">
        <v>15.2</v>
      </c>
      <c r="Q1958">
        <v>1</v>
      </c>
      <c r="R1958">
        <v>0</v>
      </c>
      <c r="S1958">
        <v>0.11600000000000001</v>
      </c>
      <c r="T1958">
        <v>116</v>
      </c>
    </row>
    <row r="1959" spans="1:20" x14ac:dyDescent="0.25">
      <c r="A1959">
        <v>18</v>
      </c>
      <c r="B1959" t="s">
        <v>75</v>
      </c>
      <c r="C1959" t="s">
        <v>69</v>
      </c>
      <c r="D1959" t="s">
        <v>6</v>
      </c>
      <c r="E1959" s="50">
        <v>44482.519050925926</v>
      </c>
      <c r="F1959" t="s">
        <v>70</v>
      </c>
      <c r="G1959" t="s">
        <v>185</v>
      </c>
      <c r="H1959" s="51">
        <v>1740000</v>
      </c>
      <c r="I1959" s="51">
        <v>237000</v>
      </c>
      <c r="J1959">
        <v>0.5</v>
      </c>
      <c r="K1959">
        <v>15.2</v>
      </c>
      <c r="L1959" t="s">
        <v>72</v>
      </c>
      <c r="M1959" s="51">
        <v>1600000</v>
      </c>
      <c r="N1959" s="51">
        <v>232000</v>
      </c>
      <c r="O1959">
        <v>0.5</v>
      </c>
      <c r="P1959">
        <v>15.2</v>
      </c>
      <c r="Q1959">
        <v>1</v>
      </c>
      <c r="R1959">
        <v>0</v>
      </c>
      <c r="S1959">
        <v>0.52200000000000002</v>
      </c>
      <c r="T1959">
        <v>104</v>
      </c>
    </row>
    <row r="1960" spans="1:20" x14ac:dyDescent="0.25">
      <c r="A1960">
        <v>19</v>
      </c>
      <c r="B1960" t="s">
        <v>76</v>
      </c>
      <c r="C1960" t="s">
        <v>69</v>
      </c>
      <c r="D1960" t="s">
        <v>6</v>
      </c>
      <c r="E1960" s="50">
        <v>44482.540879629632</v>
      </c>
      <c r="F1960" t="s">
        <v>70</v>
      </c>
      <c r="G1960" t="s">
        <v>185</v>
      </c>
      <c r="H1960" s="51">
        <v>3320000</v>
      </c>
      <c r="I1960" s="51">
        <v>464000</v>
      </c>
      <c r="J1960">
        <v>1</v>
      </c>
      <c r="K1960">
        <v>15.2</v>
      </c>
      <c r="L1960" t="s">
        <v>72</v>
      </c>
      <c r="M1960" s="51">
        <v>1610000</v>
      </c>
      <c r="N1960" s="51">
        <v>228000</v>
      </c>
      <c r="O1960">
        <v>0.5</v>
      </c>
      <c r="P1960">
        <v>15.2</v>
      </c>
      <c r="Q1960">
        <v>1</v>
      </c>
      <c r="R1960">
        <v>0</v>
      </c>
      <c r="S1960">
        <v>1.03</v>
      </c>
      <c r="T1960">
        <v>103</v>
      </c>
    </row>
    <row r="1961" spans="1:20" x14ac:dyDescent="0.25">
      <c r="A1961">
        <v>20</v>
      </c>
      <c r="B1961" t="s">
        <v>77</v>
      </c>
      <c r="C1961" t="s">
        <v>69</v>
      </c>
      <c r="D1961" t="s">
        <v>6</v>
      </c>
      <c r="E1961" s="50">
        <v>44482.562696759262</v>
      </c>
      <c r="F1961" t="s">
        <v>70</v>
      </c>
      <c r="G1961" t="s">
        <v>185</v>
      </c>
      <c r="H1961" s="51">
        <v>6590000</v>
      </c>
      <c r="I1961" s="51">
        <v>927000</v>
      </c>
      <c r="J1961">
        <v>2</v>
      </c>
      <c r="K1961">
        <v>15.2</v>
      </c>
      <c r="L1961" t="s">
        <v>72</v>
      </c>
      <c r="M1961" s="51">
        <v>1620000</v>
      </c>
      <c r="N1961" s="51">
        <v>226000</v>
      </c>
      <c r="O1961">
        <v>0.5</v>
      </c>
      <c r="P1961">
        <v>15.2</v>
      </c>
      <c r="Q1961">
        <v>1</v>
      </c>
      <c r="R1961">
        <v>0</v>
      </c>
      <c r="S1961">
        <v>2.0699999999999998</v>
      </c>
      <c r="T1961">
        <v>104</v>
      </c>
    </row>
    <row r="1962" spans="1:20" x14ac:dyDescent="0.25">
      <c r="A1962">
        <v>21</v>
      </c>
      <c r="B1962" t="s">
        <v>78</v>
      </c>
      <c r="C1962" t="s">
        <v>69</v>
      </c>
      <c r="D1962" t="s">
        <v>6</v>
      </c>
      <c r="E1962" s="50">
        <v>44482.584467592591</v>
      </c>
      <c r="F1962" t="s">
        <v>70</v>
      </c>
      <c r="G1962" t="s">
        <v>185</v>
      </c>
      <c r="H1962" s="51">
        <v>15400000</v>
      </c>
      <c r="I1962" s="51">
        <v>2150000</v>
      </c>
      <c r="J1962">
        <v>5</v>
      </c>
      <c r="K1962">
        <v>15.2</v>
      </c>
      <c r="L1962" t="s">
        <v>72</v>
      </c>
      <c r="M1962" s="51">
        <v>1610000</v>
      </c>
      <c r="N1962" s="51">
        <v>228000</v>
      </c>
      <c r="O1962">
        <v>0.5</v>
      </c>
      <c r="P1962">
        <v>15.2</v>
      </c>
      <c r="Q1962">
        <v>1</v>
      </c>
      <c r="R1962">
        <v>0</v>
      </c>
      <c r="S1962">
        <v>4.93</v>
      </c>
      <c r="T1962">
        <v>98.5</v>
      </c>
    </row>
    <row r="1964" spans="1:20" x14ac:dyDescent="0.25">
      <c r="B1964" t="s">
        <v>49</v>
      </c>
      <c r="C1964" t="s">
        <v>50</v>
      </c>
      <c r="D1964" t="s">
        <v>51</v>
      </c>
      <c r="E1964" t="s">
        <v>52</v>
      </c>
      <c r="F1964" t="s">
        <v>53</v>
      </c>
      <c r="G1964" t="s">
        <v>54</v>
      </c>
      <c r="H1964" t="s">
        <v>55</v>
      </c>
      <c r="I1964" t="s">
        <v>56</v>
      </c>
      <c r="J1964" t="s">
        <v>57</v>
      </c>
      <c r="K1964" t="s">
        <v>58</v>
      </c>
      <c r="L1964" t="s">
        <v>59</v>
      </c>
      <c r="M1964" t="s">
        <v>60</v>
      </c>
      <c r="N1964" t="s">
        <v>61</v>
      </c>
      <c r="O1964" t="s">
        <v>62</v>
      </c>
      <c r="P1964" t="s">
        <v>63</v>
      </c>
      <c r="Q1964" t="s">
        <v>64</v>
      </c>
      <c r="R1964" t="s">
        <v>65</v>
      </c>
      <c r="S1964" t="s">
        <v>66</v>
      </c>
      <c r="T1964" t="s">
        <v>67</v>
      </c>
    </row>
    <row r="1965" spans="1:20" x14ac:dyDescent="0.25">
      <c r="A1965">
        <v>1</v>
      </c>
      <c r="B1965" t="s">
        <v>94</v>
      </c>
      <c r="C1965" t="s">
        <v>95</v>
      </c>
      <c r="D1965" t="s">
        <v>6</v>
      </c>
      <c r="E1965" s="50">
        <v>44482.628101851849</v>
      </c>
      <c r="F1965" t="s">
        <v>70</v>
      </c>
      <c r="G1965" t="s">
        <v>185</v>
      </c>
      <c r="H1965" s="51">
        <v>3430000</v>
      </c>
      <c r="I1965" s="51">
        <v>477000</v>
      </c>
      <c r="J1965">
        <v>1</v>
      </c>
      <c r="K1965">
        <v>15.2</v>
      </c>
      <c r="L1965" t="s">
        <v>72</v>
      </c>
      <c r="M1965" s="51">
        <v>1610000</v>
      </c>
      <c r="N1965" s="51">
        <v>229000</v>
      </c>
      <c r="O1965">
        <v>0.5</v>
      </c>
      <c r="P1965">
        <v>15.2</v>
      </c>
      <c r="Q1965">
        <v>1</v>
      </c>
      <c r="R1965">
        <v>0</v>
      </c>
      <c r="S1965">
        <v>1.06</v>
      </c>
      <c r="T1965">
        <v>106</v>
      </c>
    </row>
    <row r="1966" spans="1:20" x14ac:dyDescent="0.25">
      <c r="A1966">
        <v>2</v>
      </c>
      <c r="B1966" t="s">
        <v>96</v>
      </c>
      <c r="C1966" t="s">
        <v>95</v>
      </c>
      <c r="D1966" t="s">
        <v>6</v>
      </c>
      <c r="E1966" s="50">
        <v>44483.042974537035</v>
      </c>
      <c r="F1966" t="s">
        <v>80</v>
      </c>
      <c r="G1966" t="s">
        <v>185</v>
      </c>
      <c r="H1966" s="51">
        <v>3510000</v>
      </c>
      <c r="I1966" s="51">
        <v>487000</v>
      </c>
      <c r="J1966">
        <v>1</v>
      </c>
      <c r="K1966">
        <v>15.2</v>
      </c>
      <c r="L1966" t="s">
        <v>72</v>
      </c>
      <c r="M1966" s="51">
        <v>1640000</v>
      </c>
      <c r="N1966" s="51">
        <v>234000</v>
      </c>
      <c r="O1966">
        <v>0.5</v>
      </c>
      <c r="P1966">
        <v>15.2</v>
      </c>
      <c r="Q1966">
        <v>1</v>
      </c>
      <c r="R1966">
        <v>0</v>
      </c>
      <c r="S1966">
        <v>1.07</v>
      </c>
      <c r="T1966">
        <v>107</v>
      </c>
    </row>
    <row r="1967" spans="1:20" x14ac:dyDescent="0.25">
      <c r="A1967">
        <v>3</v>
      </c>
      <c r="B1967" t="s">
        <v>97</v>
      </c>
      <c r="C1967" t="s">
        <v>95</v>
      </c>
      <c r="D1967" t="s">
        <v>6</v>
      </c>
      <c r="E1967" s="50">
        <v>44483.610196759262</v>
      </c>
      <c r="F1967" t="s">
        <v>80</v>
      </c>
      <c r="G1967" t="s">
        <v>185</v>
      </c>
      <c r="H1967" s="51">
        <v>3660000</v>
      </c>
      <c r="I1967" s="51">
        <v>497000</v>
      </c>
      <c r="J1967">
        <v>1</v>
      </c>
      <c r="K1967">
        <v>15.2</v>
      </c>
      <c r="L1967" t="s">
        <v>72</v>
      </c>
      <c r="M1967" s="51">
        <v>1720000</v>
      </c>
      <c r="N1967" s="51">
        <v>236000</v>
      </c>
      <c r="O1967">
        <v>0.5</v>
      </c>
      <c r="P1967">
        <v>15.2</v>
      </c>
      <c r="Q1967">
        <v>1</v>
      </c>
      <c r="R1967">
        <v>0</v>
      </c>
      <c r="S1967">
        <v>1.06</v>
      </c>
      <c r="T1967">
        <v>106</v>
      </c>
    </row>
    <row r="1968" spans="1:20" x14ac:dyDescent="0.25">
      <c r="A1968">
        <v>4</v>
      </c>
      <c r="B1968" t="s">
        <v>98</v>
      </c>
      <c r="C1968" t="s">
        <v>95</v>
      </c>
      <c r="D1968" t="s">
        <v>6</v>
      </c>
      <c r="E1968" s="50">
        <v>44484.003067129626</v>
      </c>
      <c r="F1968" t="s">
        <v>80</v>
      </c>
      <c r="G1968" t="s">
        <v>185</v>
      </c>
      <c r="H1968" s="51">
        <v>2880000</v>
      </c>
      <c r="I1968" s="51">
        <v>388000</v>
      </c>
      <c r="J1968">
        <v>1</v>
      </c>
      <c r="K1968">
        <v>15.2</v>
      </c>
      <c r="L1968" t="s">
        <v>72</v>
      </c>
      <c r="M1968" s="51">
        <v>1390000</v>
      </c>
      <c r="N1968" s="51">
        <v>190000</v>
      </c>
      <c r="O1968">
        <v>0.5</v>
      </c>
      <c r="P1968">
        <v>15.2</v>
      </c>
      <c r="Q1968">
        <v>1</v>
      </c>
      <c r="R1968">
        <v>0</v>
      </c>
      <c r="S1968">
        <v>1.03</v>
      </c>
      <c r="T1968">
        <v>103</v>
      </c>
    </row>
    <row r="1969" spans="1:20" x14ac:dyDescent="0.25">
      <c r="A1969">
        <v>5</v>
      </c>
      <c r="B1969" t="s">
        <v>99</v>
      </c>
      <c r="C1969" t="s">
        <v>95</v>
      </c>
      <c r="D1969" t="s">
        <v>6</v>
      </c>
      <c r="E1969" s="50">
        <v>44484.592187499999</v>
      </c>
      <c r="F1969" t="s">
        <v>80</v>
      </c>
      <c r="G1969" t="s">
        <v>185</v>
      </c>
      <c r="H1969" s="51">
        <v>2990000</v>
      </c>
      <c r="I1969" s="51">
        <v>397000</v>
      </c>
      <c r="J1969">
        <v>1</v>
      </c>
      <c r="K1969">
        <v>15.2</v>
      </c>
      <c r="L1969" t="s">
        <v>72</v>
      </c>
      <c r="M1969" s="51">
        <v>1440000</v>
      </c>
      <c r="N1969" s="51">
        <v>195000</v>
      </c>
      <c r="O1969">
        <v>0.5</v>
      </c>
      <c r="P1969">
        <v>15.2</v>
      </c>
      <c r="Q1969">
        <v>1</v>
      </c>
      <c r="R1969">
        <v>0</v>
      </c>
      <c r="S1969">
        <v>1.03</v>
      </c>
      <c r="T1969">
        <v>103</v>
      </c>
    </row>
    <row r="1971" spans="1:20" x14ac:dyDescent="0.25">
      <c r="B1971" t="s">
        <v>49</v>
      </c>
      <c r="C1971" t="s">
        <v>50</v>
      </c>
      <c r="D1971" t="s">
        <v>51</v>
      </c>
      <c r="E1971" t="s">
        <v>52</v>
      </c>
      <c r="F1971" t="s">
        <v>53</v>
      </c>
      <c r="G1971" t="s">
        <v>54</v>
      </c>
      <c r="H1971" t="s">
        <v>55</v>
      </c>
      <c r="I1971" t="s">
        <v>56</v>
      </c>
      <c r="J1971" t="s">
        <v>57</v>
      </c>
      <c r="K1971" t="s">
        <v>58</v>
      </c>
      <c r="L1971" t="s">
        <v>59</v>
      </c>
      <c r="M1971" t="s">
        <v>60</v>
      </c>
      <c r="N1971" t="s">
        <v>61</v>
      </c>
      <c r="O1971" t="s">
        <v>62</v>
      </c>
      <c r="P1971" t="s">
        <v>63</v>
      </c>
      <c r="Q1971" t="s">
        <v>64</v>
      </c>
      <c r="R1971" t="s">
        <v>65</v>
      </c>
      <c r="S1971" t="s">
        <v>66</v>
      </c>
      <c r="T1971" t="s">
        <v>67</v>
      </c>
    </row>
    <row r="1972" spans="1:20" x14ac:dyDescent="0.25">
      <c r="A1972">
        <v>1</v>
      </c>
      <c r="B1972" t="s">
        <v>100</v>
      </c>
      <c r="C1972" t="s">
        <v>101</v>
      </c>
      <c r="D1972" t="s">
        <v>6</v>
      </c>
      <c r="E1972" s="50">
        <v>44482.911874999998</v>
      </c>
      <c r="F1972" t="s">
        <v>102</v>
      </c>
      <c r="G1972" t="s">
        <v>185</v>
      </c>
      <c r="H1972" s="51">
        <v>212000</v>
      </c>
      <c r="I1972" s="51">
        <v>19000</v>
      </c>
      <c r="J1972" t="s">
        <v>72</v>
      </c>
      <c r="K1972">
        <v>15.2</v>
      </c>
      <c r="L1972" t="s">
        <v>72</v>
      </c>
      <c r="M1972" s="51">
        <v>1540000</v>
      </c>
      <c r="N1972" s="51">
        <v>225000</v>
      </c>
      <c r="O1972">
        <v>0.5</v>
      </c>
      <c r="P1972">
        <v>15.2</v>
      </c>
      <c r="R1972">
        <v>0</v>
      </c>
      <c r="S1972">
        <v>2.92E-2</v>
      </c>
      <c r="T1972" t="s">
        <v>72</v>
      </c>
    </row>
    <row r="1973" spans="1:20" x14ac:dyDescent="0.25">
      <c r="A1973">
        <v>2</v>
      </c>
      <c r="B1973" t="s">
        <v>103</v>
      </c>
      <c r="C1973" t="s">
        <v>101</v>
      </c>
      <c r="D1973" t="s">
        <v>6</v>
      </c>
      <c r="E1973" s="50">
        <v>44482.933819444443</v>
      </c>
      <c r="F1973" t="s">
        <v>102</v>
      </c>
      <c r="G1973" t="s">
        <v>185</v>
      </c>
      <c r="H1973" s="51">
        <v>6740000</v>
      </c>
      <c r="I1973" s="51">
        <v>975000</v>
      </c>
      <c r="J1973" t="s">
        <v>72</v>
      </c>
      <c r="K1973">
        <v>15.2</v>
      </c>
      <c r="L1973" t="s">
        <v>72</v>
      </c>
      <c r="M1973" s="51">
        <v>1590000</v>
      </c>
      <c r="N1973" s="51">
        <v>229000</v>
      </c>
      <c r="O1973">
        <v>0.5</v>
      </c>
      <c r="P1973">
        <v>15.2</v>
      </c>
      <c r="R1973">
        <v>0</v>
      </c>
      <c r="S1973">
        <v>2.16</v>
      </c>
      <c r="T1973" t="s">
        <v>72</v>
      </c>
    </row>
    <row r="1974" spans="1:20" x14ac:dyDescent="0.25">
      <c r="A1974">
        <v>3</v>
      </c>
      <c r="B1974" t="s">
        <v>104</v>
      </c>
      <c r="C1974" t="s">
        <v>101</v>
      </c>
      <c r="D1974" t="s">
        <v>6</v>
      </c>
      <c r="E1974" s="50">
        <v>44482.955625000002</v>
      </c>
      <c r="F1974" t="s">
        <v>102</v>
      </c>
      <c r="G1974" t="s">
        <v>185</v>
      </c>
      <c r="H1974" s="51">
        <v>2720000</v>
      </c>
      <c r="I1974" s="51">
        <v>389000</v>
      </c>
      <c r="J1974" t="s">
        <v>72</v>
      </c>
      <c r="K1974">
        <v>15.2</v>
      </c>
      <c r="L1974" t="s">
        <v>72</v>
      </c>
      <c r="M1974" s="51">
        <v>1560000</v>
      </c>
      <c r="N1974" s="51">
        <v>225000</v>
      </c>
      <c r="O1974">
        <v>0.5</v>
      </c>
      <c r="P1974">
        <v>15.2</v>
      </c>
      <c r="R1974">
        <v>0</v>
      </c>
      <c r="S1974">
        <v>0.86599999999999999</v>
      </c>
      <c r="T1974" t="s">
        <v>72</v>
      </c>
    </row>
    <row r="1975" spans="1:20" x14ac:dyDescent="0.25">
      <c r="A1975">
        <v>4</v>
      </c>
      <c r="B1975" t="s">
        <v>105</v>
      </c>
      <c r="C1975" t="s">
        <v>101</v>
      </c>
      <c r="D1975" t="s">
        <v>6</v>
      </c>
      <c r="E1975" s="50">
        <v>44482.977418981478</v>
      </c>
      <c r="F1975" t="s">
        <v>102</v>
      </c>
      <c r="G1975" t="s">
        <v>185</v>
      </c>
      <c r="H1975" s="51">
        <v>1140000</v>
      </c>
      <c r="I1975" s="51">
        <v>158000</v>
      </c>
      <c r="J1975" t="s">
        <v>72</v>
      </c>
      <c r="K1975">
        <v>15.2</v>
      </c>
      <c r="L1975" t="s">
        <v>72</v>
      </c>
      <c r="M1975" s="51">
        <v>1560000</v>
      </c>
      <c r="N1975" s="51">
        <v>228000</v>
      </c>
      <c r="O1975">
        <v>0.5</v>
      </c>
      <c r="P1975">
        <v>15.2</v>
      </c>
      <c r="R1975">
        <v>0</v>
      </c>
      <c r="S1975">
        <v>0.34</v>
      </c>
      <c r="T1975" t="s">
        <v>72</v>
      </c>
    </row>
    <row r="1976" spans="1:20" x14ac:dyDescent="0.25">
      <c r="A1976">
        <v>5</v>
      </c>
      <c r="B1976" t="s">
        <v>106</v>
      </c>
      <c r="C1976" t="s">
        <v>101</v>
      </c>
      <c r="D1976" t="s">
        <v>6</v>
      </c>
      <c r="E1976" s="50">
        <v>44482.999224537038</v>
      </c>
      <c r="F1976" t="s">
        <v>102</v>
      </c>
      <c r="G1976" t="s">
        <v>185</v>
      </c>
      <c r="H1976" s="51">
        <v>328000</v>
      </c>
      <c r="I1976" s="51">
        <v>35700</v>
      </c>
      <c r="J1976" t="s">
        <v>72</v>
      </c>
      <c r="K1976">
        <v>15.2</v>
      </c>
      <c r="L1976" t="s">
        <v>72</v>
      </c>
      <c r="M1976" s="51">
        <v>1550000</v>
      </c>
      <c r="N1976" s="51">
        <v>222000</v>
      </c>
      <c r="O1976">
        <v>0.5</v>
      </c>
      <c r="P1976">
        <v>15.2</v>
      </c>
      <c r="R1976">
        <v>0</v>
      </c>
      <c r="S1976">
        <v>6.7500000000000004E-2</v>
      </c>
      <c r="T1976" t="s">
        <v>72</v>
      </c>
    </row>
    <row r="1977" spans="1:20" x14ac:dyDescent="0.25">
      <c r="A1977">
        <v>6</v>
      </c>
      <c r="B1977" t="s">
        <v>107</v>
      </c>
      <c r="C1977" t="s">
        <v>101</v>
      </c>
      <c r="D1977" t="s">
        <v>6</v>
      </c>
      <c r="E1977" s="50">
        <v>44483.086597222224</v>
      </c>
      <c r="F1977" t="s">
        <v>102</v>
      </c>
      <c r="G1977" t="s">
        <v>185</v>
      </c>
      <c r="H1977" s="51">
        <v>216000</v>
      </c>
      <c r="I1977" s="51">
        <v>18700</v>
      </c>
      <c r="J1977" t="s">
        <v>72</v>
      </c>
      <c r="K1977">
        <v>15.2</v>
      </c>
      <c r="L1977" t="s">
        <v>72</v>
      </c>
      <c r="M1977" s="51">
        <v>1560000</v>
      </c>
      <c r="N1977" s="51">
        <v>228000</v>
      </c>
      <c r="O1977">
        <v>0.5</v>
      </c>
      <c r="P1977">
        <v>15.2</v>
      </c>
      <c r="R1977">
        <v>0</v>
      </c>
      <c r="S1977">
        <v>2.98E-2</v>
      </c>
      <c r="T1977" t="s">
        <v>72</v>
      </c>
    </row>
    <row r="1978" spans="1:20" x14ac:dyDescent="0.25">
      <c r="A1978">
        <v>7</v>
      </c>
      <c r="B1978" t="s">
        <v>108</v>
      </c>
      <c r="C1978" t="s">
        <v>101</v>
      </c>
      <c r="D1978" t="s">
        <v>6</v>
      </c>
      <c r="E1978" s="50">
        <v>44483.108541666668</v>
      </c>
      <c r="F1978" t="s">
        <v>102</v>
      </c>
      <c r="G1978" t="s">
        <v>185</v>
      </c>
      <c r="H1978" s="51">
        <v>190000</v>
      </c>
      <c r="I1978" s="51">
        <v>16300</v>
      </c>
      <c r="J1978" t="s">
        <v>72</v>
      </c>
      <c r="K1978">
        <v>15.2</v>
      </c>
      <c r="L1978" t="s">
        <v>72</v>
      </c>
      <c r="M1978" s="51">
        <v>1590000</v>
      </c>
      <c r="N1978" s="51">
        <v>227000</v>
      </c>
      <c r="O1978">
        <v>0.5</v>
      </c>
      <c r="P1978">
        <v>15.2</v>
      </c>
      <c r="R1978">
        <v>0</v>
      </c>
      <c r="S1978">
        <v>0.02</v>
      </c>
      <c r="T1978" t="s">
        <v>72</v>
      </c>
    </row>
    <row r="1979" spans="1:20" x14ac:dyDescent="0.25">
      <c r="A1979">
        <v>8</v>
      </c>
      <c r="B1979" t="s">
        <v>109</v>
      </c>
      <c r="C1979" t="s">
        <v>101</v>
      </c>
      <c r="D1979" t="s">
        <v>6</v>
      </c>
      <c r="E1979" s="50">
        <v>44483.130347222221</v>
      </c>
      <c r="F1979" t="s">
        <v>102</v>
      </c>
      <c r="G1979" t="s">
        <v>185</v>
      </c>
      <c r="H1979" s="51">
        <v>190000</v>
      </c>
      <c r="I1979" s="51">
        <v>15800</v>
      </c>
      <c r="J1979" t="s">
        <v>72</v>
      </c>
      <c r="K1979">
        <v>15.2</v>
      </c>
      <c r="L1979" t="s">
        <v>72</v>
      </c>
      <c r="M1979" s="51">
        <v>1590000</v>
      </c>
      <c r="N1979" s="51">
        <v>230000</v>
      </c>
      <c r="O1979">
        <v>0.5</v>
      </c>
      <c r="P1979">
        <v>15.2</v>
      </c>
      <c r="R1979">
        <v>0</v>
      </c>
      <c r="S1979">
        <v>1.9900000000000001E-2</v>
      </c>
      <c r="T1979" t="s">
        <v>72</v>
      </c>
    </row>
    <row r="1980" spans="1:20" x14ac:dyDescent="0.25">
      <c r="A1980">
        <v>9</v>
      </c>
      <c r="B1980" t="s">
        <v>110</v>
      </c>
      <c r="C1980" t="s">
        <v>101</v>
      </c>
      <c r="D1980" t="s">
        <v>6</v>
      </c>
      <c r="E1980" s="50">
        <v>44483.15215277778</v>
      </c>
      <c r="F1980" t="s">
        <v>102</v>
      </c>
      <c r="G1980" t="s">
        <v>185</v>
      </c>
      <c r="H1980" s="51">
        <v>200000</v>
      </c>
      <c r="I1980" s="51">
        <v>16800</v>
      </c>
      <c r="J1980" t="s">
        <v>72</v>
      </c>
      <c r="K1980">
        <v>15.2</v>
      </c>
      <c r="L1980" t="s">
        <v>72</v>
      </c>
      <c r="M1980" s="51">
        <v>1530000</v>
      </c>
      <c r="N1980" s="51">
        <v>219000</v>
      </c>
      <c r="O1980">
        <v>0.5</v>
      </c>
      <c r="P1980">
        <v>15.2</v>
      </c>
      <c r="R1980">
        <v>0</v>
      </c>
      <c r="S1980">
        <v>2.5700000000000001E-2</v>
      </c>
      <c r="T1980" t="s">
        <v>72</v>
      </c>
    </row>
    <row r="1981" spans="1:20" x14ac:dyDescent="0.25">
      <c r="A1981">
        <v>10</v>
      </c>
      <c r="B1981" t="s">
        <v>111</v>
      </c>
      <c r="C1981" t="s">
        <v>101</v>
      </c>
      <c r="D1981" t="s">
        <v>6</v>
      </c>
      <c r="E1981" s="50">
        <v>44483.173958333333</v>
      </c>
      <c r="F1981" t="s">
        <v>102</v>
      </c>
      <c r="G1981" t="s">
        <v>185</v>
      </c>
      <c r="H1981" s="51">
        <v>190000</v>
      </c>
      <c r="I1981" s="51">
        <v>15200</v>
      </c>
      <c r="J1981" t="s">
        <v>72</v>
      </c>
      <c r="K1981">
        <v>15.2</v>
      </c>
      <c r="L1981" t="s">
        <v>72</v>
      </c>
      <c r="M1981" s="51">
        <v>1610000</v>
      </c>
      <c r="N1981" s="51">
        <v>228000</v>
      </c>
      <c r="O1981">
        <v>0.5</v>
      </c>
      <c r="P1981">
        <v>15.2</v>
      </c>
      <c r="R1981">
        <v>0</v>
      </c>
      <c r="S1981">
        <v>1.9099999999999999E-2</v>
      </c>
      <c r="T1981" t="s">
        <v>72</v>
      </c>
    </row>
    <row r="1982" spans="1:20" x14ac:dyDescent="0.25">
      <c r="A1982">
        <v>11</v>
      </c>
      <c r="B1982" t="s">
        <v>112</v>
      </c>
      <c r="C1982" t="s">
        <v>101</v>
      </c>
      <c r="D1982" t="s">
        <v>6</v>
      </c>
      <c r="E1982" s="50">
        <v>44483.195763888885</v>
      </c>
      <c r="F1982" t="s">
        <v>102</v>
      </c>
      <c r="G1982" t="s">
        <v>185</v>
      </c>
      <c r="H1982" s="51">
        <v>6740000</v>
      </c>
      <c r="I1982" s="51">
        <v>963000</v>
      </c>
      <c r="J1982" t="s">
        <v>72</v>
      </c>
      <c r="K1982">
        <v>15.2</v>
      </c>
      <c r="L1982" t="s">
        <v>72</v>
      </c>
      <c r="M1982" s="51">
        <v>1620000</v>
      </c>
      <c r="N1982" s="51">
        <v>229000</v>
      </c>
      <c r="O1982">
        <v>0.5</v>
      </c>
      <c r="P1982">
        <v>15.2</v>
      </c>
      <c r="R1982">
        <v>0</v>
      </c>
      <c r="S1982">
        <v>2.12</v>
      </c>
      <c r="T1982" t="s">
        <v>72</v>
      </c>
    </row>
    <row r="1983" spans="1:20" x14ac:dyDescent="0.25">
      <c r="A1983">
        <v>12</v>
      </c>
      <c r="B1983" t="s">
        <v>113</v>
      </c>
      <c r="C1983" t="s">
        <v>101</v>
      </c>
      <c r="D1983" t="s">
        <v>6</v>
      </c>
      <c r="E1983" s="50">
        <v>44483.217557870368</v>
      </c>
      <c r="F1983" t="s">
        <v>102</v>
      </c>
      <c r="G1983" t="s">
        <v>185</v>
      </c>
      <c r="H1983" s="51">
        <v>2490000</v>
      </c>
      <c r="I1983" s="51">
        <v>347000</v>
      </c>
      <c r="J1983" t="s">
        <v>72</v>
      </c>
      <c r="K1983">
        <v>15.2</v>
      </c>
      <c r="L1983" t="s">
        <v>72</v>
      </c>
      <c r="M1983" s="51">
        <v>1610000</v>
      </c>
      <c r="N1983" s="51">
        <v>231000</v>
      </c>
      <c r="O1983">
        <v>0.5</v>
      </c>
      <c r="P1983">
        <v>15.2</v>
      </c>
      <c r="R1983">
        <v>0</v>
      </c>
      <c r="S1983">
        <v>0.76300000000000001</v>
      </c>
      <c r="T1983" t="s">
        <v>72</v>
      </c>
    </row>
    <row r="1984" spans="1:20" x14ac:dyDescent="0.25">
      <c r="A1984">
        <v>13</v>
      </c>
      <c r="B1984" t="s">
        <v>114</v>
      </c>
      <c r="C1984" t="s">
        <v>101</v>
      </c>
      <c r="D1984" t="s">
        <v>6</v>
      </c>
      <c r="E1984" s="50">
        <v>44483.239363425928</v>
      </c>
      <c r="F1984" t="s">
        <v>102</v>
      </c>
      <c r="G1984" t="s">
        <v>185</v>
      </c>
      <c r="H1984" s="51">
        <v>970000</v>
      </c>
      <c r="I1984" s="51">
        <v>129000</v>
      </c>
      <c r="J1984" t="s">
        <v>72</v>
      </c>
      <c r="K1984">
        <v>15.2</v>
      </c>
      <c r="L1984" t="s">
        <v>72</v>
      </c>
      <c r="M1984" s="51">
        <v>1610000</v>
      </c>
      <c r="N1984" s="51">
        <v>231000</v>
      </c>
      <c r="O1984">
        <v>0.5</v>
      </c>
      <c r="P1984">
        <v>15.2</v>
      </c>
      <c r="R1984">
        <v>0</v>
      </c>
      <c r="S1984">
        <v>0.27100000000000002</v>
      </c>
      <c r="T1984" t="s">
        <v>72</v>
      </c>
    </row>
    <row r="1985" spans="1:20" x14ac:dyDescent="0.25">
      <c r="A1985">
        <v>14</v>
      </c>
      <c r="B1985" t="s">
        <v>115</v>
      </c>
      <c r="C1985" t="s">
        <v>101</v>
      </c>
      <c r="D1985" t="s">
        <v>6</v>
      </c>
      <c r="E1985" s="50">
        <v>44483.26116898148</v>
      </c>
      <c r="F1985" t="s">
        <v>102</v>
      </c>
      <c r="G1985" t="s">
        <v>185</v>
      </c>
      <c r="H1985" s="51">
        <v>291000</v>
      </c>
      <c r="I1985" s="51">
        <v>29000</v>
      </c>
      <c r="J1985" t="s">
        <v>72</v>
      </c>
      <c r="K1985">
        <v>15.2</v>
      </c>
      <c r="L1985" t="s">
        <v>72</v>
      </c>
      <c r="M1985" s="51">
        <v>1610000</v>
      </c>
      <c r="N1985" s="51">
        <v>231000</v>
      </c>
      <c r="O1985">
        <v>0.5</v>
      </c>
      <c r="P1985">
        <v>15.2</v>
      </c>
      <c r="R1985">
        <v>0</v>
      </c>
      <c r="S1985">
        <v>5.1499999999999997E-2</v>
      </c>
      <c r="T1985" t="s">
        <v>72</v>
      </c>
    </row>
    <row r="1986" spans="1:20" x14ac:dyDescent="0.25">
      <c r="A1986">
        <v>15</v>
      </c>
      <c r="B1986" t="s">
        <v>116</v>
      </c>
      <c r="C1986" t="s">
        <v>101</v>
      </c>
      <c r="D1986" t="s">
        <v>6</v>
      </c>
      <c r="E1986" s="50">
        <v>44483.28297453704</v>
      </c>
      <c r="F1986" t="s">
        <v>102</v>
      </c>
      <c r="G1986" t="s">
        <v>185</v>
      </c>
      <c r="H1986" s="51">
        <v>198000</v>
      </c>
      <c r="I1986" s="51">
        <v>18800</v>
      </c>
      <c r="J1986" t="s">
        <v>72</v>
      </c>
      <c r="K1986">
        <v>15.2</v>
      </c>
      <c r="L1986" t="s">
        <v>72</v>
      </c>
      <c r="M1986" s="51">
        <v>1620000</v>
      </c>
      <c r="N1986" s="51">
        <v>231000</v>
      </c>
      <c r="O1986">
        <v>0.5</v>
      </c>
      <c r="P1986">
        <v>15.2</v>
      </c>
      <c r="R1986">
        <v>0</v>
      </c>
      <c r="S1986">
        <v>2.1399999999999999E-2</v>
      </c>
      <c r="T1986" t="s">
        <v>72</v>
      </c>
    </row>
    <row r="1987" spans="1:20" x14ac:dyDescent="0.25">
      <c r="A1987">
        <v>16</v>
      </c>
      <c r="B1987" t="s">
        <v>117</v>
      </c>
      <c r="C1987" t="s">
        <v>101</v>
      </c>
      <c r="D1987" t="s">
        <v>6</v>
      </c>
      <c r="E1987" s="50">
        <v>44483.304780092592</v>
      </c>
      <c r="F1987" t="s">
        <v>102</v>
      </c>
      <c r="G1987" t="s">
        <v>185</v>
      </c>
      <c r="H1987" s="51">
        <v>204000</v>
      </c>
      <c r="I1987" s="51">
        <v>18100</v>
      </c>
      <c r="J1987" t="s">
        <v>72</v>
      </c>
      <c r="K1987">
        <v>15.2</v>
      </c>
      <c r="L1987" t="s">
        <v>72</v>
      </c>
      <c r="M1987" s="51">
        <v>1620000</v>
      </c>
      <c r="N1987" s="51">
        <v>225000</v>
      </c>
      <c r="O1987">
        <v>0.5</v>
      </c>
      <c r="P1987">
        <v>15.2</v>
      </c>
      <c r="R1987">
        <v>0</v>
      </c>
      <c r="S1987">
        <v>2.3199999999999998E-2</v>
      </c>
      <c r="T1987" t="s">
        <v>72</v>
      </c>
    </row>
    <row r="1988" spans="1:20" x14ac:dyDescent="0.25">
      <c r="A1988">
        <v>17</v>
      </c>
      <c r="B1988" t="s">
        <v>118</v>
      </c>
      <c r="C1988" t="s">
        <v>101</v>
      </c>
      <c r="D1988" t="s">
        <v>6</v>
      </c>
      <c r="E1988" s="50">
        <v>44483.326585648145</v>
      </c>
      <c r="F1988" t="s">
        <v>102</v>
      </c>
      <c r="G1988" t="s">
        <v>185</v>
      </c>
      <c r="H1988" s="51">
        <v>201000</v>
      </c>
      <c r="I1988" s="51">
        <v>16800</v>
      </c>
      <c r="J1988" t="s">
        <v>72</v>
      </c>
      <c r="K1988">
        <v>15.2</v>
      </c>
      <c r="L1988" t="s">
        <v>72</v>
      </c>
      <c r="M1988" s="51">
        <v>1630000</v>
      </c>
      <c r="N1988" s="51">
        <v>229000</v>
      </c>
      <c r="O1988">
        <v>0.5</v>
      </c>
      <c r="P1988">
        <v>15.2</v>
      </c>
      <c r="R1988">
        <v>0</v>
      </c>
      <c r="S1988">
        <v>2.2200000000000001E-2</v>
      </c>
      <c r="T1988" t="s">
        <v>72</v>
      </c>
    </row>
    <row r="1989" spans="1:20" x14ac:dyDescent="0.25">
      <c r="A1989">
        <v>18</v>
      </c>
      <c r="B1989" t="s">
        <v>119</v>
      </c>
      <c r="C1989" t="s">
        <v>101</v>
      </c>
      <c r="D1989" t="s">
        <v>6</v>
      </c>
      <c r="E1989" s="50">
        <v>44483.348391203705</v>
      </c>
      <c r="F1989" t="s">
        <v>102</v>
      </c>
      <c r="G1989" t="s">
        <v>185</v>
      </c>
      <c r="H1989" s="51">
        <v>189000</v>
      </c>
      <c r="I1989" s="51">
        <v>15400</v>
      </c>
      <c r="J1989" t="s">
        <v>72</v>
      </c>
      <c r="K1989">
        <v>15.2</v>
      </c>
      <c r="L1989" t="s">
        <v>72</v>
      </c>
      <c r="M1989" s="51">
        <v>1650000</v>
      </c>
      <c r="N1989" s="51">
        <v>231000</v>
      </c>
      <c r="O1989">
        <v>0.5</v>
      </c>
      <c r="P1989">
        <v>15.2</v>
      </c>
      <c r="R1989">
        <v>0</v>
      </c>
      <c r="S1989">
        <v>1.7500000000000002E-2</v>
      </c>
      <c r="T1989" t="s">
        <v>72</v>
      </c>
    </row>
    <row r="1990" spans="1:20" x14ac:dyDescent="0.25">
      <c r="A1990">
        <v>19</v>
      </c>
      <c r="B1990" t="s">
        <v>120</v>
      </c>
      <c r="C1990" t="s">
        <v>101</v>
      </c>
      <c r="D1990" t="s">
        <v>6</v>
      </c>
      <c r="E1990" s="50">
        <v>44483.370196759257</v>
      </c>
      <c r="F1990" t="s">
        <v>102</v>
      </c>
      <c r="G1990" t="s">
        <v>185</v>
      </c>
      <c r="H1990" s="51">
        <v>7210000</v>
      </c>
      <c r="I1990" s="51">
        <v>1020000</v>
      </c>
      <c r="J1990" t="s">
        <v>72</v>
      </c>
      <c r="K1990">
        <v>15.2</v>
      </c>
      <c r="L1990" t="s">
        <v>72</v>
      </c>
      <c r="M1990" s="51">
        <v>1560000</v>
      </c>
      <c r="N1990" s="51">
        <v>223000</v>
      </c>
      <c r="O1990">
        <v>0.5</v>
      </c>
      <c r="P1990">
        <v>15.2</v>
      </c>
      <c r="R1990">
        <v>0</v>
      </c>
      <c r="S1990">
        <v>2.37</v>
      </c>
      <c r="T1990" t="s">
        <v>72</v>
      </c>
    </row>
    <row r="1991" spans="1:20" x14ac:dyDescent="0.25">
      <c r="A1991">
        <v>20</v>
      </c>
      <c r="B1991" t="s">
        <v>121</v>
      </c>
      <c r="C1991" t="s">
        <v>101</v>
      </c>
      <c r="D1991" t="s">
        <v>6</v>
      </c>
      <c r="E1991" s="50">
        <v>44483.392002314817</v>
      </c>
      <c r="F1991" t="s">
        <v>102</v>
      </c>
      <c r="G1991" t="s">
        <v>185</v>
      </c>
      <c r="H1991" s="51">
        <v>13500000</v>
      </c>
      <c r="I1991" s="51">
        <v>1870000</v>
      </c>
      <c r="J1991" t="s">
        <v>72</v>
      </c>
      <c r="K1991">
        <v>15.2</v>
      </c>
      <c r="L1991" t="s">
        <v>72</v>
      </c>
      <c r="M1991" s="51">
        <v>1570000</v>
      </c>
      <c r="N1991" s="51">
        <v>223000</v>
      </c>
      <c r="O1991">
        <v>0.5</v>
      </c>
      <c r="P1991">
        <v>15.2</v>
      </c>
      <c r="R1991">
        <v>0</v>
      </c>
      <c r="S1991">
        <v>4.41</v>
      </c>
      <c r="T1991" t="s">
        <v>72</v>
      </c>
    </row>
    <row r="1992" spans="1:20" x14ac:dyDescent="0.25">
      <c r="A1992">
        <v>21</v>
      </c>
      <c r="B1992" t="s">
        <v>122</v>
      </c>
      <c r="C1992" t="s">
        <v>101</v>
      </c>
      <c r="D1992" t="s">
        <v>6</v>
      </c>
      <c r="E1992" s="50">
        <v>44483.65384259259</v>
      </c>
      <c r="F1992" t="s">
        <v>102</v>
      </c>
      <c r="G1992" t="s">
        <v>185</v>
      </c>
      <c r="H1992" s="51">
        <v>5890000</v>
      </c>
      <c r="I1992" s="51">
        <v>823000</v>
      </c>
      <c r="J1992" t="s">
        <v>72</v>
      </c>
      <c r="K1992">
        <v>15.2</v>
      </c>
      <c r="L1992" t="s">
        <v>72</v>
      </c>
      <c r="M1992" s="51">
        <v>1600000</v>
      </c>
      <c r="N1992" s="51">
        <v>223000</v>
      </c>
      <c r="O1992">
        <v>0.5</v>
      </c>
      <c r="P1992">
        <v>15.2</v>
      </c>
      <c r="R1992">
        <v>0</v>
      </c>
      <c r="S1992">
        <v>1.87</v>
      </c>
      <c r="T1992" t="s">
        <v>72</v>
      </c>
    </row>
    <row r="1993" spans="1:20" x14ac:dyDescent="0.25">
      <c r="A1993">
        <v>22</v>
      </c>
      <c r="B1993" t="s">
        <v>123</v>
      </c>
      <c r="C1993" t="s">
        <v>101</v>
      </c>
      <c r="D1993" t="s">
        <v>6</v>
      </c>
      <c r="E1993" s="50">
        <v>44483.675787037035</v>
      </c>
      <c r="F1993" t="s">
        <v>102</v>
      </c>
      <c r="G1993" t="s">
        <v>185</v>
      </c>
      <c r="H1993" s="51">
        <v>2700000</v>
      </c>
      <c r="I1993" s="51">
        <v>368000</v>
      </c>
      <c r="J1993" t="s">
        <v>72</v>
      </c>
      <c r="K1993">
        <v>15.2</v>
      </c>
      <c r="L1993" t="s">
        <v>72</v>
      </c>
      <c r="M1993" s="51">
        <v>1590000</v>
      </c>
      <c r="N1993" s="51">
        <v>224000</v>
      </c>
      <c r="O1993">
        <v>0.5</v>
      </c>
      <c r="P1993">
        <v>15.2</v>
      </c>
      <c r="R1993">
        <v>0</v>
      </c>
      <c r="S1993">
        <v>0.83899999999999997</v>
      </c>
      <c r="T1993" t="s">
        <v>72</v>
      </c>
    </row>
    <row r="1994" spans="1:20" x14ac:dyDescent="0.25">
      <c r="A1994">
        <v>23</v>
      </c>
      <c r="B1994" t="s">
        <v>124</v>
      </c>
      <c r="C1994" t="s">
        <v>101</v>
      </c>
      <c r="D1994" t="s">
        <v>6</v>
      </c>
      <c r="E1994" s="50">
        <v>44483.697592592594</v>
      </c>
      <c r="F1994" t="s">
        <v>102</v>
      </c>
      <c r="G1994" t="s">
        <v>185</v>
      </c>
      <c r="H1994" s="51">
        <v>560000</v>
      </c>
      <c r="I1994" s="51">
        <v>67900</v>
      </c>
      <c r="J1994" t="s">
        <v>72</v>
      </c>
      <c r="K1994">
        <v>15.2</v>
      </c>
      <c r="L1994" t="s">
        <v>72</v>
      </c>
      <c r="M1994" s="51">
        <v>1580000</v>
      </c>
      <c r="N1994" s="51">
        <v>219000</v>
      </c>
      <c r="O1994">
        <v>0.5</v>
      </c>
      <c r="P1994">
        <v>15.2</v>
      </c>
      <c r="R1994">
        <v>0</v>
      </c>
      <c r="S1994">
        <v>0.14199999999999999</v>
      </c>
      <c r="T1994" t="s">
        <v>72</v>
      </c>
    </row>
    <row r="1995" spans="1:20" x14ac:dyDescent="0.25">
      <c r="A1995">
        <v>24</v>
      </c>
      <c r="B1995" t="s">
        <v>125</v>
      </c>
      <c r="C1995" t="s">
        <v>101</v>
      </c>
      <c r="D1995" t="s">
        <v>6</v>
      </c>
      <c r="E1995" s="50">
        <v>44483.719398148147</v>
      </c>
      <c r="F1995" t="s">
        <v>102</v>
      </c>
      <c r="G1995" t="s">
        <v>185</v>
      </c>
      <c r="H1995" s="51">
        <v>230000</v>
      </c>
      <c r="I1995" s="51">
        <v>24100</v>
      </c>
      <c r="J1995" t="s">
        <v>72</v>
      </c>
      <c r="K1995">
        <v>15.2</v>
      </c>
      <c r="L1995" t="s">
        <v>72</v>
      </c>
      <c r="M1995" s="51">
        <v>1540000</v>
      </c>
      <c r="N1995" s="51">
        <v>218000</v>
      </c>
      <c r="O1995">
        <v>0.5</v>
      </c>
      <c r="P1995">
        <v>15.2</v>
      </c>
      <c r="R1995">
        <v>0</v>
      </c>
      <c r="S1995">
        <v>3.5400000000000001E-2</v>
      </c>
      <c r="T1995" t="s">
        <v>72</v>
      </c>
    </row>
    <row r="1996" spans="1:20" x14ac:dyDescent="0.25">
      <c r="A1996">
        <v>25</v>
      </c>
      <c r="B1996" t="s">
        <v>126</v>
      </c>
      <c r="C1996" t="s">
        <v>101</v>
      </c>
      <c r="D1996" t="s">
        <v>6</v>
      </c>
      <c r="E1996" s="50">
        <v>44483.741203703707</v>
      </c>
      <c r="F1996" t="s">
        <v>102</v>
      </c>
      <c r="G1996" t="s">
        <v>185</v>
      </c>
      <c r="H1996" s="51">
        <v>162000</v>
      </c>
      <c r="I1996" s="51">
        <v>14100</v>
      </c>
      <c r="J1996" t="s">
        <v>72</v>
      </c>
      <c r="K1996">
        <v>15.2</v>
      </c>
      <c r="L1996" t="s">
        <v>72</v>
      </c>
      <c r="M1996" s="51">
        <v>1450000</v>
      </c>
      <c r="N1996" s="51">
        <v>203000</v>
      </c>
      <c r="O1996">
        <v>0.5</v>
      </c>
      <c r="P1996">
        <v>15.2</v>
      </c>
      <c r="R1996">
        <v>0</v>
      </c>
      <c r="S1996">
        <v>1.5900000000000001E-2</v>
      </c>
      <c r="T1996" t="s">
        <v>72</v>
      </c>
    </row>
    <row r="1997" spans="1:20" x14ac:dyDescent="0.25">
      <c r="A1997">
        <v>26</v>
      </c>
      <c r="B1997" t="s">
        <v>127</v>
      </c>
      <c r="C1997" t="s">
        <v>101</v>
      </c>
      <c r="D1997" t="s">
        <v>6</v>
      </c>
      <c r="E1997" s="50">
        <v>44483.763009259259</v>
      </c>
      <c r="F1997" t="s">
        <v>102</v>
      </c>
      <c r="G1997" t="s">
        <v>185</v>
      </c>
      <c r="H1997" s="51">
        <v>118000</v>
      </c>
      <c r="I1997" s="51">
        <v>9430</v>
      </c>
      <c r="J1997" t="s">
        <v>72</v>
      </c>
      <c r="K1997">
        <v>15.2</v>
      </c>
      <c r="L1997" t="s">
        <v>72</v>
      </c>
      <c r="M1997" s="51">
        <v>1290000</v>
      </c>
      <c r="N1997" s="51">
        <v>182000</v>
      </c>
      <c r="O1997">
        <v>0.5</v>
      </c>
      <c r="P1997">
        <v>15.2</v>
      </c>
      <c r="R1997">
        <v>0</v>
      </c>
      <c r="S1997">
        <v>5.4400000000000004E-3</v>
      </c>
      <c r="T1997" t="s">
        <v>72</v>
      </c>
    </row>
    <row r="1998" spans="1:20" x14ac:dyDescent="0.25">
      <c r="A1998">
        <v>27</v>
      </c>
      <c r="B1998" t="s">
        <v>128</v>
      </c>
      <c r="C1998" t="s">
        <v>101</v>
      </c>
      <c r="D1998" t="s">
        <v>6</v>
      </c>
      <c r="E1998" s="50">
        <v>44483.784814814811</v>
      </c>
      <c r="F1998" t="s">
        <v>102</v>
      </c>
      <c r="G1998" t="s">
        <v>185</v>
      </c>
      <c r="H1998" s="51">
        <v>102000</v>
      </c>
      <c r="I1998" s="51">
        <v>8050</v>
      </c>
      <c r="J1998" t="s">
        <v>72</v>
      </c>
      <c r="K1998">
        <v>15.2</v>
      </c>
      <c r="L1998" t="s">
        <v>72</v>
      </c>
      <c r="M1998" s="51">
        <v>1310000</v>
      </c>
      <c r="N1998" s="51">
        <v>183000</v>
      </c>
      <c r="O1998">
        <v>0.5</v>
      </c>
      <c r="P1998">
        <v>15.2</v>
      </c>
      <c r="R1998">
        <v>0</v>
      </c>
      <c r="S1998" t="s">
        <v>44</v>
      </c>
      <c r="T1998" t="s">
        <v>72</v>
      </c>
    </row>
    <row r="1999" spans="1:20" x14ac:dyDescent="0.25">
      <c r="A1999">
        <v>28</v>
      </c>
      <c r="B1999" t="s">
        <v>129</v>
      </c>
      <c r="C1999" t="s">
        <v>101</v>
      </c>
      <c r="D1999" t="s">
        <v>6</v>
      </c>
      <c r="E1999" s="50">
        <v>44483.806620370371</v>
      </c>
      <c r="F1999" t="s">
        <v>102</v>
      </c>
      <c r="G1999" t="s">
        <v>185</v>
      </c>
      <c r="H1999" s="51">
        <v>5630000</v>
      </c>
      <c r="I1999" s="51">
        <v>809000</v>
      </c>
      <c r="J1999" t="s">
        <v>72</v>
      </c>
      <c r="K1999">
        <v>15.2</v>
      </c>
      <c r="L1999" t="s">
        <v>72</v>
      </c>
      <c r="M1999" s="51">
        <v>1350000</v>
      </c>
      <c r="N1999" s="51">
        <v>190000</v>
      </c>
      <c r="O1999">
        <v>0.5</v>
      </c>
      <c r="P1999">
        <v>15.2</v>
      </c>
      <c r="R1999">
        <v>0</v>
      </c>
      <c r="S1999">
        <v>2.13</v>
      </c>
      <c r="T1999" t="s">
        <v>72</v>
      </c>
    </row>
    <row r="2000" spans="1:20" x14ac:dyDescent="0.25">
      <c r="A2000">
        <v>29</v>
      </c>
      <c r="B2000" t="s">
        <v>130</v>
      </c>
      <c r="C2000" t="s">
        <v>101</v>
      </c>
      <c r="D2000" t="s">
        <v>6</v>
      </c>
      <c r="E2000" s="50">
        <v>44483.8284375</v>
      </c>
      <c r="F2000" t="s">
        <v>102</v>
      </c>
      <c r="G2000" t="s">
        <v>185</v>
      </c>
      <c r="H2000" s="51">
        <v>2240000</v>
      </c>
      <c r="I2000" s="51">
        <v>310000</v>
      </c>
      <c r="J2000" t="s">
        <v>72</v>
      </c>
      <c r="K2000">
        <v>15.2</v>
      </c>
      <c r="L2000" t="s">
        <v>72</v>
      </c>
      <c r="M2000" s="51">
        <v>1330000</v>
      </c>
      <c r="N2000" s="51">
        <v>185000</v>
      </c>
      <c r="O2000">
        <v>0.5</v>
      </c>
      <c r="P2000">
        <v>15.2</v>
      </c>
      <c r="R2000">
        <v>0</v>
      </c>
      <c r="S2000">
        <v>0.83299999999999996</v>
      </c>
      <c r="T2000" t="s">
        <v>72</v>
      </c>
    </row>
    <row r="2001" spans="1:20" x14ac:dyDescent="0.25">
      <c r="A2001">
        <v>30</v>
      </c>
      <c r="B2001" t="s">
        <v>131</v>
      </c>
      <c r="C2001" t="s">
        <v>101</v>
      </c>
      <c r="D2001" t="s">
        <v>6</v>
      </c>
      <c r="E2001" s="50">
        <v>44483.850243055553</v>
      </c>
      <c r="F2001" t="s">
        <v>102</v>
      </c>
      <c r="G2001" t="s">
        <v>185</v>
      </c>
      <c r="H2001" s="51">
        <v>898000</v>
      </c>
      <c r="I2001" s="51">
        <v>120000</v>
      </c>
      <c r="J2001" t="s">
        <v>72</v>
      </c>
      <c r="K2001">
        <v>15.2</v>
      </c>
      <c r="L2001" t="s">
        <v>72</v>
      </c>
      <c r="M2001" s="51">
        <v>1320000</v>
      </c>
      <c r="N2001" s="51">
        <v>184000</v>
      </c>
      <c r="O2001">
        <v>0.5</v>
      </c>
      <c r="P2001">
        <v>15.2</v>
      </c>
      <c r="R2001">
        <v>0</v>
      </c>
      <c r="S2001">
        <v>0.312</v>
      </c>
      <c r="T2001" t="s">
        <v>72</v>
      </c>
    </row>
    <row r="2002" spans="1:20" x14ac:dyDescent="0.25">
      <c r="A2002">
        <v>31</v>
      </c>
      <c r="B2002" t="s">
        <v>132</v>
      </c>
      <c r="C2002" t="s">
        <v>101</v>
      </c>
      <c r="D2002" t="s">
        <v>6</v>
      </c>
      <c r="E2002" s="50">
        <v>44483.872048611112</v>
      </c>
      <c r="F2002" t="s">
        <v>102</v>
      </c>
      <c r="G2002" t="s">
        <v>185</v>
      </c>
      <c r="H2002" s="51">
        <v>211000</v>
      </c>
      <c r="I2002" s="51">
        <v>23400</v>
      </c>
      <c r="J2002" t="s">
        <v>72</v>
      </c>
      <c r="K2002">
        <v>15.2</v>
      </c>
      <c r="L2002" t="s">
        <v>72</v>
      </c>
      <c r="M2002" s="51">
        <v>1370000</v>
      </c>
      <c r="N2002" s="51">
        <v>193000</v>
      </c>
      <c r="O2002">
        <v>0.5</v>
      </c>
      <c r="P2002">
        <v>15.2</v>
      </c>
      <c r="R2002">
        <v>0</v>
      </c>
      <c r="S2002">
        <v>3.7699999999999997E-2</v>
      </c>
      <c r="T2002" t="s">
        <v>72</v>
      </c>
    </row>
    <row r="2003" spans="1:20" x14ac:dyDescent="0.25">
      <c r="A2003">
        <v>32</v>
      </c>
      <c r="B2003" t="s">
        <v>133</v>
      </c>
      <c r="C2003" t="s">
        <v>101</v>
      </c>
      <c r="D2003" t="s">
        <v>6</v>
      </c>
      <c r="E2003" s="50">
        <v>44483.893854166665</v>
      </c>
      <c r="F2003" t="s">
        <v>102</v>
      </c>
      <c r="G2003" t="s">
        <v>185</v>
      </c>
      <c r="H2003" s="51">
        <v>102000</v>
      </c>
      <c r="I2003" s="51">
        <v>9740</v>
      </c>
      <c r="J2003" t="s">
        <v>72</v>
      </c>
      <c r="K2003">
        <v>15.2</v>
      </c>
      <c r="L2003" t="s">
        <v>72</v>
      </c>
      <c r="M2003" s="51">
        <v>1140000</v>
      </c>
      <c r="N2003" s="51">
        <v>160000</v>
      </c>
      <c r="O2003">
        <v>0.5</v>
      </c>
      <c r="P2003">
        <v>15.2</v>
      </c>
      <c r="R2003">
        <v>0</v>
      </c>
      <c r="S2003">
        <v>4.0600000000000002E-3</v>
      </c>
      <c r="T2003" t="s">
        <v>72</v>
      </c>
    </row>
    <row r="2004" spans="1:20" x14ac:dyDescent="0.25">
      <c r="A2004">
        <v>33</v>
      </c>
      <c r="B2004" t="s">
        <v>134</v>
      </c>
      <c r="C2004" t="s">
        <v>101</v>
      </c>
      <c r="D2004" t="s">
        <v>6</v>
      </c>
      <c r="E2004" s="50">
        <v>44483.915659722225</v>
      </c>
      <c r="F2004" t="s">
        <v>102</v>
      </c>
      <c r="G2004" t="s">
        <v>185</v>
      </c>
      <c r="H2004" s="51">
        <v>82700</v>
      </c>
      <c r="I2004" s="51">
        <v>7990</v>
      </c>
      <c r="J2004" t="s">
        <v>72</v>
      </c>
      <c r="K2004">
        <v>15.2</v>
      </c>
      <c r="L2004" t="s">
        <v>72</v>
      </c>
      <c r="M2004" s="51">
        <v>1350000</v>
      </c>
      <c r="N2004" s="51">
        <v>188000</v>
      </c>
      <c r="O2004">
        <v>0.5</v>
      </c>
      <c r="P2004">
        <v>15.2</v>
      </c>
      <c r="R2004">
        <v>0</v>
      </c>
      <c r="S2004" t="s">
        <v>44</v>
      </c>
      <c r="T2004" t="s">
        <v>72</v>
      </c>
    </row>
    <row r="2005" spans="1:20" x14ac:dyDescent="0.25">
      <c r="A2005">
        <v>34</v>
      </c>
      <c r="B2005" t="s">
        <v>135</v>
      </c>
      <c r="C2005" t="s">
        <v>101</v>
      </c>
      <c r="D2005" t="s">
        <v>6</v>
      </c>
      <c r="E2005" s="50">
        <v>44483.937465277777</v>
      </c>
      <c r="F2005" t="s">
        <v>102</v>
      </c>
      <c r="G2005" t="s">
        <v>185</v>
      </c>
      <c r="H2005" s="51">
        <v>77100</v>
      </c>
      <c r="I2005" s="51">
        <v>7470</v>
      </c>
      <c r="J2005" t="s">
        <v>72</v>
      </c>
      <c r="K2005">
        <v>15.2</v>
      </c>
      <c r="L2005" t="s">
        <v>72</v>
      </c>
      <c r="M2005" s="51">
        <v>1340000</v>
      </c>
      <c r="N2005" s="51">
        <v>188000</v>
      </c>
      <c r="O2005">
        <v>0.5</v>
      </c>
      <c r="P2005">
        <v>15.2</v>
      </c>
      <c r="R2005">
        <v>0</v>
      </c>
      <c r="S2005" t="s">
        <v>44</v>
      </c>
      <c r="T2005" t="s">
        <v>72</v>
      </c>
    </row>
    <row r="2006" spans="1:20" x14ac:dyDescent="0.25">
      <c r="A2006">
        <v>35</v>
      </c>
      <c r="B2006" t="s">
        <v>136</v>
      </c>
      <c r="C2006" t="s">
        <v>101</v>
      </c>
      <c r="D2006" t="s">
        <v>6</v>
      </c>
      <c r="E2006" s="50">
        <v>44483.959282407406</v>
      </c>
      <c r="F2006" t="s">
        <v>102</v>
      </c>
      <c r="G2006" t="s">
        <v>185</v>
      </c>
      <c r="H2006" s="51">
        <v>115000</v>
      </c>
      <c r="I2006" s="51">
        <v>10200</v>
      </c>
      <c r="J2006" t="s">
        <v>72</v>
      </c>
      <c r="K2006">
        <v>15.2</v>
      </c>
      <c r="L2006" t="s">
        <v>72</v>
      </c>
      <c r="M2006" s="51">
        <v>1350000</v>
      </c>
      <c r="N2006" s="51">
        <v>190000</v>
      </c>
      <c r="O2006">
        <v>0.5</v>
      </c>
      <c r="P2006">
        <v>15.2</v>
      </c>
      <c r="R2006">
        <v>0</v>
      </c>
      <c r="S2006">
        <v>2.14E-3</v>
      </c>
      <c r="T2006" t="s">
        <v>72</v>
      </c>
    </row>
    <row r="2007" spans="1:20" x14ac:dyDescent="0.25">
      <c r="A2007">
        <v>36</v>
      </c>
      <c r="B2007" t="s">
        <v>137</v>
      </c>
      <c r="C2007" t="s">
        <v>101</v>
      </c>
      <c r="D2007" t="s">
        <v>6</v>
      </c>
      <c r="E2007" s="50">
        <v>44484.046689814815</v>
      </c>
      <c r="F2007" t="s">
        <v>102</v>
      </c>
      <c r="G2007" t="s">
        <v>185</v>
      </c>
      <c r="H2007" s="51">
        <v>5630000</v>
      </c>
      <c r="I2007" s="51">
        <v>771000</v>
      </c>
      <c r="J2007" t="s">
        <v>72</v>
      </c>
      <c r="K2007">
        <v>15.2</v>
      </c>
      <c r="L2007" t="s">
        <v>72</v>
      </c>
      <c r="M2007" s="51">
        <v>1360000</v>
      </c>
      <c r="N2007" s="51">
        <v>186000</v>
      </c>
      <c r="O2007">
        <v>0.5</v>
      </c>
      <c r="P2007">
        <v>15.2</v>
      </c>
      <c r="R2007">
        <v>0</v>
      </c>
      <c r="S2007">
        <v>2.11</v>
      </c>
      <c r="T2007" t="s">
        <v>72</v>
      </c>
    </row>
    <row r="2008" spans="1:20" x14ac:dyDescent="0.25">
      <c r="A2008">
        <v>37</v>
      </c>
      <c r="B2008" t="s">
        <v>138</v>
      </c>
      <c r="C2008" t="s">
        <v>101</v>
      </c>
      <c r="D2008" t="s">
        <v>6</v>
      </c>
      <c r="E2008" s="50">
        <v>44484.068645833337</v>
      </c>
      <c r="F2008" t="s">
        <v>102</v>
      </c>
      <c r="G2008" t="s">
        <v>185</v>
      </c>
      <c r="H2008" s="51">
        <v>1740000</v>
      </c>
      <c r="I2008" s="51">
        <v>233000</v>
      </c>
      <c r="J2008" t="s">
        <v>72</v>
      </c>
      <c r="K2008">
        <v>15.2</v>
      </c>
      <c r="L2008" t="s">
        <v>72</v>
      </c>
      <c r="M2008" s="51">
        <v>1330000</v>
      </c>
      <c r="N2008" s="51">
        <v>180000</v>
      </c>
      <c r="O2008">
        <v>0.5</v>
      </c>
      <c r="P2008">
        <v>15.2</v>
      </c>
      <c r="R2008">
        <v>0</v>
      </c>
      <c r="S2008">
        <v>0.63800000000000001</v>
      </c>
      <c r="T2008" t="s">
        <v>72</v>
      </c>
    </row>
    <row r="2009" spans="1:20" x14ac:dyDescent="0.25">
      <c r="A2009">
        <v>38</v>
      </c>
      <c r="B2009" t="s">
        <v>139</v>
      </c>
      <c r="C2009" t="s">
        <v>101</v>
      </c>
      <c r="D2009" t="s">
        <v>6</v>
      </c>
      <c r="E2009" s="50">
        <v>44484.090439814812</v>
      </c>
      <c r="F2009" t="s">
        <v>102</v>
      </c>
      <c r="G2009" t="s">
        <v>185</v>
      </c>
      <c r="H2009" s="51">
        <v>600000</v>
      </c>
      <c r="I2009" s="51">
        <v>76500</v>
      </c>
      <c r="J2009" t="s">
        <v>72</v>
      </c>
      <c r="K2009">
        <v>15.2</v>
      </c>
      <c r="L2009" t="s">
        <v>72</v>
      </c>
      <c r="M2009" s="51">
        <v>1310000</v>
      </c>
      <c r="N2009" s="51">
        <v>180000</v>
      </c>
      <c r="O2009">
        <v>0.5</v>
      </c>
      <c r="P2009">
        <v>15.2</v>
      </c>
      <c r="R2009">
        <v>0</v>
      </c>
      <c r="S2009">
        <v>0.19500000000000001</v>
      </c>
      <c r="T2009" t="s">
        <v>72</v>
      </c>
    </row>
    <row r="2010" spans="1:20" x14ac:dyDescent="0.25">
      <c r="A2010">
        <v>39</v>
      </c>
      <c r="B2010" t="s">
        <v>140</v>
      </c>
      <c r="C2010" t="s">
        <v>101</v>
      </c>
      <c r="D2010" t="s">
        <v>6</v>
      </c>
      <c r="E2010" s="50">
        <v>44484.112256944441</v>
      </c>
      <c r="F2010" t="s">
        <v>102</v>
      </c>
      <c r="G2010" t="s">
        <v>185</v>
      </c>
      <c r="H2010" s="51">
        <v>147000</v>
      </c>
      <c r="I2010" s="51">
        <v>14300</v>
      </c>
      <c r="J2010" t="s">
        <v>72</v>
      </c>
      <c r="K2010">
        <v>15.2</v>
      </c>
      <c r="L2010" t="s">
        <v>72</v>
      </c>
      <c r="M2010" s="51">
        <v>1330000</v>
      </c>
      <c r="N2010" s="51">
        <v>184000</v>
      </c>
      <c r="O2010">
        <v>0.5</v>
      </c>
      <c r="P2010">
        <v>15.2</v>
      </c>
      <c r="R2010">
        <v>0</v>
      </c>
      <c r="S2010">
        <v>1.54E-2</v>
      </c>
      <c r="T2010" t="s">
        <v>72</v>
      </c>
    </row>
    <row r="2011" spans="1:20" x14ac:dyDescent="0.25">
      <c r="A2011">
        <v>40</v>
      </c>
      <c r="B2011" t="s">
        <v>141</v>
      </c>
      <c r="C2011" t="s">
        <v>101</v>
      </c>
      <c r="D2011" t="s">
        <v>6</v>
      </c>
      <c r="E2011" s="50">
        <v>44484.134062500001</v>
      </c>
      <c r="F2011" t="s">
        <v>102</v>
      </c>
      <c r="G2011" t="s">
        <v>185</v>
      </c>
      <c r="H2011" s="51">
        <v>106000</v>
      </c>
      <c r="I2011" s="51">
        <v>9150</v>
      </c>
      <c r="J2011" t="s">
        <v>72</v>
      </c>
      <c r="K2011">
        <v>15.2</v>
      </c>
      <c r="L2011" t="s">
        <v>72</v>
      </c>
      <c r="M2011" s="51">
        <v>1350000</v>
      </c>
      <c r="N2011" s="51">
        <v>185000</v>
      </c>
      <c r="O2011">
        <v>0.5</v>
      </c>
      <c r="P2011">
        <v>15.2</v>
      </c>
      <c r="R2011">
        <v>0</v>
      </c>
      <c r="S2011" t="s">
        <v>44</v>
      </c>
      <c r="T2011" t="s">
        <v>72</v>
      </c>
    </row>
    <row r="2012" spans="1:20" x14ac:dyDescent="0.25">
      <c r="A2012">
        <v>41</v>
      </c>
      <c r="B2012" t="s">
        <v>142</v>
      </c>
      <c r="C2012" t="s">
        <v>101</v>
      </c>
      <c r="D2012" t="s">
        <v>6</v>
      </c>
      <c r="E2012" s="50">
        <v>44484.155868055554</v>
      </c>
      <c r="F2012" t="s">
        <v>102</v>
      </c>
      <c r="G2012" t="s">
        <v>185</v>
      </c>
      <c r="H2012" s="51">
        <v>101000</v>
      </c>
      <c r="I2012" s="51">
        <v>8500</v>
      </c>
      <c r="J2012" t="s">
        <v>72</v>
      </c>
      <c r="K2012">
        <v>15.2</v>
      </c>
      <c r="L2012" t="s">
        <v>72</v>
      </c>
      <c r="M2012" s="51">
        <v>1320000</v>
      </c>
      <c r="N2012" s="51">
        <v>181000</v>
      </c>
      <c r="O2012">
        <v>0.5</v>
      </c>
      <c r="P2012">
        <v>15.2</v>
      </c>
      <c r="R2012">
        <v>0</v>
      </c>
      <c r="S2012" t="s">
        <v>44</v>
      </c>
      <c r="T2012" t="s">
        <v>72</v>
      </c>
    </row>
    <row r="2013" spans="1:20" x14ac:dyDescent="0.25">
      <c r="A2013">
        <v>42</v>
      </c>
      <c r="B2013" t="s">
        <v>143</v>
      </c>
      <c r="C2013" t="s">
        <v>101</v>
      </c>
      <c r="D2013" t="s">
        <v>6</v>
      </c>
      <c r="E2013" s="50">
        <v>44484.177673611113</v>
      </c>
      <c r="F2013" t="s">
        <v>102</v>
      </c>
      <c r="G2013" t="s">
        <v>185</v>
      </c>
      <c r="H2013" s="51">
        <v>99700</v>
      </c>
      <c r="I2013" s="51">
        <v>7780</v>
      </c>
      <c r="J2013" t="s">
        <v>72</v>
      </c>
      <c r="K2013">
        <v>15.2</v>
      </c>
      <c r="L2013" t="s">
        <v>72</v>
      </c>
      <c r="M2013" s="51">
        <v>1350000</v>
      </c>
      <c r="N2013" s="51">
        <v>187000</v>
      </c>
      <c r="O2013">
        <v>0.5</v>
      </c>
      <c r="P2013">
        <v>15.2</v>
      </c>
      <c r="R2013">
        <v>0</v>
      </c>
      <c r="S2013" t="s">
        <v>44</v>
      </c>
      <c r="T2013" t="s">
        <v>72</v>
      </c>
    </row>
    <row r="2014" spans="1:20" x14ac:dyDescent="0.25">
      <c r="A2014">
        <v>43</v>
      </c>
      <c r="B2014" t="s">
        <v>144</v>
      </c>
      <c r="C2014" t="s">
        <v>101</v>
      </c>
      <c r="D2014" t="s">
        <v>6</v>
      </c>
      <c r="E2014" s="50">
        <v>44484.199490740742</v>
      </c>
      <c r="F2014" t="s">
        <v>102</v>
      </c>
      <c r="G2014" t="s">
        <v>185</v>
      </c>
      <c r="H2014" s="51">
        <v>96400</v>
      </c>
      <c r="I2014" s="51">
        <v>7790</v>
      </c>
      <c r="J2014" t="s">
        <v>72</v>
      </c>
      <c r="K2014">
        <v>15.2</v>
      </c>
      <c r="L2014" t="s">
        <v>72</v>
      </c>
      <c r="M2014" s="51">
        <v>1370000</v>
      </c>
      <c r="N2014" s="51">
        <v>187000</v>
      </c>
      <c r="O2014">
        <v>0.5</v>
      </c>
      <c r="P2014">
        <v>15.2</v>
      </c>
      <c r="R2014">
        <v>0</v>
      </c>
      <c r="S2014" t="s">
        <v>44</v>
      </c>
      <c r="T2014" t="s">
        <v>72</v>
      </c>
    </row>
    <row r="2015" spans="1:20" x14ac:dyDescent="0.25">
      <c r="A2015">
        <v>44</v>
      </c>
      <c r="B2015" t="s">
        <v>145</v>
      </c>
      <c r="C2015" t="s">
        <v>101</v>
      </c>
      <c r="D2015" t="s">
        <v>6</v>
      </c>
      <c r="E2015" s="50">
        <v>44484.221296296295</v>
      </c>
      <c r="F2015" t="s">
        <v>102</v>
      </c>
      <c r="G2015" t="s">
        <v>185</v>
      </c>
      <c r="H2015" s="51">
        <v>11400000</v>
      </c>
      <c r="I2015" s="51">
        <v>1590000</v>
      </c>
      <c r="J2015" t="s">
        <v>72</v>
      </c>
      <c r="K2015">
        <v>15.2</v>
      </c>
      <c r="L2015" t="s">
        <v>72</v>
      </c>
      <c r="M2015" s="51">
        <v>1320000</v>
      </c>
      <c r="N2015" s="51">
        <v>183000</v>
      </c>
      <c r="O2015">
        <v>0.5</v>
      </c>
      <c r="P2015">
        <v>15.2</v>
      </c>
      <c r="R2015">
        <v>0</v>
      </c>
      <c r="S2015">
        <v>4.43</v>
      </c>
      <c r="T2015" t="s">
        <v>72</v>
      </c>
    </row>
    <row r="2016" spans="1:20" x14ac:dyDescent="0.25">
      <c r="A2016">
        <v>45</v>
      </c>
      <c r="B2016" t="s">
        <v>146</v>
      </c>
      <c r="C2016" t="s">
        <v>101</v>
      </c>
      <c r="D2016" t="s">
        <v>6</v>
      </c>
      <c r="E2016" s="50">
        <v>44484.243101851855</v>
      </c>
      <c r="F2016" t="s">
        <v>102</v>
      </c>
      <c r="G2016" t="s">
        <v>185</v>
      </c>
      <c r="H2016" s="51">
        <v>5120000</v>
      </c>
      <c r="I2016" s="51">
        <v>716000</v>
      </c>
      <c r="J2016" t="s">
        <v>72</v>
      </c>
      <c r="K2016">
        <v>15.2</v>
      </c>
      <c r="L2016" t="s">
        <v>72</v>
      </c>
      <c r="M2016" s="51">
        <v>1310000</v>
      </c>
      <c r="N2016" s="51">
        <v>183000</v>
      </c>
      <c r="O2016">
        <v>0.5</v>
      </c>
      <c r="P2016">
        <v>15.2</v>
      </c>
      <c r="R2016">
        <v>0</v>
      </c>
      <c r="S2016">
        <v>1.99</v>
      </c>
      <c r="T2016" t="s">
        <v>72</v>
      </c>
    </row>
    <row r="2017" spans="1:20" x14ac:dyDescent="0.25">
      <c r="A2017">
        <v>46</v>
      </c>
      <c r="B2017" t="s">
        <v>147</v>
      </c>
      <c r="C2017" t="s">
        <v>101</v>
      </c>
      <c r="D2017" t="s">
        <v>6</v>
      </c>
      <c r="E2017" s="50">
        <v>44484.264907407407</v>
      </c>
      <c r="F2017" t="s">
        <v>102</v>
      </c>
      <c r="G2017" t="s">
        <v>185</v>
      </c>
      <c r="H2017" s="51">
        <v>2250000</v>
      </c>
      <c r="I2017" s="51">
        <v>310000</v>
      </c>
      <c r="J2017" t="s">
        <v>72</v>
      </c>
      <c r="K2017">
        <v>15.2</v>
      </c>
      <c r="L2017" t="s">
        <v>72</v>
      </c>
      <c r="M2017" s="51">
        <v>1290000</v>
      </c>
      <c r="N2017" s="51">
        <v>179000</v>
      </c>
      <c r="O2017">
        <v>0.5</v>
      </c>
      <c r="P2017">
        <v>15.2</v>
      </c>
      <c r="R2017">
        <v>0</v>
      </c>
      <c r="S2017">
        <v>0.86299999999999999</v>
      </c>
      <c r="T2017" t="s">
        <v>72</v>
      </c>
    </row>
    <row r="2018" spans="1:20" x14ac:dyDescent="0.25">
      <c r="A2018">
        <v>47</v>
      </c>
      <c r="B2018" t="s">
        <v>148</v>
      </c>
      <c r="C2018" t="s">
        <v>101</v>
      </c>
      <c r="D2018" t="s">
        <v>6</v>
      </c>
      <c r="E2018" s="50">
        <v>44484.286712962959</v>
      </c>
      <c r="F2018" t="s">
        <v>102</v>
      </c>
      <c r="G2018" t="s">
        <v>185</v>
      </c>
      <c r="H2018" s="51">
        <v>480000</v>
      </c>
      <c r="I2018" s="51">
        <v>60200</v>
      </c>
      <c r="J2018" t="s">
        <v>72</v>
      </c>
      <c r="K2018">
        <v>15.2</v>
      </c>
      <c r="L2018" t="s">
        <v>72</v>
      </c>
      <c r="M2018" s="51">
        <v>1310000</v>
      </c>
      <c r="N2018" s="51">
        <v>182000</v>
      </c>
      <c r="O2018">
        <v>0.5</v>
      </c>
      <c r="P2018">
        <v>15.2</v>
      </c>
      <c r="R2018">
        <v>0</v>
      </c>
      <c r="S2018">
        <v>0.14799999999999999</v>
      </c>
      <c r="T2018" t="s">
        <v>72</v>
      </c>
    </row>
    <row r="2019" spans="1:20" x14ac:dyDescent="0.25">
      <c r="A2019">
        <v>48</v>
      </c>
      <c r="B2019" t="s">
        <v>149</v>
      </c>
      <c r="C2019" t="s">
        <v>101</v>
      </c>
      <c r="D2019" t="s">
        <v>6</v>
      </c>
      <c r="E2019" s="50">
        <v>44484.308530092596</v>
      </c>
      <c r="F2019" t="s">
        <v>102</v>
      </c>
      <c r="G2019" t="s">
        <v>185</v>
      </c>
      <c r="H2019" s="51">
        <v>156000</v>
      </c>
      <c r="I2019" s="51">
        <v>16000</v>
      </c>
      <c r="J2019" t="s">
        <v>72</v>
      </c>
      <c r="K2019">
        <v>15.2</v>
      </c>
      <c r="L2019" t="s">
        <v>72</v>
      </c>
      <c r="M2019" s="51">
        <v>1310000</v>
      </c>
      <c r="N2019" s="51">
        <v>184000</v>
      </c>
      <c r="O2019">
        <v>0.5</v>
      </c>
      <c r="P2019">
        <v>15.2</v>
      </c>
      <c r="R2019">
        <v>0</v>
      </c>
      <c r="S2019">
        <v>1.9300000000000001E-2</v>
      </c>
      <c r="T2019" t="s">
        <v>72</v>
      </c>
    </row>
    <row r="2020" spans="1:20" x14ac:dyDescent="0.25">
      <c r="A2020">
        <v>49</v>
      </c>
      <c r="B2020" t="s">
        <v>150</v>
      </c>
      <c r="C2020" t="s">
        <v>101</v>
      </c>
      <c r="D2020" t="s">
        <v>6</v>
      </c>
      <c r="E2020" s="50">
        <v>44484.330335648148</v>
      </c>
      <c r="F2020" t="s">
        <v>102</v>
      </c>
      <c r="G2020" t="s">
        <v>185</v>
      </c>
      <c r="H2020" s="51">
        <v>90000</v>
      </c>
      <c r="I2020" s="51">
        <v>8770</v>
      </c>
      <c r="J2020" t="s">
        <v>72</v>
      </c>
      <c r="K2020">
        <v>15.2</v>
      </c>
      <c r="L2020" t="s">
        <v>72</v>
      </c>
      <c r="M2020" s="51">
        <v>1300000</v>
      </c>
      <c r="N2020" s="51">
        <v>182000</v>
      </c>
      <c r="O2020">
        <v>0.5</v>
      </c>
      <c r="P2020">
        <v>15.2</v>
      </c>
      <c r="R2020">
        <v>0</v>
      </c>
      <c r="S2020" t="s">
        <v>44</v>
      </c>
      <c r="T2020" t="s">
        <v>72</v>
      </c>
    </row>
    <row r="2021" spans="1:20" x14ac:dyDescent="0.25">
      <c r="A2021">
        <v>50</v>
      </c>
      <c r="B2021" t="s">
        <v>151</v>
      </c>
      <c r="C2021" t="s">
        <v>101</v>
      </c>
      <c r="D2021" t="s">
        <v>6</v>
      </c>
      <c r="E2021" s="50">
        <v>44484.352152777778</v>
      </c>
      <c r="F2021" t="s">
        <v>102</v>
      </c>
      <c r="G2021" t="s">
        <v>185</v>
      </c>
      <c r="H2021" s="51">
        <v>99100</v>
      </c>
      <c r="I2021" s="51">
        <v>8390</v>
      </c>
      <c r="J2021" t="s">
        <v>72</v>
      </c>
      <c r="K2021">
        <v>15.2</v>
      </c>
      <c r="L2021" t="s">
        <v>72</v>
      </c>
      <c r="M2021" s="51">
        <v>1330000</v>
      </c>
      <c r="N2021" s="51">
        <v>184000</v>
      </c>
      <c r="O2021">
        <v>0.5</v>
      </c>
      <c r="P2021">
        <v>15.2</v>
      </c>
      <c r="R2021">
        <v>0</v>
      </c>
      <c r="S2021" t="s">
        <v>44</v>
      </c>
      <c r="T2021" t="s">
        <v>72</v>
      </c>
    </row>
    <row r="2022" spans="1:20" x14ac:dyDescent="0.25">
      <c r="A2022">
        <v>51</v>
      </c>
      <c r="B2022" t="s">
        <v>152</v>
      </c>
      <c r="C2022" t="s">
        <v>101</v>
      </c>
      <c r="D2022" t="s">
        <v>6</v>
      </c>
      <c r="E2022" s="50">
        <v>44484.373969907407</v>
      </c>
      <c r="F2022" t="s">
        <v>102</v>
      </c>
      <c r="G2022" t="s">
        <v>185</v>
      </c>
      <c r="H2022" s="51">
        <v>93800</v>
      </c>
      <c r="I2022" s="51">
        <v>7520</v>
      </c>
      <c r="J2022" t="s">
        <v>72</v>
      </c>
      <c r="K2022">
        <v>15.2</v>
      </c>
      <c r="L2022" t="s">
        <v>72</v>
      </c>
      <c r="M2022" s="51">
        <v>1350000</v>
      </c>
      <c r="N2022" s="51">
        <v>190000</v>
      </c>
      <c r="O2022">
        <v>0.5</v>
      </c>
      <c r="P2022">
        <v>15.2</v>
      </c>
      <c r="R2022">
        <v>0</v>
      </c>
      <c r="S2022" t="s">
        <v>44</v>
      </c>
      <c r="T2022" t="s">
        <v>72</v>
      </c>
    </row>
  </sheetData>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79998168889431442"/>
  </sheetPr>
  <dimension ref="A1:AY73"/>
  <sheetViews>
    <sheetView workbookViewId="0">
      <selection activeCell="G18" sqref="G18"/>
    </sheetView>
  </sheetViews>
  <sheetFormatPr baseColWidth="10" defaultRowHeight="15" x14ac:dyDescent="0.25"/>
  <cols>
    <col min="1" max="1" width="13.28515625" customWidth="1"/>
    <col min="2" max="2" width="30" customWidth="1"/>
    <col min="6" max="6" width="11.28515625" customWidth="1"/>
  </cols>
  <sheetData>
    <row r="1" spans="1:51" ht="18.75" x14ac:dyDescent="0.3">
      <c r="A1" s="1" t="s">
        <v>46</v>
      </c>
    </row>
    <row r="3" spans="1:51" x14ac:dyDescent="0.25">
      <c r="A3" t="s">
        <v>0</v>
      </c>
      <c r="B3" s="2">
        <v>44482</v>
      </c>
      <c r="E3" t="s">
        <v>172</v>
      </c>
      <c r="F3" s="3" t="s">
        <v>173</v>
      </c>
    </row>
    <row r="4" spans="1:51" x14ac:dyDescent="0.25">
      <c r="A4" t="s">
        <v>1</v>
      </c>
      <c r="B4" t="s">
        <v>2</v>
      </c>
      <c r="D4" s="3"/>
      <c r="E4" t="s">
        <v>174</v>
      </c>
      <c r="F4" t="s">
        <v>175</v>
      </c>
    </row>
    <row r="5" spans="1:51" x14ac:dyDescent="0.25">
      <c r="A5" t="s">
        <v>3</v>
      </c>
      <c r="B5" t="s">
        <v>4</v>
      </c>
      <c r="E5" t="s">
        <v>176</v>
      </c>
      <c r="F5" t="s">
        <v>177</v>
      </c>
    </row>
    <row r="6" spans="1:51" x14ac:dyDescent="0.25">
      <c r="A6" t="s">
        <v>5</v>
      </c>
      <c r="B6" t="s">
        <v>6</v>
      </c>
      <c r="D6" s="4"/>
      <c r="E6" t="s">
        <v>178</v>
      </c>
      <c r="F6" t="s">
        <v>179</v>
      </c>
    </row>
    <row r="7" spans="1:51" x14ac:dyDescent="0.25">
      <c r="A7" t="s">
        <v>7</v>
      </c>
      <c r="B7" t="s">
        <v>8</v>
      </c>
      <c r="D7" s="4"/>
      <c r="E7" t="s">
        <v>180</v>
      </c>
      <c r="F7" t="s">
        <v>181</v>
      </c>
    </row>
    <row r="8" spans="1:51" x14ac:dyDescent="0.25">
      <c r="A8" t="s">
        <v>9</v>
      </c>
      <c r="B8" t="s">
        <v>102</v>
      </c>
      <c r="D8" s="4"/>
    </row>
    <row r="9" spans="1:51" x14ac:dyDescent="0.25">
      <c r="A9" t="s">
        <v>10</v>
      </c>
      <c r="B9" t="s">
        <v>47</v>
      </c>
      <c r="D9" s="4"/>
      <c r="O9" s="140" t="s">
        <v>11</v>
      </c>
      <c r="P9" s="140"/>
      <c r="Q9" s="141" t="s">
        <v>12</v>
      </c>
    </row>
    <row r="10" spans="1:51" ht="15" customHeight="1" x14ac:dyDescent="0.25">
      <c r="A10" t="s">
        <v>13</v>
      </c>
      <c r="B10" t="s">
        <v>48</v>
      </c>
      <c r="D10" s="4"/>
      <c r="O10" s="140"/>
      <c r="P10" s="140"/>
      <c r="Q10" s="141"/>
    </row>
    <row r="11" spans="1:51" x14ac:dyDescent="0.25">
      <c r="D11" s="4"/>
      <c r="O11" s="140"/>
      <c r="P11" s="140"/>
      <c r="Q11" s="141"/>
      <c r="V11" s="3"/>
      <c r="W11" s="5"/>
    </row>
    <row r="12" spans="1:51" x14ac:dyDescent="0.25">
      <c r="C12" s="3"/>
      <c r="D12" s="6">
        <v>1</v>
      </c>
      <c r="F12">
        <v>2</v>
      </c>
      <c r="H12">
        <v>3</v>
      </c>
      <c r="J12">
        <v>4</v>
      </c>
      <c r="K12" s="3"/>
      <c r="L12" s="3">
        <v>5</v>
      </c>
      <c r="N12">
        <v>6</v>
      </c>
      <c r="P12">
        <v>7</v>
      </c>
      <c r="S12">
        <v>8</v>
      </c>
      <c r="U12">
        <v>9</v>
      </c>
      <c r="W12">
        <v>10</v>
      </c>
      <c r="Y12">
        <v>11</v>
      </c>
      <c r="AA12">
        <v>12</v>
      </c>
      <c r="AC12">
        <v>13</v>
      </c>
      <c r="AE12">
        <v>14</v>
      </c>
      <c r="AG12">
        <v>15</v>
      </c>
      <c r="AI12">
        <v>16</v>
      </c>
      <c r="AK12">
        <v>17</v>
      </c>
      <c r="AM12">
        <v>18</v>
      </c>
      <c r="AO12">
        <v>19</v>
      </c>
      <c r="AQ12">
        <v>20</v>
      </c>
      <c r="AS12">
        <v>21</v>
      </c>
      <c r="AU12">
        <v>22</v>
      </c>
      <c r="AW12">
        <v>23</v>
      </c>
      <c r="AY12">
        <v>24</v>
      </c>
    </row>
    <row r="13" spans="1:51" ht="15.75" thickBot="1" x14ac:dyDescent="0.3">
      <c r="A13" s="7"/>
      <c r="B13" s="7"/>
      <c r="C13" s="142" t="s">
        <v>14</v>
      </c>
      <c r="D13" s="142"/>
      <c r="E13" s="143" t="s">
        <v>15</v>
      </c>
      <c r="F13" s="143"/>
      <c r="G13" s="144" t="s">
        <v>16</v>
      </c>
      <c r="H13" s="144"/>
      <c r="I13" s="145" t="s">
        <v>17</v>
      </c>
      <c r="J13" s="145"/>
      <c r="K13" s="146" t="s">
        <v>18</v>
      </c>
      <c r="L13" s="147"/>
      <c r="M13" s="148" t="s">
        <v>19</v>
      </c>
      <c r="N13" s="149"/>
      <c r="O13" s="150" t="s">
        <v>20</v>
      </c>
      <c r="P13" s="151"/>
      <c r="Q13" s="152"/>
      <c r="R13" s="153" t="s">
        <v>21</v>
      </c>
      <c r="S13" s="153"/>
      <c r="T13" s="154" t="s">
        <v>22</v>
      </c>
      <c r="U13" s="155"/>
      <c r="V13" s="156" t="s">
        <v>23</v>
      </c>
      <c r="W13" s="157"/>
      <c r="X13" s="143" t="s">
        <v>24</v>
      </c>
      <c r="Y13" s="143"/>
      <c r="Z13" s="158" t="s">
        <v>25</v>
      </c>
      <c r="AA13" s="159"/>
      <c r="AB13" s="145" t="s">
        <v>26</v>
      </c>
      <c r="AC13" s="145"/>
      <c r="AD13" s="160" t="s">
        <v>27</v>
      </c>
      <c r="AE13" s="160"/>
      <c r="AF13" s="153" t="s">
        <v>28</v>
      </c>
      <c r="AG13" s="153"/>
      <c r="AH13" s="142" t="s">
        <v>29</v>
      </c>
      <c r="AI13" s="142"/>
      <c r="AJ13" s="143" t="s">
        <v>30</v>
      </c>
      <c r="AK13" s="143"/>
      <c r="AL13" s="144" t="s">
        <v>31</v>
      </c>
      <c r="AM13" s="144"/>
      <c r="AN13" s="145" t="s">
        <v>32</v>
      </c>
      <c r="AO13" s="145"/>
      <c r="AP13" s="160" t="s">
        <v>33</v>
      </c>
      <c r="AQ13" s="160"/>
      <c r="AR13" s="161" t="s">
        <v>34</v>
      </c>
      <c r="AS13" s="161"/>
      <c r="AT13" s="162" t="s">
        <v>35</v>
      </c>
      <c r="AU13" s="162"/>
      <c r="AV13" s="163" t="s">
        <v>36</v>
      </c>
      <c r="AW13" s="163"/>
      <c r="AX13" s="164" t="s">
        <v>37</v>
      </c>
      <c r="AY13" s="164"/>
    </row>
    <row r="14" spans="1:51" x14ac:dyDescent="0.25">
      <c r="A14" s="8" t="s">
        <v>38</v>
      </c>
      <c r="B14" s="9" t="s">
        <v>39</v>
      </c>
      <c r="C14" s="10" t="s">
        <v>40</v>
      </c>
      <c r="D14" s="11" t="s">
        <v>41</v>
      </c>
      <c r="E14" s="10" t="s">
        <v>40</v>
      </c>
      <c r="F14" s="11" t="s">
        <v>41</v>
      </c>
      <c r="G14" s="10" t="s">
        <v>40</v>
      </c>
      <c r="H14" s="11" t="s">
        <v>41</v>
      </c>
      <c r="I14" s="10" t="s">
        <v>40</v>
      </c>
      <c r="J14" s="11" t="s">
        <v>41</v>
      </c>
      <c r="K14" s="10" t="s">
        <v>40</v>
      </c>
      <c r="L14" s="11" t="s">
        <v>41</v>
      </c>
      <c r="M14" s="10" t="s">
        <v>40</v>
      </c>
      <c r="N14" s="11" t="s">
        <v>41</v>
      </c>
      <c r="O14" s="10" t="s">
        <v>40</v>
      </c>
      <c r="P14" s="11" t="s">
        <v>41</v>
      </c>
      <c r="Q14" s="12"/>
      <c r="R14" s="10" t="s">
        <v>40</v>
      </c>
      <c r="S14" s="11" t="s">
        <v>41</v>
      </c>
      <c r="T14" s="10" t="s">
        <v>40</v>
      </c>
      <c r="U14" s="11" t="s">
        <v>41</v>
      </c>
      <c r="V14" s="10" t="s">
        <v>40</v>
      </c>
      <c r="W14" s="12" t="s">
        <v>41</v>
      </c>
      <c r="X14" s="10" t="s">
        <v>40</v>
      </c>
      <c r="Y14" s="11" t="s">
        <v>41</v>
      </c>
      <c r="Z14" s="10" t="s">
        <v>40</v>
      </c>
      <c r="AA14" s="11" t="s">
        <v>42</v>
      </c>
      <c r="AB14" s="10" t="s">
        <v>40</v>
      </c>
      <c r="AC14" s="11" t="s">
        <v>41</v>
      </c>
      <c r="AD14" s="13" t="s">
        <v>40</v>
      </c>
      <c r="AE14" s="9" t="s">
        <v>41</v>
      </c>
      <c r="AF14" s="10" t="s">
        <v>40</v>
      </c>
      <c r="AG14" s="11" t="s">
        <v>41</v>
      </c>
      <c r="AH14" s="10" t="s">
        <v>40</v>
      </c>
      <c r="AI14" s="11" t="s">
        <v>41</v>
      </c>
      <c r="AJ14" s="10" t="s">
        <v>40</v>
      </c>
      <c r="AK14" s="11" t="s">
        <v>41</v>
      </c>
      <c r="AL14" s="10" t="s">
        <v>40</v>
      </c>
      <c r="AM14" s="11" t="s">
        <v>41</v>
      </c>
      <c r="AN14" s="10" t="s">
        <v>40</v>
      </c>
      <c r="AO14" s="11" t="s">
        <v>41</v>
      </c>
      <c r="AP14" s="10" t="s">
        <v>40</v>
      </c>
      <c r="AQ14" s="11" t="s">
        <v>41</v>
      </c>
      <c r="AR14" s="10" t="s">
        <v>40</v>
      </c>
      <c r="AS14" s="11" t="s">
        <v>41</v>
      </c>
      <c r="AT14" s="10" t="s">
        <v>40</v>
      </c>
      <c r="AU14" s="11" t="s">
        <v>41</v>
      </c>
      <c r="AV14" s="10" t="s">
        <v>40</v>
      </c>
      <c r="AW14" s="11" t="s">
        <v>41</v>
      </c>
      <c r="AX14" s="10" t="s">
        <v>40</v>
      </c>
      <c r="AY14" s="11" t="s">
        <v>41</v>
      </c>
    </row>
    <row r="15" spans="1:51" ht="15" customHeight="1" x14ac:dyDescent="0.25">
      <c r="A15" s="14">
        <v>1</v>
      </c>
      <c r="B15" t="s">
        <v>100</v>
      </c>
      <c r="C15" s="54">
        <v>1.33</v>
      </c>
      <c r="D15" s="17" t="s">
        <v>43</v>
      </c>
      <c r="E15" s="54">
        <v>9.92</v>
      </c>
      <c r="F15" s="16">
        <v>0.42799999999999999</v>
      </c>
      <c r="G15" s="15">
        <v>1.33</v>
      </c>
      <c r="H15" s="19">
        <v>2.18E-2</v>
      </c>
      <c r="I15" s="15">
        <v>6.76</v>
      </c>
      <c r="J15" s="16" t="s">
        <v>43</v>
      </c>
      <c r="K15" s="15">
        <v>6.88</v>
      </c>
      <c r="L15" s="20" t="s">
        <v>43</v>
      </c>
      <c r="M15" s="15">
        <v>8.99</v>
      </c>
      <c r="N15" s="19">
        <v>5.0499999999999998E-3</v>
      </c>
      <c r="O15" s="15">
        <v>5.59</v>
      </c>
      <c r="P15" s="57">
        <v>2.2499999999999999E-2</v>
      </c>
      <c r="Q15" s="58">
        <v>2.5313310974361042E-2</v>
      </c>
      <c r="R15" s="15">
        <v>3.19</v>
      </c>
      <c r="S15" s="16" t="s">
        <v>43</v>
      </c>
      <c r="T15" s="54">
        <v>2.75</v>
      </c>
      <c r="U15" s="56">
        <v>1.02</v>
      </c>
      <c r="V15" s="54">
        <v>8.92</v>
      </c>
      <c r="W15" s="16" t="s">
        <v>43</v>
      </c>
      <c r="X15" s="18">
        <v>10.8</v>
      </c>
      <c r="Y15" s="19">
        <v>3.2199999999999999E-2</v>
      </c>
      <c r="Z15" s="54">
        <v>9.8699999999999992</v>
      </c>
      <c r="AA15" s="16" t="s">
        <v>43</v>
      </c>
      <c r="AB15" s="54">
        <v>7.98</v>
      </c>
      <c r="AC15" s="17" t="s">
        <v>43</v>
      </c>
      <c r="AD15" s="18">
        <v>12.4</v>
      </c>
      <c r="AE15" s="16">
        <v>0.27800000000000002</v>
      </c>
      <c r="AF15" s="15">
        <v>5.99</v>
      </c>
      <c r="AG15" s="17" t="s">
        <v>43</v>
      </c>
      <c r="AH15" s="54">
        <v>3.51</v>
      </c>
      <c r="AI15" s="19">
        <v>5.7600000000000004E-3</v>
      </c>
      <c r="AJ15" s="66">
        <v>7.1</v>
      </c>
      <c r="AK15" s="16">
        <v>0.193</v>
      </c>
      <c r="AL15" s="54">
        <v>9.91</v>
      </c>
      <c r="AM15" s="19">
        <v>8.8100000000000001E-3</v>
      </c>
      <c r="AN15" s="15">
        <v>9.14</v>
      </c>
      <c r="AO15" s="19" t="s">
        <v>43</v>
      </c>
      <c r="AP15" s="54">
        <v>12.2</v>
      </c>
      <c r="AQ15" s="19">
        <v>5.8299999999999998E-2</v>
      </c>
      <c r="AR15" s="15">
        <v>8.18</v>
      </c>
      <c r="AS15" s="19">
        <v>9.9699999999999997E-3</v>
      </c>
      <c r="AT15" s="54">
        <v>13</v>
      </c>
      <c r="AU15" s="19">
        <v>4.0300000000000002E-2</v>
      </c>
      <c r="AV15" s="15">
        <v>10</v>
      </c>
      <c r="AW15" s="17" t="s">
        <v>43</v>
      </c>
      <c r="AX15" s="66">
        <v>15.2</v>
      </c>
      <c r="AY15" s="19">
        <v>2.92E-2</v>
      </c>
    </row>
    <row r="16" spans="1:51" x14ac:dyDescent="0.25">
      <c r="A16" s="14">
        <v>2</v>
      </c>
      <c r="B16" t="s">
        <v>103</v>
      </c>
      <c r="C16" s="54">
        <v>1.49</v>
      </c>
      <c r="D16" s="17">
        <v>1.93</v>
      </c>
      <c r="E16" s="54">
        <v>9.91</v>
      </c>
      <c r="F16" s="16">
        <v>1.37</v>
      </c>
      <c r="G16" s="15">
        <v>1.19</v>
      </c>
      <c r="H16" s="16">
        <v>1.76</v>
      </c>
      <c r="I16" s="15">
        <v>6.62</v>
      </c>
      <c r="J16" s="16">
        <v>3.97</v>
      </c>
      <c r="K16" s="15">
        <v>6.61</v>
      </c>
      <c r="L16" s="16">
        <v>4.46</v>
      </c>
      <c r="M16" s="15">
        <v>8.99</v>
      </c>
      <c r="N16" s="16">
        <v>2.7</v>
      </c>
      <c r="O16" s="15">
        <v>5.6</v>
      </c>
      <c r="P16" s="57">
        <v>0.56599999999999995</v>
      </c>
      <c r="Q16" s="56">
        <v>0.43740998499330236</v>
      </c>
      <c r="R16" s="15">
        <v>4.6500000000000004</v>
      </c>
      <c r="S16" s="16">
        <v>3.87</v>
      </c>
      <c r="T16" s="54">
        <v>2.74</v>
      </c>
      <c r="U16" s="56">
        <v>3.45</v>
      </c>
      <c r="V16" s="54">
        <v>8.92</v>
      </c>
      <c r="W16" s="16">
        <v>1.88</v>
      </c>
      <c r="X16" s="18">
        <v>10.8</v>
      </c>
      <c r="Y16" s="17">
        <v>2.58</v>
      </c>
      <c r="Z16" s="54">
        <v>9.69</v>
      </c>
      <c r="AA16" s="16">
        <v>2.4900000000000002</v>
      </c>
      <c r="AB16" s="54">
        <v>7.98</v>
      </c>
      <c r="AC16" s="17">
        <v>2.0299999999999998</v>
      </c>
      <c r="AD16" s="18">
        <v>12.4</v>
      </c>
      <c r="AE16" s="17">
        <v>2.37</v>
      </c>
      <c r="AF16" s="15">
        <v>5.97</v>
      </c>
      <c r="AG16" s="17">
        <v>2.06</v>
      </c>
      <c r="AH16" s="54">
        <v>3.5</v>
      </c>
      <c r="AI16" s="17">
        <v>1.41</v>
      </c>
      <c r="AJ16" s="66">
        <v>7.1</v>
      </c>
      <c r="AK16" s="16">
        <v>2.65</v>
      </c>
      <c r="AL16" s="54">
        <v>9.91</v>
      </c>
      <c r="AM16" s="16">
        <v>2.0699999999999998</v>
      </c>
      <c r="AN16" s="15">
        <v>8.99</v>
      </c>
      <c r="AO16" s="16">
        <v>1.97</v>
      </c>
      <c r="AP16" s="54">
        <v>11.7</v>
      </c>
      <c r="AQ16" s="16">
        <v>4.8600000000000003</v>
      </c>
      <c r="AR16" s="15">
        <v>8.17</v>
      </c>
      <c r="AS16" s="16">
        <v>1.99</v>
      </c>
      <c r="AT16" s="54">
        <v>13</v>
      </c>
      <c r="AU16" s="16">
        <v>2.27</v>
      </c>
      <c r="AV16" s="15">
        <v>10</v>
      </c>
      <c r="AW16" s="17">
        <v>2.2200000000000002</v>
      </c>
      <c r="AX16" s="66">
        <v>15.2</v>
      </c>
      <c r="AY16" s="16">
        <v>2.16</v>
      </c>
    </row>
    <row r="17" spans="1:51" x14ac:dyDescent="0.25">
      <c r="A17" s="14">
        <v>3</v>
      </c>
      <c r="B17" t="s">
        <v>104</v>
      </c>
      <c r="C17" s="54">
        <v>1.48</v>
      </c>
      <c r="D17" s="17">
        <v>1.86</v>
      </c>
      <c r="E17" s="54">
        <v>9.9</v>
      </c>
      <c r="F17" s="16">
        <v>0.78900000000000003</v>
      </c>
      <c r="G17" s="15">
        <v>1.19</v>
      </c>
      <c r="H17" s="16">
        <v>1.77</v>
      </c>
      <c r="I17" s="15">
        <v>6.6</v>
      </c>
      <c r="J17" s="16">
        <v>3.81</v>
      </c>
      <c r="K17" s="15">
        <v>6.62</v>
      </c>
      <c r="L17" s="16">
        <v>3.83</v>
      </c>
      <c r="M17" s="15">
        <v>8.99</v>
      </c>
      <c r="N17" s="16">
        <v>2.56</v>
      </c>
      <c r="O17" s="15">
        <v>5.54</v>
      </c>
      <c r="P17" s="57">
        <v>1.1599999999999999</v>
      </c>
      <c r="Q17" s="56">
        <v>1.0635283532583335</v>
      </c>
      <c r="R17" s="15">
        <v>5.93</v>
      </c>
      <c r="S17" s="16">
        <v>3.78</v>
      </c>
      <c r="T17" s="54">
        <v>2.75</v>
      </c>
      <c r="U17" s="56">
        <v>2.4900000000000002</v>
      </c>
      <c r="V17" s="54">
        <v>8.92</v>
      </c>
      <c r="W17" s="16">
        <v>1.77</v>
      </c>
      <c r="X17" s="18">
        <v>10.8</v>
      </c>
      <c r="Y17" s="17">
        <v>2.4700000000000002</v>
      </c>
      <c r="Z17" s="54">
        <v>9.69</v>
      </c>
      <c r="AA17" s="16">
        <v>2.38</v>
      </c>
      <c r="AB17" s="54">
        <v>7.97</v>
      </c>
      <c r="AC17" s="17">
        <v>1.03</v>
      </c>
      <c r="AD17" s="18">
        <v>12.4</v>
      </c>
      <c r="AE17" s="17">
        <v>2.3199999999999998</v>
      </c>
      <c r="AF17" s="15">
        <v>5.98</v>
      </c>
      <c r="AG17" s="17">
        <v>1.97</v>
      </c>
      <c r="AH17" s="54">
        <v>3.48</v>
      </c>
      <c r="AI17" s="17">
        <v>1.42</v>
      </c>
      <c r="AJ17" s="66">
        <v>7.1</v>
      </c>
      <c r="AK17" s="16">
        <v>1.27</v>
      </c>
      <c r="AL17" s="54">
        <v>9.9</v>
      </c>
      <c r="AM17" s="16">
        <v>2.0299999999999998</v>
      </c>
      <c r="AN17" s="15">
        <v>8.99</v>
      </c>
      <c r="AO17" s="16">
        <v>1.96</v>
      </c>
      <c r="AP17" s="54">
        <v>11.7</v>
      </c>
      <c r="AQ17" s="16">
        <v>4.6500000000000004</v>
      </c>
      <c r="AR17" s="15">
        <v>8.17</v>
      </c>
      <c r="AS17" s="16">
        <v>1.93</v>
      </c>
      <c r="AT17" s="54">
        <v>13</v>
      </c>
      <c r="AU17" s="16">
        <v>2.2400000000000002</v>
      </c>
      <c r="AV17" s="15">
        <v>9.99</v>
      </c>
      <c r="AW17" s="17">
        <v>1.23</v>
      </c>
      <c r="AX17" s="66">
        <v>15.2</v>
      </c>
      <c r="AY17" s="16">
        <v>0.86599999999999999</v>
      </c>
    </row>
    <row r="18" spans="1:51" s="3" customFormat="1" x14ac:dyDescent="0.25">
      <c r="A18" s="49">
        <v>4</v>
      </c>
      <c r="B18" t="s">
        <v>105</v>
      </c>
      <c r="C18" s="54">
        <v>1.48</v>
      </c>
      <c r="D18" s="17">
        <v>1.86</v>
      </c>
      <c r="E18" s="54">
        <v>9.91</v>
      </c>
      <c r="F18" s="16">
        <v>0.89</v>
      </c>
      <c r="G18" s="15">
        <v>1.19</v>
      </c>
      <c r="H18" s="16">
        <v>1.89</v>
      </c>
      <c r="I18" s="15">
        <v>6.61</v>
      </c>
      <c r="J18" s="16">
        <v>3.6</v>
      </c>
      <c r="K18" s="15">
        <v>6.62</v>
      </c>
      <c r="L18" s="16">
        <v>3.24</v>
      </c>
      <c r="M18" s="15">
        <v>8.99</v>
      </c>
      <c r="N18" s="16">
        <v>2.54</v>
      </c>
      <c r="O18" s="15">
        <v>5.54</v>
      </c>
      <c r="P18" s="57">
        <v>0.77500000000000002</v>
      </c>
      <c r="Q18" s="56">
        <v>0.64555657390714649</v>
      </c>
      <c r="R18" s="15">
        <v>5.94</v>
      </c>
      <c r="S18" s="16">
        <v>3.7</v>
      </c>
      <c r="T18" s="54">
        <v>2.74</v>
      </c>
      <c r="U18" s="56">
        <v>3.51</v>
      </c>
      <c r="V18" s="54">
        <v>8.92</v>
      </c>
      <c r="W18" s="16">
        <v>1.78</v>
      </c>
      <c r="X18" s="18">
        <v>10.8</v>
      </c>
      <c r="Y18" s="17">
        <v>2.44</v>
      </c>
      <c r="Z18" s="54">
        <v>9.69</v>
      </c>
      <c r="AA18" s="16">
        <v>2.35</v>
      </c>
      <c r="AB18" s="54">
        <v>7.98</v>
      </c>
      <c r="AC18" s="17">
        <v>0.52</v>
      </c>
      <c r="AD18" s="18">
        <v>12.4</v>
      </c>
      <c r="AE18" s="17">
        <v>2.2400000000000002</v>
      </c>
      <c r="AF18" s="15">
        <v>5.96</v>
      </c>
      <c r="AG18" s="17">
        <v>1.98</v>
      </c>
      <c r="AH18" s="54">
        <v>3.5</v>
      </c>
      <c r="AI18" s="16">
        <v>1.4</v>
      </c>
      <c r="AJ18" s="66">
        <v>7.1</v>
      </c>
      <c r="AK18" s="16">
        <v>0.59699999999999998</v>
      </c>
      <c r="AL18" s="54">
        <v>9.91</v>
      </c>
      <c r="AM18" s="16">
        <v>1.93</v>
      </c>
      <c r="AN18" s="15">
        <v>8.99</v>
      </c>
      <c r="AO18" s="16">
        <v>1.98</v>
      </c>
      <c r="AP18" s="54">
        <v>11.7</v>
      </c>
      <c r="AQ18" s="16">
        <v>4.4000000000000004</v>
      </c>
      <c r="AR18" s="15">
        <v>8.17</v>
      </c>
      <c r="AS18" s="16">
        <v>1.93</v>
      </c>
      <c r="AT18" s="54">
        <v>13</v>
      </c>
      <c r="AU18" s="16">
        <v>2.16</v>
      </c>
      <c r="AV18" s="15">
        <v>9.99</v>
      </c>
      <c r="AW18" s="16">
        <v>0.69499999999999995</v>
      </c>
      <c r="AX18" s="66">
        <v>15.2</v>
      </c>
      <c r="AY18" s="16">
        <v>0.34</v>
      </c>
    </row>
    <row r="19" spans="1:51" x14ac:dyDescent="0.25">
      <c r="A19" s="14">
        <v>5</v>
      </c>
      <c r="B19" t="s">
        <v>106</v>
      </c>
      <c r="C19" s="54">
        <v>1.48</v>
      </c>
      <c r="D19" s="17">
        <v>1.79</v>
      </c>
      <c r="E19" s="54">
        <v>9.91</v>
      </c>
      <c r="F19" s="16">
        <v>0.65600000000000003</v>
      </c>
      <c r="G19" s="15">
        <v>1.19</v>
      </c>
      <c r="H19" s="16">
        <v>1.9</v>
      </c>
      <c r="I19" s="15">
        <v>6.63</v>
      </c>
      <c r="J19" s="16">
        <v>3.36</v>
      </c>
      <c r="K19" s="15">
        <v>6.64</v>
      </c>
      <c r="L19" s="16">
        <v>2.35</v>
      </c>
      <c r="M19" s="15">
        <v>8.99</v>
      </c>
      <c r="N19" s="16">
        <v>2.4900000000000002</v>
      </c>
      <c r="O19" s="15">
        <v>5.59</v>
      </c>
      <c r="P19" s="57">
        <v>0.39800000000000002</v>
      </c>
      <c r="Q19" s="56">
        <v>0.30647906616040044</v>
      </c>
      <c r="R19" s="15">
        <v>5.91</v>
      </c>
      <c r="S19" s="16">
        <v>3.59</v>
      </c>
      <c r="T19" s="54">
        <v>2.74</v>
      </c>
      <c r="U19" s="56">
        <v>3.53</v>
      </c>
      <c r="V19" s="54">
        <v>8.92</v>
      </c>
      <c r="W19" s="16">
        <v>1.71</v>
      </c>
      <c r="X19" s="18">
        <v>10.8</v>
      </c>
      <c r="Y19" s="16">
        <v>2.4</v>
      </c>
      <c r="Z19" s="54">
        <v>9.69</v>
      </c>
      <c r="AA19" s="16">
        <v>2.2599999999999998</v>
      </c>
      <c r="AB19" s="54">
        <v>7.98</v>
      </c>
      <c r="AC19" s="16">
        <v>0.123</v>
      </c>
      <c r="AD19" s="18">
        <v>12.4</v>
      </c>
      <c r="AE19" s="16">
        <v>2.2000000000000002</v>
      </c>
      <c r="AF19" s="15">
        <v>5.97</v>
      </c>
      <c r="AG19" s="16">
        <v>1.9</v>
      </c>
      <c r="AH19" s="54">
        <v>3.51</v>
      </c>
      <c r="AI19" s="17">
        <v>1.36</v>
      </c>
      <c r="AJ19" s="54">
        <v>7.11</v>
      </c>
      <c r="AK19" s="17">
        <v>0.14000000000000001</v>
      </c>
      <c r="AL19" s="54">
        <v>9.91</v>
      </c>
      <c r="AM19" s="16">
        <v>1.83</v>
      </c>
      <c r="AN19" s="15">
        <v>8.99</v>
      </c>
      <c r="AO19" s="16">
        <v>1.94</v>
      </c>
      <c r="AP19" s="54">
        <v>11.7</v>
      </c>
      <c r="AQ19" s="16">
        <v>4.1100000000000003</v>
      </c>
      <c r="AR19" s="15">
        <v>8.17</v>
      </c>
      <c r="AS19" s="16">
        <v>1.83</v>
      </c>
      <c r="AT19" s="54">
        <v>13</v>
      </c>
      <c r="AU19" s="16">
        <v>2.11</v>
      </c>
      <c r="AV19" s="15">
        <v>9.99</v>
      </c>
      <c r="AW19" s="16">
        <v>0.224</v>
      </c>
      <c r="AX19" s="66">
        <v>15.2</v>
      </c>
      <c r="AY19" s="19">
        <v>6.7500000000000004E-2</v>
      </c>
    </row>
    <row r="20" spans="1:51" x14ac:dyDescent="0.25">
      <c r="A20" s="14">
        <v>6</v>
      </c>
      <c r="B20" t="s">
        <v>107</v>
      </c>
      <c r="C20" s="54">
        <v>1.48</v>
      </c>
      <c r="D20" s="16">
        <v>1.9</v>
      </c>
      <c r="E20" s="54">
        <v>9.9</v>
      </c>
      <c r="F20" s="16">
        <v>0.47399999999999998</v>
      </c>
      <c r="G20" s="15">
        <v>1.19</v>
      </c>
      <c r="H20" s="16">
        <v>1.8</v>
      </c>
      <c r="I20" s="15">
        <v>6.63</v>
      </c>
      <c r="J20" s="16">
        <v>3.11</v>
      </c>
      <c r="K20" s="15">
        <v>6.65</v>
      </c>
      <c r="L20" s="16">
        <v>1.66</v>
      </c>
      <c r="M20" s="15">
        <v>8.98</v>
      </c>
      <c r="N20" s="16">
        <v>2.52</v>
      </c>
      <c r="O20" s="15">
        <v>5.6</v>
      </c>
      <c r="P20" s="57">
        <v>0.45100000000000001</v>
      </c>
      <c r="Q20" s="56">
        <v>0.36523011948285644</v>
      </c>
      <c r="R20" s="15">
        <v>4.6500000000000004</v>
      </c>
      <c r="S20" s="16">
        <v>3.55</v>
      </c>
      <c r="T20" s="54">
        <v>2.74</v>
      </c>
      <c r="U20" s="56">
        <v>3.41</v>
      </c>
      <c r="V20" s="54">
        <v>8.92</v>
      </c>
      <c r="W20" s="16">
        <v>1.7</v>
      </c>
      <c r="X20" s="18">
        <v>10.8</v>
      </c>
      <c r="Y20" s="17">
        <v>2.31</v>
      </c>
      <c r="Z20" s="54">
        <v>9.69</v>
      </c>
      <c r="AA20" s="16">
        <v>2.2200000000000002</v>
      </c>
      <c r="AB20" s="54">
        <v>7.97</v>
      </c>
      <c r="AC20" s="19">
        <v>2.86E-2</v>
      </c>
      <c r="AD20" s="18">
        <v>12.4</v>
      </c>
      <c r="AE20" s="16">
        <v>2.1</v>
      </c>
      <c r="AF20" s="15">
        <v>5.95</v>
      </c>
      <c r="AG20" s="17">
        <v>1.86</v>
      </c>
      <c r="AH20" s="54">
        <v>3.52</v>
      </c>
      <c r="AI20" s="17">
        <v>1.36</v>
      </c>
      <c r="AJ20" s="54">
        <v>7.11</v>
      </c>
      <c r="AK20" s="19">
        <v>3.1199999999999999E-2</v>
      </c>
      <c r="AL20" s="54">
        <v>9.91</v>
      </c>
      <c r="AM20" s="16">
        <v>1.74</v>
      </c>
      <c r="AN20" s="15">
        <v>8.99</v>
      </c>
      <c r="AO20" s="16">
        <v>1.88</v>
      </c>
      <c r="AP20" s="54">
        <v>11.7</v>
      </c>
      <c r="AQ20" s="16">
        <v>3.84</v>
      </c>
      <c r="AR20" s="15">
        <v>8.17</v>
      </c>
      <c r="AS20" s="16">
        <v>1.84</v>
      </c>
      <c r="AT20" s="54">
        <v>13</v>
      </c>
      <c r="AU20" s="16">
        <v>2.0299999999999998</v>
      </c>
      <c r="AV20" s="15">
        <v>9.99</v>
      </c>
      <c r="AW20" s="19">
        <v>7.9100000000000004E-2</v>
      </c>
      <c r="AX20" s="66">
        <v>15.2</v>
      </c>
      <c r="AY20" s="19">
        <v>2.98E-2</v>
      </c>
    </row>
    <row r="21" spans="1:51" x14ac:dyDescent="0.25">
      <c r="A21" s="14">
        <v>7</v>
      </c>
      <c r="B21" t="s">
        <v>108</v>
      </c>
      <c r="C21" s="54">
        <v>1.49</v>
      </c>
      <c r="D21" s="17">
        <v>1.82</v>
      </c>
      <c r="E21" s="54">
        <v>9.91</v>
      </c>
      <c r="F21" s="16">
        <v>0.33400000000000002</v>
      </c>
      <c r="G21" s="15">
        <v>1.19</v>
      </c>
      <c r="H21" s="16">
        <v>1.86</v>
      </c>
      <c r="I21" s="15">
        <v>6.63</v>
      </c>
      <c r="J21" s="16">
        <v>2.6</v>
      </c>
      <c r="K21" s="15">
        <v>6.67</v>
      </c>
      <c r="L21" s="16">
        <v>0.94699999999999995</v>
      </c>
      <c r="M21" s="15">
        <v>8.99</v>
      </c>
      <c r="N21" s="16">
        <v>2.4</v>
      </c>
      <c r="O21" s="15">
        <v>5.55</v>
      </c>
      <c r="P21" s="57">
        <v>0.84399999999999997</v>
      </c>
      <c r="Q21" s="56">
        <v>0.75466567293456477</v>
      </c>
      <c r="R21" s="15">
        <v>5.91</v>
      </c>
      <c r="S21" s="16">
        <v>3.44</v>
      </c>
      <c r="T21" s="54">
        <v>2.74</v>
      </c>
      <c r="U21" s="56">
        <v>3.4</v>
      </c>
      <c r="V21" s="54">
        <v>8.92</v>
      </c>
      <c r="W21" s="16">
        <v>1.6</v>
      </c>
      <c r="X21" s="18">
        <v>10.8</v>
      </c>
      <c r="Y21" s="17">
        <v>2.1800000000000002</v>
      </c>
      <c r="Z21" s="54">
        <v>9.69</v>
      </c>
      <c r="AA21" s="16">
        <v>2.14</v>
      </c>
      <c r="AB21" s="54">
        <v>7.99</v>
      </c>
      <c r="AC21" s="17" t="s">
        <v>43</v>
      </c>
      <c r="AD21" s="18">
        <v>12.4</v>
      </c>
      <c r="AE21" s="17">
        <v>2.0099999999999998</v>
      </c>
      <c r="AF21" s="15">
        <v>5.97</v>
      </c>
      <c r="AG21" s="17">
        <v>1.81</v>
      </c>
      <c r="AH21" s="54">
        <v>3.52</v>
      </c>
      <c r="AI21" s="17">
        <v>1.37</v>
      </c>
      <c r="AJ21" s="54">
        <v>7.13</v>
      </c>
      <c r="AK21" s="17" t="s">
        <v>43</v>
      </c>
      <c r="AL21" s="54">
        <v>9.91</v>
      </c>
      <c r="AM21" s="16">
        <v>1.58</v>
      </c>
      <c r="AN21" s="15">
        <v>8.99</v>
      </c>
      <c r="AO21" s="16">
        <v>1.85</v>
      </c>
      <c r="AP21" s="54">
        <v>11.7</v>
      </c>
      <c r="AQ21" s="16">
        <v>3.61</v>
      </c>
      <c r="AR21" s="15">
        <v>8.17</v>
      </c>
      <c r="AS21" s="16">
        <v>1.76</v>
      </c>
      <c r="AT21" s="54">
        <v>13</v>
      </c>
      <c r="AU21" s="16">
        <v>1.95</v>
      </c>
      <c r="AV21" s="15">
        <v>9.99</v>
      </c>
      <c r="AW21" s="19">
        <v>0.02</v>
      </c>
      <c r="AX21" s="66">
        <v>15.2</v>
      </c>
      <c r="AY21" s="19">
        <v>0.02</v>
      </c>
    </row>
    <row r="22" spans="1:51" x14ac:dyDescent="0.25">
      <c r="A22" s="14">
        <v>8</v>
      </c>
      <c r="B22" t="s">
        <v>109</v>
      </c>
      <c r="C22" s="54">
        <v>1.48</v>
      </c>
      <c r="D22" s="17">
        <v>1.86</v>
      </c>
      <c r="E22" s="54">
        <v>9.91</v>
      </c>
      <c r="F22" s="16">
        <v>0.27</v>
      </c>
      <c r="G22" s="15">
        <v>1.19</v>
      </c>
      <c r="H22" s="16">
        <v>2</v>
      </c>
      <c r="I22" s="15">
        <v>6.63</v>
      </c>
      <c r="J22" s="16">
        <v>2.4300000000000002</v>
      </c>
      <c r="K22" s="15">
        <v>6.67</v>
      </c>
      <c r="L22" s="16">
        <v>0.51600000000000001</v>
      </c>
      <c r="M22" s="15">
        <v>8.99</v>
      </c>
      <c r="N22" s="16">
        <v>2.38</v>
      </c>
      <c r="O22" s="15">
        <v>5.55</v>
      </c>
      <c r="P22" s="57">
        <v>0.98399999999999999</v>
      </c>
      <c r="Q22" s="56">
        <v>0.825166936921512</v>
      </c>
      <c r="R22" s="15">
        <v>5.91</v>
      </c>
      <c r="S22" s="16">
        <v>3.34</v>
      </c>
      <c r="T22" s="54">
        <v>2.74</v>
      </c>
      <c r="U22" s="56">
        <v>3.42</v>
      </c>
      <c r="V22" s="54">
        <v>8.92</v>
      </c>
      <c r="W22" s="16">
        <v>1.52</v>
      </c>
      <c r="X22" s="18">
        <v>10.8</v>
      </c>
      <c r="Y22" s="17">
        <v>2.16</v>
      </c>
      <c r="Z22" s="54">
        <v>9.69</v>
      </c>
      <c r="AA22" s="16">
        <v>2.06</v>
      </c>
      <c r="AB22" s="54">
        <v>7.81</v>
      </c>
      <c r="AC22" s="17" t="s">
        <v>158</v>
      </c>
      <c r="AD22" s="18">
        <v>12.4</v>
      </c>
      <c r="AE22" s="17">
        <v>1.92</v>
      </c>
      <c r="AF22" s="15">
        <v>5.96</v>
      </c>
      <c r="AG22" s="17">
        <v>1.79</v>
      </c>
      <c r="AH22" s="54">
        <v>3.49</v>
      </c>
      <c r="AI22" s="17">
        <v>1.35</v>
      </c>
      <c r="AJ22" s="54">
        <v>7.13</v>
      </c>
      <c r="AK22" s="17" t="s">
        <v>43</v>
      </c>
      <c r="AL22" s="54">
        <v>9.91</v>
      </c>
      <c r="AM22" s="16">
        <v>1.42</v>
      </c>
      <c r="AN22" s="15">
        <v>8.99</v>
      </c>
      <c r="AO22" s="16">
        <v>1.88</v>
      </c>
      <c r="AP22" s="54">
        <v>11.7</v>
      </c>
      <c r="AQ22" s="16">
        <v>3.27</v>
      </c>
      <c r="AR22" s="15">
        <v>8.17</v>
      </c>
      <c r="AS22" s="16">
        <v>1.72</v>
      </c>
      <c r="AT22" s="54">
        <v>13</v>
      </c>
      <c r="AU22" s="16">
        <v>1.88</v>
      </c>
      <c r="AV22" s="15">
        <v>10</v>
      </c>
      <c r="AW22" s="17" t="s">
        <v>43</v>
      </c>
      <c r="AX22" s="66">
        <v>15.2</v>
      </c>
      <c r="AY22" s="19">
        <v>1.9900000000000001E-2</v>
      </c>
    </row>
    <row r="23" spans="1:51" x14ac:dyDescent="0.25">
      <c r="A23" s="14">
        <v>9</v>
      </c>
      <c r="B23" t="s">
        <v>110</v>
      </c>
      <c r="C23" s="54">
        <v>1.49</v>
      </c>
      <c r="D23" s="17">
        <v>1.92</v>
      </c>
      <c r="E23" s="54">
        <v>9.91</v>
      </c>
      <c r="F23" s="16">
        <v>0.123</v>
      </c>
      <c r="G23" s="15">
        <v>1.19</v>
      </c>
      <c r="H23" s="16">
        <v>1.84</v>
      </c>
      <c r="I23" s="15">
        <v>6.65</v>
      </c>
      <c r="J23" s="16">
        <v>1.84</v>
      </c>
      <c r="K23" s="15">
        <v>6.7</v>
      </c>
      <c r="L23" s="16">
        <v>0.18</v>
      </c>
      <c r="M23" s="15">
        <v>8.99</v>
      </c>
      <c r="N23" s="16">
        <v>2.34</v>
      </c>
      <c r="O23" s="15">
        <v>5.55</v>
      </c>
      <c r="P23" s="57">
        <v>1.01</v>
      </c>
      <c r="Q23" s="56">
        <v>0.86545337348548179</v>
      </c>
      <c r="R23" s="15">
        <v>5.93</v>
      </c>
      <c r="S23" s="16">
        <v>3.16</v>
      </c>
      <c r="T23" s="54">
        <v>2.75</v>
      </c>
      <c r="U23" s="56">
        <v>3.21</v>
      </c>
      <c r="V23" s="54">
        <v>8.92</v>
      </c>
      <c r="W23" s="16">
        <v>1.45</v>
      </c>
      <c r="X23" s="18">
        <v>10.8</v>
      </c>
      <c r="Y23" s="17">
        <v>1.95</v>
      </c>
      <c r="Z23" s="54">
        <v>9.69</v>
      </c>
      <c r="AA23" s="16">
        <v>1.94</v>
      </c>
      <c r="AB23" s="54">
        <v>8.0500000000000007</v>
      </c>
      <c r="AC23" s="17" t="s">
        <v>158</v>
      </c>
      <c r="AD23" s="18">
        <v>12.4</v>
      </c>
      <c r="AE23" s="17">
        <v>1.74</v>
      </c>
      <c r="AF23" s="15">
        <v>5.96</v>
      </c>
      <c r="AG23" s="17">
        <v>1.74</v>
      </c>
      <c r="AH23" s="54">
        <v>3.52</v>
      </c>
      <c r="AI23" s="17">
        <v>1.36</v>
      </c>
      <c r="AJ23" s="54">
        <v>7.09</v>
      </c>
      <c r="AK23" s="17" t="s">
        <v>43</v>
      </c>
      <c r="AL23" s="54">
        <v>9.91</v>
      </c>
      <c r="AM23" s="16">
        <v>1.18</v>
      </c>
      <c r="AN23" s="15">
        <v>8.99</v>
      </c>
      <c r="AO23" s="16">
        <v>1.84</v>
      </c>
      <c r="AP23" s="54">
        <v>11.7</v>
      </c>
      <c r="AQ23" s="16">
        <v>2.75</v>
      </c>
      <c r="AR23" s="15">
        <v>8.17</v>
      </c>
      <c r="AS23" s="16">
        <v>1.63</v>
      </c>
      <c r="AT23" s="54">
        <v>13</v>
      </c>
      <c r="AU23" s="16">
        <v>1.8</v>
      </c>
      <c r="AV23" s="15">
        <v>9.98</v>
      </c>
      <c r="AW23" s="17" t="s">
        <v>43</v>
      </c>
      <c r="AX23" s="66">
        <v>15.2</v>
      </c>
      <c r="AY23" s="19">
        <v>2.5700000000000001E-2</v>
      </c>
    </row>
    <row r="24" spans="1:51" x14ac:dyDescent="0.25">
      <c r="A24" s="14">
        <v>10</v>
      </c>
      <c r="B24" t="s">
        <v>111</v>
      </c>
      <c r="C24" s="54">
        <v>1.33</v>
      </c>
      <c r="D24" s="17" t="s">
        <v>43</v>
      </c>
      <c r="E24" s="54">
        <v>9.93</v>
      </c>
      <c r="F24" s="16" t="s">
        <v>43</v>
      </c>
      <c r="G24" s="15">
        <v>1.1399999999999999</v>
      </c>
      <c r="H24" s="16" t="s">
        <v>43</v>
      </c>
      <c r="I24" s="15">
        <v>6.53</v>
      </c>
      <c r="J24" s="16" t="s">
        <v>43</v>
      </c>
      <c r="K24" s="15">
        <v>6.73</v>
      </c>
      <c r="L24" s="16" t="s">
        <v>43</v>
      </c>
      <c r="M24" s="15">
        <v>9.1</v>
      </c>
      <c r="N24" s="16" t="s">
        <v>158</v>
      </c>
      <c r="O24" s="15">
        <v>5.59</v>
      </c>
      <c r="P24" s="57">
        <v>1.4500000000000001E-2</v>
      </c>
      <c r="Q24" s="58">
        <v>1.9102485337415692E-2</v>
      </c>
      <c r="R24" s="15">
        <v>3.19</v>
      </c>
      <c r="S24" s="16" t="s">
        <v>43</v>
      </c>
      <c r="T24" s="54">
        <v>2.71</v>
      </c>
      <c r="U24" s="56">
        <v>2.37</v>
      </c>
      <c r="V24" s="54">
        <v>8.92</v>
      </c>
      <c r="W24" s="16" t="s">
        <v>43</v>
      </c>
      <c r="X24" s="15">
        <v>11</v>
      </c>
      <c r="Y24" s="17" t="s">
        <v>158</v>
      </c>
      <c r="Z24" s="54">
        <v>9.69</v>
      </c>
      <c r="AA24" s="16" t="s">
        <v>43</v>
      </c>
      <c r="AB24" s="54">
        <v>7.77</v>
      </c>
      <c r="AC24" s="17" t="s">
        <v>158</v>
      </c>
      <c r="AD24" s="18">
        <v>12.4</v>
      </c>
      <c r="AE24" s="17" t="s">
        <v>158</v>
      </c>
      <c r="AF24" s="15">
        <v>6.06</v>
      </c>
      <c r="AG24" s="17" t="s">
        <v>158</v>
      </c>
      <c r="AH24" s="54">
        <v>3.66</v>
      </c>
      <c r="AI24" s="17" t="s">
        <v>43</v>
      </c>
      <c r="AJ24" s="54">
        <v>7.16</v>
      </c>
      <c r="AK24" s="17" t="s">
        <v>158</v>
      </c>
      <c r="AL24" s="54">
        <v>9.92</v>
      </c>
      <c r="AM24" s="16" t="s">
        <v>43</v>
      </c>
      <c r="AN24" s="15">
        <v>9.09</v>
      </c>
      <c r="AO24" s="16" t="s">
        <v>158</v>
      </c>
      <c r="AP24" s="54">
        <v>12</v>
      </c>
      <c r="AQ24" s="19" t="s">
        <v>43</v>
      </c>
      <c r="AR24" s="15">
        <v>8.1</v>
      </c>
      <c r="AS24" s="16" t="s">
        <v>158</v>
      </c>
      <c r="AT24" s="54">
        <v>13</v>
      </c>
      <c r="AU24" s="16" t="s">
        <v>43</v>
      </c>
      <c r="AV24" s="15">
        <v>10</v>
      </c>
      <c r="AW24" s="17" t="s">
        <v>43</v>
      </c>
      <c r="AX24" s="66">
        <v>15.2</v>
      </c>
      <c r="AY24" s="19">
        <v>1.9099999999999999E-2</v>
      </c>
    </row>
    <row r="25" spans="1:51" x14ac:dyDescent="0.25">
      <c r="A25" s="14">
        <v>11</v>
      </c>
      <c r="B25" t="s">
        <v>112</v>
      </c>
      <c r="C25" s="54">
        <v>1.49</v>
      </c>
      <c r="D25" s="55">
        <v>1.86</v>
      </c>
      <c r="E25" s="54">
        <v>9.91</v>
      </c>
      <c r="F25" s="16">
        <v>1.9</v>
      </c>
      <c r="G25" s="15">
        <v>1.1399999999999999</v>
      </c>
      <c r="H25" s="16">
        <v>2</v>
      </c>
      <c r="I25" s="15">
        <v>6.61</v>
      </c>
      <c r="J25" s="16">
        <v>3.77</v>
      </c>
      <c r="K25" s="15">
        <v>6.63</v>
      </c>
      <c r="L25" s="16">
        <v>3.2</v>
      </c>
      <c r="M25" s="15">
        <v>8.99</v>
      </c>
      <c r="N25" s="16">
        <v>2.66</v>
      </c>
      <c r="O25" s="15">
        <v>5.53</v>
      </c>
      <c r="P25" s="57">
        <v>1.92</v>
      </c>
      <c r="Q25" s="56">
        <v>1.8608640769202363</v>
      </c>
      <c r="R25" s="15">
        <v>5.93</v>
      </c>
      <c r="S25" s="16">
        <v>2.91</v>
      </c>
      <c r="T25" s="54">
        <v>2.71</v>
      </c>
      <c r="U25" s="56">
        <v>2.4500000000000002</v>
      </c>
      <c r="V25" s="54">
        <v>8.92</v>
      </c>
      <c r="W25" s="16">
        <v>1.94</v>
      </c>
      <c r="X25" s="18">
        <v>10.8</v>
      </c>
      <c r="Y25" s="17">
        <v>2.58</v>
      </c>
      <c r="Z25" s="54">
        <v>9.69</v>
      </c>
      <c r="AA25" s="16">
        <v>2.6</v>
      </c>
      <c r="AB25" s="54">
        <v>7.99</v>
      </c>
      <c r="AC25" s="17">
        <v>2.04</v>
      </c>
      <c r="AD25" s="18">
        <v>12.4</v>
      </c>
      <c r="AE25" s="17">
        <v>2.09</v>
      </c>
      <c r="AF25" s="15">
        <v>6.03</v>
      </c>
      <c r="AG25" s="17">
        <v>2.15</v>
      </c>
      <c r="AH25" s="54">
        <v>3.66</v>
      </c>
      <c r="AI25" s="16">
        <v>1.5</v>
      </c>
      <c r="AJ25" s="54">
        <v>7.14</v>
      </c>
      <c r="AK25" s="17">
        <v>2.4700000000000002</v>
      </c>
      <c r="AL25" s="54">
        <v>9.92</v>
      </c>
      <c r="AM25" s="16">
        <v>2.12</v>
      </c>
      <c r="AN25" s="15">
        <v>9</v>
      </c>
      <c r="AO25" s="16">
        <v>2.1</v>
      </c>
      <c r="AP25" s="54">
        <v>11.7</v>
      </c>
      <c r="AQ25" s="16">
        <v>5.16</v>
      </c>
      <c r="AR25" s="15">
        <v>8.18</v>
      </c>
      <c r="AS25" s="16">
        <v>1.96</v>
      </c>
      <c r="AT25" s="54">
        <v>13</v>
      </c>
      <c r="AU25" s="16">
        <v>2.2599999999999998</v>
      </c>
      <c r="AV25" s="15">
        <v>9.99</v>
      </c>
      <c r="AW25" s="17">
        <v>2.25</v>
      </c>
      <c r="AX25" s="66">
        <v>15.2</v>
      </c>
      <c r="AY25" s="16">
        <v>2.12</v>
      </c>
    </row>
    <row r="26" spans="1:51" x14ac:dyDescent="0.25">
      <c r="A26" s="14">
        <v>12</v>
      </c>
      <c r="B26" t="s">
        <v>113</v>
      </c>
      <c r="C26" s="54">
        <v>1.48</v>
      </c>
      <c r="D26" s="55">
        <v>1.84</v>
      </c>
      <c r="E26" s="54">
        <v>9.91</v>
      </c>
      <c r="F26" s="16">
        <v>0.82299999999999995</v>
      </c>
      <c r="G26" s="15">
        <v>1.1399999999999999</v>
      </c>
      <c r="H26" s="16">
        <v>1.83</v>
      </c>
      <c r="I26" s="15">
        <v>6.63</v>
      </c>
      <c r="J26" s="16">
        <v>3.03</v>
      </c>
      <c r="K26" s="15">
        <v>6.65</v>
      </c>
      <c r="L26" s="16">
        <v>1.84</v>
      </c>
      <c r="M26" s="15">
        <v>8.99</v>
      </c>
      <c r="N26" s="16">
        <v>2.5499999999999998</v>
      </c>
      <c r="O26" s="15">
        <v>5.53</v>
      </c>
      <c r="P26" s="57">
        <v>1.97</v>
      </c>
      <c r="Q26" s="56">
        <v>1.8944361073902112</v>
      </c>
      <c r="R26" s="15">
        <v>5.9</v>
      </c>
      <c r="S26" s="16">
        <v>2.2400000000000002</v>
      </c>
      <c r="T26" s="54">
        <v>2.7</v>
      </c>
      <c r="U26" s="56">
        <v>2.66</v>
      </c>
      <c r="V26" s="54">
        <v>8.92</v>
      </c>
      <c r="W26" s="16">
        <v>1.77</v>
      </c>
      <c r="X26" s="18">
        <v>10.8</v>
      </c>
      <c r="Y26" s="17">
        <v>2.38</v>
      </c>
      <c r="Z26" s="54">
        <v>9.69</v>
      </c>
      <c r="AA26" s="16">
        <v>2.41</v>
      </c>
      <c r="AB26" s="54">
        <v>7.99</v>
      </c>
      <c r="AC26" s="17">
        <v>0.90800000000000003</v>
      </c>
      <c r="AD26" s="18">
        <v>12.4</v>
      </c>
      <c r="AE26" s="17">
        <v>1.95</v>
      </c>
      <c r="AF26" s="15">
        <v>6.03</v>
      </c>
      <c r="AG26" s="17">
        <v>1.99</v>
      </c>
      <c r="AH26" s="54">
        <v>3.67</v>
      </c>
      <c r="AI26" s="17">
        <v>1.46</v>
      </c>
      <c r="AJ26" s="54">
        <v>7.13</v>
      </c>
      <c r="AK26" s="16">
        <v>1</v>
      </c>
      <c r="AL26" s="54">
        <v>9.92</v>
      </c>
      <c r="AM26" s="16">
        <v>1.99</v>
      </c>
      <c r="AN26" s="15">
        <v>9</v>
      </c>
      <c r="AO26" s="16">
        <v>1.94</v>
      </c>
      <c r="AP26" s="54">
        <v>11.7</v>
      </c>
      <c r="AQ26" s="16">
        <v>4.68</v>
      </c>
      <c r="AR26" s="15">
        <v>8.18</v>
      </c>
      <c r="AS26" s="16">
        <v>1.86</v>
      </c>
      <c r="AT26" s="54">
        <v>13</v>
      </c>
      <c r="AU26" s="16">
        <v>2.06</v>
      </c>
      <c r="AV26" s="15">
        <v>10</v>
      </c>
      <c r="AW26" s="16">
        <v>0.74199999999999999</v>
      </c>
      <c r="AX26" s="66">
        <v>15.2</v>
      </c>
      <c r="AY26" s="16">
        <v>0.76300000000000001</v>
      </c>
    </row>
    <row r="27" spans="1:51" x14ac:dyDescent="0.25">
      <c r="A27" s="14">
        <v>13</v>
      </c>
      <c r="B27" t="s">
        <v>114</v>
      </c>
      <c r="C27" s="54">
        <v>1.49</v>
      </c>
      <c r="D27" s="55">
        <v>1.84</v>
      </c>
      <c r="E27" s="54">
        <v>9.91</v>
      </c>
      <c r="F27" s="16">
        <v>0.43099999999999999</v>
      </c>
      <c r="G27" s="15">
        <v>1.1399999999999999</v>
      </c>
      <c r="H27" s="16">
        <v>1.83</v>
      </c>
      <c r="I27" s="15">
        <v>6.63</v>
      </c>
      <c r="J27" s="16">
        <v>2.97</v>
      </c>
      <c r="K27" s="15">
        <v>6.66</v>
      </c>
      <c r="L27" s="16">
        <v>1.6</v>
      </c>
      <c r="M27" s="15">
        <v>8.98</v>
      </c>
      <c r="N27" s="16">
        <v>2.4</v>
      </c>
      <c r="O27" s="15">
        <v>5.53</v>
      </c>
      <c r="P27" s="57">
        <v>1.85</v>
      </c>
      <c r="Q27" s="56">
        <v>1.7265759550403368</v>
      </c>
      <c r="R27" s="15">
        <v>5.94</v>
      </c>
      <c r="S27" s="16">
        <v>2.2999999999999998</v>
      </c>
      <c r="T27" s="54">
        <v>2.71</v>
      </c>
      <c r="U27" s="56">
        <v>5.19</v>
      </c>
      <c r="V27" s="54">
        <v>8.92</v>
      </c>
      <c r="W27" s="16">
        <v>1.69</v>
      </c>
      <c r="X27" s="18">
        <v>10.8</v>
      </c>
      <c r="Y27" s="17">
        <v>2.2599999999999998</v>
      </c>
      <c r="Z27" s="54">
        <v>9.69</v>
      </c>
      <c r="AA27" s="16">
        <v>2.2400000000000002</v>
      </c>
      <c r="AB27" s="54">
        <v>7.98</v>
      </c>
      <c r="AC27" s="17">
        <v>0.36199999999999999</v>
      </c>
      <c r="AD27" s="18">
        <v>12.4</v>
      </c>
      <c r="AE27" s="16">
        <v>1.8</v>
      </c>
      <c r="AF27" s="15">
        <v>6.03</v>
      </c>
      <c r="AG27" s="17">
        <v>1.95</v>
      </c>
      <c r="AH27" s="54">
        <v>3.66</v>
      </c>
      <c r="AI27" s="17">
        <v>1.44</v>
      </c>
      <c r="AJ27" s="54">
        <v>7.14</v>
      </c>
      <c r="AK27" s="16">
        <v>0.40400000000000003</v>
      </c>
      <c r="AL27" s="54">
        <v>9.92</v>
      </c>
      <c r="AM27" s="16">
        <v>1.88</v>
      </c>
      <c r="AN27" s="15">
        <v>9</v>
      </c>
      <c r="AO27" s="16">
        <v>1.95</v>
      </c>
      <c r="AP27" s="54">
        <v>11.7</v>
      </c>
      <c r="AQ27" s="16">
        <v>4.2</v>
      </c>
      <c r="AR27" s="15">
        <v>8.18</v>
      </c>
      <c r="AS27" s="16">
        <v>1.8</v>
      </c>
      <c r="AT27" s="54">
        <v>13</v>
      </c>
      <c r="AU27" s="16">
        <v>2.0099999999999998</v>
      </c>
      <c r="AV27" s="15">
        <v>10</v>
      </c>
      <c r="AW27" s="16">
        <v>0.23799999999999999</v>
      </c>
      <c r="AX27" s="66">
        <v>15.2</v>
      </c>
      <c r="AY27" s="16">
        <v>0.27100000000000002</v>
      </c>
    </row>
    <row r="28" spans="1:51" x14ac:dyDescent="0.25">
      <c r="A28" s="14">
        <v>14</v>
      </c>
      <c r="B28" t="s">
        <v>115</v>
      </c>
      <c r="C28" s="54">
        <v>1.49</v>
      </c>
      <c r="D28" s="55">
        <v>1.82</v>
      </c>
      <c r="E28" s="54">
        <v>9.91</v>
      </c>
      <c r="F28" s="16">
        <v>0.108</v>
      </c>
      <c r="G28" s="15">
        <v>1.1399999999999999</v>
      </c>
      <c r="H28" s="16">
        <v>1.78</v>
      </c>
      <c r="I28" s="15">
        <v>6.63</v>
      </c>
      <c r="J28" s="16">
        <v>2.54</v>
      </c>
      <c r="K28" s="15">
        <v>6.67</v>
      </c>
      <c r="L28" s="16">
        <v>0.95199999999999996</v>
      </c>
      <c r="M28" s="15">
        <v>8.99</v>
      </c>
      <c r="N28" s="16">
        <v>2.31</v>
      </c>
      <c r="O28" s="15">
        <v>5.54</v>
      </c>
      <c r="P28" s="57">
        <v>1.85</v>
      </c>
      <c r="Q28" s="56">
        <v>1.7265759550403368</v>
      </c>
      <c r="R28" s="15">
        <v>5.93</v>
      </c>
      <c r="S28" s="16">
        <v>2.17</v>
      </c>
      <c r="T28" s="54">
        <v>2.72</v>
      </c>
      <c r="U28" s="56">
        <v>2.68</v>
      </c>
      <c r="V28" s="54">
        <v>8.92</v>
      </c>
      <c r="W28" s="16">
        <v>1.54</v>
      </c>
      <c r="X28" s="18">
        <v>10.8</v>
      </c>
      <c r="Y28" s="17">
        <v>2.06</v>
      </c>
      <c r="Z28" s="54">
        <v>9.69</v>
      </c>
      <c r="AA28" s="16">
        <v>2.14</v>
      </c>
      <c r="AB28" s="54">
        <v>7.99</v>
      </c>
      <c r="AC28" s="19">
        <v>6.5699999999999995E-2</v>
      </c>
      <c r="AD28" s="18">
        <v>12.4</v>
      </c>
      <c r="AE28" s="17">
        <v>1.64</v>
      </c>
      <c r="AF28" s="15">
        <v>6.03</v>
      </c>
      <c r="AG28" s="17">
        <v>1.83</v>
      </c>
      <c r="AH28" s="54">
        <v>3.66</v>
      </c>
      <c r="AI28" s="17">
        <v>1.44</v>
      </c>
      <c r="AJ28" s="54">
        <v>7.14</v>
      </c>
      <c r="AK28" s="17">
        <v>6.9000000000000006E-2</v>
      </c>
      <c r="AL28" s="54">
        <v>9.92</v>
      </c>
      <c r="AM28" s="16">
        <v>1.63</v>
      </c>
      <c r="AN28" s="15">
        <v>9</v>
      </c>
      <c r="AO28" s="16">
        <v>1.85</v>
      </c>
      <c r="AP28" s="54">
        <v>11.7</v>
      </c>
      <c r="AQ28" s="16">
        <v>3.67</v>
      </c>
      <c r="AR28" s="15">
        <v>8.18</v>
      </c>
      <c r="AS28" s="16">
        <v>1.67</v>
      </c>
      <c r="AT28" s="54">
        <v>13</v>
      </c>
      <c r="AU28" s="16">
        <v>1.81</v>
      </c>
      <c r="AV28" s="15">
        <v>10</v>
      </c>
      <c r="AW28" s="17">
        <v>3.6999999999999998E-2</v>
      </c>
      <c r="AX28" s="66">
        <v>15.2</v>
      </c>
      <c r="AY28" s="19">
        <v>5.1499999999999997E-2</v>
      </c>
    </row>
    <row r="29" spans="1:51" x14ac:dyDescent="0.25">
      <c r="A29" s="14">
        <v>15</v>
      </c>
      <c r="B29" t="s">
        <v>116</v>
      </c>
      <c r="C29" s="54">
        <v>1.5</v>
      </c>
      <c r="D29" s="55">
        <v>1.73</v>
      </c>
      <c r="E29" s="54">
        <v>9.92</v>
      </c>
      <c r="F29" s="19">
        <v>3.5200000000000002E-2</v>
      </c>
      <c r="G29" s="15">
        <v>1.1399999999999999</v>
      </c>
      <c r="H29" s="16">
        <v>1.73</v>
      </c>
      <c r="I29" s="15">
        <v>6.63</v>
      </c>
      <c r="J29" s="16">
        <v>2.34</v>
      </c>
      <c r="K29" s="15">
        <v>6.67</v>
      </c>
      <c r="L29" s="16">
        <v>0.64100000000000001</v>
      </c>
      <c r="M29" s="15">
        <v>8.98</v>
      </c>
      <c r="N29" s="16">
        <v>2.15</v>
      </c>
      <c r="O29" s="15">
        <v>5.53</v>
      </c>
      <c r="P29" s="57">
        <v>1.98</v>
      </c>
      <c r="Q29" s="56">
        <v>1.8440780616852488</v>
      </c>
      <c r="R29" s="15">
        <v>5.91</v>
      </c>
      <c r="S29" s="16">
        <v>2.21</v>
      </c>
      <c r="T29" s="54">
        <v>2.71</v>
      </c>
      <c r="U29" s="56">
        <v>3.96</v>
      </c>
      <c r="V29" s="54">
        <v>8.92</v>
      </c>
      <c r="W29" s="16">
        <v>1.42</v>
      </c>
      <c r="X29" s="18">
        <v>10.8</v>
      </c>
      <c r="Y29" s="17">
        <v>1.94</v>
      </c>
      <c r="Z29" s="54">
        <v>9.69</v>
      </c>
      <c r="AA29" s="16">
        <v>1.98</v>
      </c>
      <c r="AB29" s="54">
        <v>7.98</v>
      </c>
      <c r="AC29" s="19">
        <v>1.21E-2</v>
      </c>
      <c r="AD29" s="18">
        <v>12.4</v>
      </c>
      <c r="AE29" s="16">
        <v>1.5</v>
      </c>
      <c r="AF29" s="15">
        <v>6.03</v>
      </c>
      <c r="AG29" s="17">
        <v>1.74</v>
      </c>
      <c r="AH29" s="54">
        <v>3.66</v>
      </c>
      <c r="AI29" s="17">
        <v>1.45</v>
      </c>
      <c r="AJ29" s="54">
        <v>7.13</v>
      </c>
      <c r="AK29" s="19">
        <v>1.11E-2</v>
      </c>
      <c r="AL29" s="54">
        <v>9.92</v>
      </c>
      <c r="AM29" s="16">
        <v>1.44</v>
      </c>
      <c r="AN29" s="15">
        <v>9</v>
      </c>
      <c r="AO29" s="16">
        <v>1.84</v>
      </c>
      <c r="AP29" s="54">
        <v>11.7</v>
      </c>
      <c r="AQ29" s="16">
        <v>3.34</v>
      </c>
      <c r="AR29" s="15">
        <v>8.18</v>
      </c>
      <c r="AS29" s="16">
        <v>1.62</v>
      </c>
      <c r="AT29" s="54">
        <v>13</v>
      </c>
      <c r="AU29" s="16">
        <v>1.63</v>
      </c>
      <c r="AV29" s="15">
        <v>10</v>
      </c>
      <c r="AW29" s="19">
        <v>1.4200000000000001E-2</v>
      </c>
      <c r="AX29" s="66">
        <v>15.2</v>
      </c>
      <c r="AY29" s="19">
        <v>2.1399999999999999E-2</v>
      </c>
    </row>
    <row r="30" spans="1:51" x14ac:dyDescent="0.25">
      <c r="A30" s="14">
        <v>16</v>
      </c>
      <c r="B30" t="s">
        <v>117</v>
      </c>
      <c r="C30" s="54">
        <v>1.49</v>
      </c>
      <c r="D30" s="56">
        <v>1.8</v>
      </c>
      <c r="E30" s="54">
        <v>9.94</v>
      </c>
      <c r="F30" s="19">
        <v>2.3699999999999999E-2</v>
      </c>
      <c r="G30" s="15">
        <v>1.1399999999999999</v>
      </c>
      <c r="H30" s="16">
        <v>1.81</v>
      </c>
      <c r="I30" s="15">
        <v>6.63</v>
      </c>
      <c r="J30" s="16">
        <v>2.0299999999999998</v>
      </c>
      <c r="K30" s="15">
        <v>6.69</v>
      </c>
      <c r="L30" s="16">
        <v>0.30499999999999999</v>
      </c>
      <c r="M30" s="15">
        <v>8.98</v>
      </c>
      <c r="N30" s="16">
        <v>1.89</v>
      </c>
      <c r="O30" s="15">
        <v>5.53</v>
      </c>
      <c r="P30" s="57">
        <v>2.02</v>
      </c>
      <c r="Q30" s="56">
        <v>1.9615801683301608</v>
      </c>
      <c r="R30" s="15">
        <v>5.93</v>
      </c>
      <c r="S30" s="16">
        <v>2.1</v>
      </c>
      <c r="T30" s="54">
        <v>2.73</v>
      </c>
      <c r="U30" s="56">
        <v>3.88</v>
      </c>
      <c r="V30" s="54">
        <v>8.92</v>
      </c>
      <c r="W30" s="16">
        <v>1.22</v>
      </c>
      <c r="X30" s="18">
        <v>10.8</v>
      </c>
      <c r="Y30" s="17">
        <v>1.74</v>
      </c>
      <c r="Z30" s="54">
        <v>9.69</v>
      </c>
      <c r="AA30" s="16">
        <v>1.75</v>
      </c>
      <c r="AB30" s="54">
        <v>7.97</v>
      </c>
      <c r="AC30" s="17" t="s">
        <v>43</v>
      </c>
      <c r="AD30" s="18">
        <v>12.4</v>
      </c>
      <c r="AE30" s="17">
        <v>1.29</v>
      </c>
      <c r="AF30" s="15">
        <v>6.03</v>
      </c>
      <c r="AG30" s="17">
        <v>1.58</v>
      </c>
      <c r="AH30" s="54">
        <v>3.66</v>
      </c>
      <c r="AI30" s="17">
        <v>1.45</v>
      </c>
      <c r="AJ30" s="54">
        <v>7.14</v>
      </c>
      <c r="AK30" s="17" t="s">
        <v>43</v>
      </c>
      <c r="AL30" s="54">
        <v>9.92</v>
      </c>
      <c r="AM30" s="16">
        <v>1.22</v>
      </c>
      <c r="AN30" s="15">
        <v>9</v>
      </c>
      <c r="AO30" s="16">
        <v>1.7</v>
      </c>
      <c r="AP30" s="54">
        <v>11.7</v>
      </c>
      <c r="AQ30" s="16">
        <v>2.75</v>
      </c>
      <c r="AR30" s="15">
        <v>8.18</v>
      </c>
      <c r="AS30" s="16">
        <v>1.48</v>
      </c>
      <c r="AT30" s="54">
        <v>13</v>
      </c>
      <c r="AU30" s="16">
        <v>1.43</v>
      </c>
      <c r="AV30" s="15">
        <v>10</v>
      </c>
      <c r="AW30" s="17" t="s">
        <v>43</v>
      </c>
      <c r="AX30" s="66">
        <v>15.2</v>
      </c>
      <c r="AY30" s="19">
        <v>2.3199999999999998E-2</v>
      </c>
    </row>
    <row r="31" spans="1:51" x14ac:dyDescent="0.25">
      <c r="A31" s="14">
        <v>17</v>
      </c>
      <c r="B31" t="s">
        <v>118</v>
      </c>
      <c r="C31" s="54">
        <v>1.49</v>
      </c>
      <c r="D31" s="55">
        <v>1.78</v>
      </c>
      <c r="E31" s="54">
        <v>9.9499999999999993</v>
      </c>
      <c r="F31" s="17" t="s">
        <v>43</v>
      </c>
      <c r="G31" s="15">
        <v>1.1399999999999999</v>
      </c>
      <c r="H31" s="16">
        <v>1.79</v>
      </c>
      <c r="I31" s="15">
        <v>6.65</v>
      </c>
      <c r="J31" s="16">
        <v>1.59</v>
      </c>
      <c r="K31" s="15">
        <v>6.7</v>
      </c>
      <c r="L31" s="16">
        <v>0.151</v>
      </c>
      <c r="M31" s="15">
        <v>8.99</v>
      </c>
      <c r="N31" s="16">
        <v>1.7</v>
      </c>
      <c r="O31" s="15">
        <v>5.54</v>
      </c>
      <c r="P31" s="57">
        <v>1.81</v>
      </c>
      <c r="Q31" s="56">
        <v>1.6930039245703619</v>
      </c>
      <c r="R31" s="15">
        <v>5.91</v>
      </c>
      <c r="S31" s="16">
        <v>1.89</v>
      </c>
      <c r="T31" s="54">
        <v>2.71</v>
      </c>
      <c r="U31" s="56">
        <v>4.17</v>
      </c>
      <c r="V31" s="54">
        <v>8.92</v>
      </c>
      <c r="W31" s="16">
        <v>1.1100000000000001</v>
      </c>
      <c r="X31" s="18">
        <v>10.8</v>
      </c>
      <c r="Y31" s="17">
        <v>1.55</v>
      </c>
      <c r="Z31" s="54">
        <v>9.69</v>
      </c>
      <c r="AA31" s="16">
        <v>1.58</v>
      </c>
      <c r="AB31" s="54">
        <v>7.71</v>
      </c>
      <c r="AC31" s="17" t="s">
        <v>158</v>
      </c>
      <c r="AD31" s="18">
        <v>12.4</v>
      </c>
      <c r="AE31" s="17">
        <v>1.1299999999999999</v>
      </c>
      <c r="AF31" s="15">
        <v>6.04</v>
      </c>
      <c r="AG31" s="17">
        <v>1.48</v>
      </c>
      <c r="AH31" s="54">
        <v>3.67</v>
      </c>
      <c r="AI31" s="17">
        <v>1.45</v>
      </c>
      <c r="AJ31" s="54">
        <v>7.16</v>
      </c>
      <c r="AK31" s="17" t="s">
        <v>43</v>
      </c>
      <c r="AL31" s="54">
        <v>9.93</v>
      </c>
      <c r="AM31" s="16">
        <v>1.06</v>
      </c>
      <c r="AN31" s="15">
        <v>9.01</v>
      </c>
      <c r="AO31" s="16">
        <v>1.68</v>
      </c>
      <c r="AP31" s="54">
        <v>11.7</v>
      </c>
      <c r="AQ31" s="16">
        <v>2.41</v>
      </c>
      <c r="AR31" s="15">
        <v>8.19</v>
      </c>
      <c r="AS31" s="16">
        <v>1.39</v>
      </c>
      <c r="AT31" s="54">
        <v>13</v>
      </c>
      <c r="AU31" s="16">
        <v>1.28</v>
      </c>
      <c r="AV31" s="15">
        <v>10</v>
      </c>
      <c r="AW31" s="17" t="s">
        <v>43</v>
      </c>
      <c r="AX31" s="66">
        <v>15.2</v>
      </c>
      <c r="AY31" s="19">
        <v>2.2200000000000001E-2</v>
      </c>
    </row>
    <row r="32" spans="1:51" x14ac:dyDescent="0.25">
      <c r="A32" s="14">
        <v>18</v>
      </c>
      <c r="B32" t="s">
        <v>119</v>
      </c>
      <c r="C32" s="54">
        <v>1.49</v>
      </c>
      <c r="D32" s="55">
        <v>1.77</v>
      </c>
      <c r="E32" s="54">
        <v>9.94</v>
      </c>
      <c r="F32" s="17" t="s">
        <v>43</v>
      </c>
      <c r="G32" s="15">
        <v>1.1399999999999999</v>
      </c>
      <c r="H32" s="16">
        <v>1.83</v>
      </c>
      <c r="I32" s="15">
        <v>6.64</v>
      </c>
      <c r="J32" s="16">
        <v>1.2</v>
      </c>
      <c r="K32" s="15">
        <v>6.72</v>
      </c>
      <c r="L32" s="16" t="s">
        <v>43</v>
      </c>
      <c r="M32" s="15">
        <v>8.99</v>
      </c>
      <c r="N32" s="16">
        <v>1.53</v>
      </c>
      <c r="O32" s="15">
        <v>5.53</v>
      </c>
      <c r="P32" s="57">
        <v>1.82</v>
      </c>
      <c r="Q32" s="56">
        <v>1.6930039245703619</v>
      </c>
      <c r="R32" s="15">
        <v>5.88</v>
      </c>
      <c r="S32" s="16">
        <v>1.91</v>
      </c>
      <c r="T32" s="54">
        <v>2.72</v>
      </c>
      <c r="U32" s="56">
        <v>4.47</v>
      </c>
      <c r="V32" s="54">
        <v>8.92</v>
      </c>
      <c r="W32" s="16">
        <v>0.83199999999999996</v>
      </c>
      <c r="X32" s="18">
        <v>10.8</v>
      </c>
      <c r="Y32" s="17">
        <v>1.28</v>
      </c>
      <c r="Z32" s="54">
        <v>9.69</v>
      </c>
      <c r="AA32" s="16">
        <v>1.24</v>
      </c>
      <c r="AB32" s="54">
        <v>7.68</v>
      </c>
      <c r="AC32" s="17" t="s">
        <v>158</v>
      </c>
      <c r="AD32" s="18">
        <v>12.4</v>
      </c>
      <c r="AE32" s="16">
        <v>0.879</v>
      </c>
      <c r="AF32" s="15">
        <v>6.03</v>
      </c>
      <c r="AG32" s="17">
        <v>1.25</v>
      </c>
      <c r="AH32" s="54">
        <v>3.66</v>
      </c>
      <c r="AI32" s="17">
        <v>1.46</v>
      </c>
      <c r="AJ32" s="54">
        <v>7.22</v>
      </c>
      <c r="AK32" s="17" t="s">
        <v>43</v>
      </c>
      <c r="AL32" s="54">
        <v>9.92</v>
      </c>
      <c r="AM32" s="16">
        <v>0.75600000000000001</v>
      </c>
      <c r="AN32" s="15">
        <v>9</v>
      </c>
      <c r="AO32" s="16">
        <v>1.64</v>
      </c>
      <c r="AP32" s="54">
        <v>11.7</v>
      </c>
      <c r="AQ32" s="16">
        <v>1.69</v>
      </c>
      <c r="AR32" s="15">
        <v>8.18</v>
      </c>
      <c r="AS32" s="16">
        <v>1.2</v>
      </c>
      <c r="AT32" s="54">
        <v>13</v>
      </c>
      <c r="AU32" s="16">
        <v>0.98599999999999999</v>
      </c>
      <c r="AV32" s="15">
        <v>9.98</v>
      </c>
      <c r="AW32" s="17" t="s">
        <v>158</v>
      </c>
      <c r="AX32" s="66">
        <v>15.2</v>
      </c>
      <c r="AY32" s="19">
        <v>1.7500000000000002E-2</v>
      </c>
    </row>
    <row r="33" spans="1:51" x14ac:dyDescent="0.25">
      <c r="A33" s="14">
        <v>19</v>
      </c>
      <c r="B33" t="s">
        <v>120</v>
      </c>
      <c r="C33" s="54">
        <v>1.49</v>
      </c>
      <c r="D33" s="56">
        <v>0.34599999999999997</v>
      </c>
      <c r="E33" s="54">
        <v>9.9</v>
      </c>
      <c r="F33" s="16">
        <v>5.91</v>
      </c>
      <c r="G33" s="15">
        <v>1.19</v>
      </c>
      <c r="H33" s="16">
        <v>4.63</v>
      </c>
      <c r="I33" s="15">
        <v>6.64</v>
      </c>
      <c r="J33" s="16">
        <v>0.26400000000000001</v>
      </c>
      <c r="K33" s="15">
        <v>6.71</v>
      </c>
      <c r="L33" s="16" t="s">
        <v>43</v>
      </c>
      <c r="M33" s="15">
        <v>8.98</v>
      </c>
      <c r="N33" s="16">
        <v>0.13500000000000001</v>
      </c>
      <c r="O33" s="15">
        <v>5.53</v>
      </c>
      <c r="P33" s="59">
        <v>15.8</v>
      </c>
      <c r="Q33" s="60">
        <v>13.695004817586373</v>
      </c>
      <c r="R33" s="15">
        <v>6.13</v>
      </c>
      <c r="S33" s="16" t="s">
        <v>43</v>
      </c>
      <c r="T33" s="54">
        <v>2.75</v>
      </c>
      <c r="U33" s="56">
        <v>1.28</v>
      </c>
      <c r="V33" s="54">
        <v>8.91</v>
      </c>
      <c r="W33" s="19">
        <v>3.6200000000000003E-2</v>
      </c>
      <c r="X33" s="18">
        <v>10.8</v>
      </c>
      <c r="Y33" s="16">
        <v>0.377</v>
      </c>
      <c r="Z33" s="54">
        <v>9.69</v>
      </c>
      <c r="AA33" s="63">
        <v>7.92E-3</v>
      </c>
      <c r="AB33" s="54">
        <v>7.98</v>
      </c>
      <c r="AC33" s="17">
        <v>2.04</v>
      </c>
      <c r="AD33" s="18">
        <v>12.4</v>
      </c>
      <c r="AE33" s="17">
        <v>5.17</v>
      </c>
      <c r="AF33" s="15">
        <v>5.94</v>
      </c>
      <c r="AG33" s="19">
        <v>4.0800000000000003E-2</v>
      </c>
      <c r="AH33" s="54">
        <v>3.52</v>
      </c>
      <c r="AI33" s="19">
        <v>5.7599999999999998E-2</v>
      </c>
      <c r="AJ33" s="54">
        <v>7.1</v>
      </c>
      <c r="AK33" s="19">
        <v>6.7100000000000007E-2</v>
      </c>
      <c r="AL33" s="54">
        <v>9.9</v>
      </c>
      <c r="AM33" s="16">
        <v>5.2999999999999999E-2</v>
      </c>
      <c r="AN33" s="15">
        <v>9</v>
      </c>
      <c r="AO33" s="19">
        <v>7.1599999999999997E-2</v>
      </c>
      <c r="AP33" s="54">
        <v>12.2</v>
      </c>
      <c r="AQ33" s="16">
        <v>0.90900000000000003</v>
      </c>
      <c r="AR33" s="15">
        <v>8.17</v>
      </c>
      <c r="AS33" s="19">
        <v>3.7600000000000001E-2</v>
      </c>
      <c r="AT33" s="54">
        <v>13</v>
      </c>
      <c r="AU33" s="16">
        <v>0.88700000000000001</v>
      </c>
      <c r="AV33" s="15">
        <v>9.99</v>
      </c>
      <c r="AW33" s="16">
        <v>0.53900000000000003</v>
      </c>
      <c r="AX33" s="66">
        <v>15.2</v>
      </c>
      <c r="AY33" s="16">
        <v>2.37</v>
      </c>
    </row>
    <row r="34" spans="1:51" x14ac:dyDescent="0.25">
      <c r="A34" s="14">
        <v>20</v>
      </c>
      <c r="B34" t="s">
        <v>121</v>
      </c>
      <c r="C34" s="54">
        <v>1.49</v>
      </c>
      <c r="D34" s="55">
        <v>2.42</v>
      </c>
      <c r="E34" s="54">
        <v>9.9</v>
      </c>
      <c r="F34" s="16">
        <v>8.2200000000000006</v>
      </c>
      <c r="G34" s="15">
        <v>1.19</v>
      </c>
      <c r="H34" s="16">
        <v>6.59</v>
      </c>
      <c r="I34" s="15">
        <v>6.6</v>
      </c>
      <c r="J34" s="16">
        <v>3.79</v>
      </c>
      <c r="K34" s="15">
        <v>6.61</v>
      </c>
      <c r="L34" s="16">
        <v>4.29</v>
      </c>
      <c r="M34" s="15">
        <v>8.98</v>
      </c>
      <c r="N34" s="16">
        <v>2.82</v>
      </c>
      <c r="O34" s="15">
        <v>5.52</v>
      </c>
      <c r="P34" s="59">
        <v>17.399999999999999</v>
      </c>
      <c r="Q34" s="60">
        <v>15.591824539139951</v>
      </c>
      <c r="R34" s="15">
        <v>4.57</v>
      </c>
      <c r="S34" s="16">
        <v>3.78</v>
      </c>
      <c r="T34" s="54">
        <v>2.74</v>
      </c>
      <c r="U34" s="56">
        <v>4.42</v>
      </c>
      <c r="V34" s="54">
        <v>8.91</v>
      </c>
      <c r="W34" s="16">
        <v>1.94</v>
      </c>
      <c r="X34" s="18">
        <v>10.8</v>
      </c>
      <c r="Y34" s="16">
        <v>2.9</v>
      </c>
      <c r="Z34" s="54">
        <v>9.69</v>
      </c>
      <c r="AA34" s="16">
        <v>2.2999999999999998</v>
      </c>
      <c r="AB34" s="54">
        <v>7.97</v>
      </c>
      <c r="AC34" s="17">
        <v>4.25</v>
      </c>
      <c r="AD34" s="18">
        <v>12.4</v>
      </c>
      <c r="AE34" s="17">
        <v>7.22</v>
      </c>
      <c r="AF34" s="15">
        <v>5.94</v>
      </c>
      <c r="AG34" s="17">
        <v>1.98</v>
      </c>
      <c r="AH34" s="54">
        <v>3.51</v>
      </c>
      <c r="AI34" s="16">
        <v>1.5</v>
      </c>
      <c r="AJ34" s="54">
        <v>7.09</v>
      </c>
      <c r="AK34" s="17">
        <v>2.5299999999999998</v>
      </c>
      <c r="AL34" s="54">
        <v>9.9</v>
      </c>
      <c r="AM34" s="16">
        <v>2.0699999999999998</v>
      </c>
      <c r="AN34" s="15">
        <v>8.98</v>
      </c>
      <c r="AO34" s="16">
        <v>1.99</v>
      </c>
      <c r="AP34" s="54">
        <v>11.7</v>
      </c>
      <c r="AQ34" s="16">
        <v>5.47</v>
      </c>
      <c r="AR34" s="15">
        <v>8.16</v>
      </c>
      <c r="AS34" s="16">
        <v>2.2999999999999998</v>
      </c>
      <c r="AT34" s="54">
        <v>13</v>
      </c>
      <c r="AU34" s="16">
        <v>3.16</v>
      </c>
      <c r="AV34" s="15">
        <v>9.99</v>
      </c>
      <c r="AW34" s="17">
        <v>2.66</v>
      </c>
      <c r="AX34" s="66">
        <v>15.2</v>
      </c>
      <c r="AY34" s="16">
        <v>4.41</v>
      </c>
    </row>
    <row r="35" spans="1:51" x14ac:dyDescent="0.25">
      <c r="A35" s="14">
        <v>21</v>
      </c>
      <c r="B35" t="s">
        <v>122</v>
      </c>
      <c r="C35" s="54">
        <v>1.49</v>
      </c>
      <c r="D35" s="55">
        <v>2.27</v>
      </c>
      <c r="E35" s="54">
        <v>9.89</v>
      </c>
      <c r="F35" s="16">
        <v>6.68</v>
      </c>
      <c r="G35" s="15">
        <v>1.19</v>
      </c>
      <c r="H35" s="16">
        <v>6.85</v>
      </c>
      <c r="I35" s="15">
        <v>6.6</v>
      </c>
      <c r="J35" s="16">
        <v>3.45</v>
      </c>
      <c r="K35" s="15">
        <v>6.6</v>
      </c>
      <c r="L35" s="16">
        <v>3.8</v>
      </c>
      <c r="M35" s="15">
        <v>8.98</v>
      </c>
      <c r="N35" s="16">
        <v>2.71</v>
      </c>
      <c r="O35" s="15">
        <v>5.5</v>
      </c>
      <c r="P35" s="59">
        <v>17.3</v>
      </c>
      <c r="Q35" s="60">
        <v>15.524680478200002</v>
      </c>
      <c r="R35" s="15">
        <v>4.58</v>
      </c>
      <c r="S35" s="16">
        <v>3.52</v>
      </c>
      <c r="T35" s="54">
        <v>2.72</v>
      </c>
      <c r="U35" s="56">
        <v>4.2</v>
      </c>
      <c r="V35" s="54">
        <v>8.91</v>
      </c>
      <c r="W35" s="16">
        <v>1.85</v>
      </c>
      <c r="X35" s="18">
        <v>10.8</v>
      </c>
      <c r="Y35" s="17">
        <v>2.74</v>
      </c>
      <c r="Z35" s="54">
        <v>9.68</v>
      </c>
      <c r="AA35" s="16">
        <v>2.2000000000000002</v>
      </c>
      <c r="AB35" s="54">
        <v>7.97</v>
      </c>
      <c r="AC35" s="17">
        <v>2.23</v>
      </c>
      <c r="AD35" s="18">
        <v>12.4</v>
      </c>
      <c r="AE35" s="17">
        <v>7.06</v>
      </c>
      <c r="AF35" s="15">
        <v>5.94</v>
      </c>
      <c r="AG35" s="17">
        <v>1.87</v>
      </c>
      <c r="AH35" s="54">
        <v>3.49</v>
      </c>
      <c r="AI35" s="17">
        <v>1.41</v>
      </c>
      <c r="AJ35" s="54">
        <v>7.09</v>
      </c>
      <c r="AK35" s="17">
        <v>1.32</v>
      </c>
      <c r="AL35" s="54">
        <v>9.9</v>
      </c>
      <c r="AM35" s="16">
        <v>2</v>
      </c>
      <c r="AN35" s="15">
        <v>8.98</v>
      </c>
      <c r="AO35" s="16">
        <v>1.94</v>
      </c>
      <c r="AP35" s="54">
        <v>11.7</v>
      </c>
      <c r="AQ35" s="16">
        <v>4.84</v>
      </c>
      <c r="AR35" s="15">
        <v>8.16</v>
      </c>
      <c r="AS35" s="16">
        <v>2.2000000000000002</v>
      </c>
      <c r="AT35" s="54">
        <v>13</v>
      </c>
      <c r="AU35" s="16">
        <v>3.04</v>
      </c>
      <c r="AV35" s="15">
        <v>9.98</v>
      </c>
      <c r="AW35" s="17">
        <v>1.74</v>
      </c>
      <c r="AX35" s="66">
        <v>15.2</v>
      </c>
      <c r="AY35" s="16">
        <v>1.87</v>
      </c>
    </row>
    <row r="36" spans="1:51" x14ac:dyDescent="0.25">
      <c r="A36" s="14">
        <v>22</v>
      </c>
      <c r="B36" t="s">
        <v>123</v>
      </c>
      <c r="C36" s="54">
        <v>1.49</v>
      </c>
      <c r="D36" s="55">
        <v>2.41</v>
      </c>
      <c r="E36" s="54">
        <v>9.89</v>
      </c>
      <c r="F36" s="16">
        <v>5.46</v>
      </c>
      <c r="G36" s="15">
        <v>1.19</v>
      </c>
      <c r="H36" s="16">
        <v>6.56</v>
      </c>
      <c r="I36" s="15">
        <v>6.6</v>
      </c>
      <c r="J36" s="16">
        <v>3.4</v>
      </c>
      <c r="K36" s="15">
        <v>6.6</v>
      </c>
      <c r="L36" s="16">
        <v>3.29</v>
      </c>
      <c r="M36" s="15">
        <v>8.98</v>
      </c>
      <c r="N36" s="16">
        <v>2.73</v>
      </c>
      <c r="O36" s="15">
        <v>5.48</v>
      </c>
      <c r="P36" s="59">
        <v>18</v>
      </c>
      <c r="Q36" s="60">
        <v>15.222532203970228</v>
      </c>
      <c r="R36" s="15">
        <v>4.59</v>
      </c>
      <c r="S36" s="16">
        <v>3.46</v>
      </c>
      <c r="T36" s="54">
        <v>2.72</v>
      </c>
      <c r="U36" s="56">
        <v>6.39</v>
      </c>
      <c r="V36" s="54">
        <v>8.91</v>
      </c>
      <c r="W36" s="16">
        <v>1.78</v>
      </c>
      <c r="X36" s="18">
        <v>10.8</v>
      </c>
      <c r="Y36" s="17">
        <v>2.76</v>
      </c>
      <c r="Z36" s="54">
        <v>9.68</v>
      </c>
      <c r="AA36" s="16">
        <v>2.17</v>
      </c>
      <c r="AB36" s="54">
        <v>7.97</v>
      </c>
      <c r="AC36" s="17">
        <v>1.29</v>
      </c>
      <c r="AD36" s="18">
        <v>12.4</v>
      </c>
      <c r="AE36" s="17">
        <v>6.89</v>
      </c>
      <c r="AF36" s="15">
        <v>5.93</v>
      </c>
      <c r="AG36" s="17">
        <v>1.81</v>
      </c>
      <c r="AH36" s="54">
        <v>3.48</v>
      </c>
      <c r="AI36" s="17">
        <v>1.42</v>
      </c>
      <c r="AJ36" s="54">
        <v>7.08</v>
      </c>
      <c r="AK36" s="17">
        <v>0.73</v>
      </c>
      <c r="AL36" s="54">
        <v>9.9</v>
      </c>
      <c r="AM36" s="16">
        <v>2.02</v>
      </c>
      <c r="AN36" s="15">
        <v>8.98</v>
      </c>
      <c r="AO36" s="16">
        <v>1.83</v>
      </c>
      <c r="AP36" s="54">
        <v>11.7</v>
      </c>
      <c r="AQ36" s="16">
        <v>4.82</v>
      </c>
      <c r="AR36" s="15">
        <v>8.16</v>
      </c>
      <c r="AS36" s="16">
        <v>2.17</v>
      </c>
      <c r="AT36" s="54">
        <v>13</v>
      </c>
      <c r="AU36" s="16">
        <v>2.91</v>
      </c>
      <c r="AV36" s="15">
        <v>9.98</v>
      </c>
      <c r="AW36" s="17">
        <v>1.0900000000000001</v>
      </c>
      <c r="AX36" s="66">
        <v>15.2</v>
      </c>
      <c r="AY36" s="16">
        <v>0.83899999999999997</v>
      </c>
    </row>
    <row r="37" spans="1:51" x14ac:dyDescent="0.25">
      <c r="A37" s="14">
        <v>23</v>
      </c>
      <c r="B37" t="s">
        <v>124</v>
      </c>
      <c r="C37" s="54">
        <v>1.49</v>
      </c>
      <c r="D37" s="55">
        <v>2.44</v>
      </c>
      <c r="E37" s="54">
        <v>9.89</v>
      </c>
      <c r="F37" s="16">
        <v>4.3</v>
      </c>
      <c r="G37" s="15">
        <v>1.19</v>
      </c>
      <c r="H37" s="16">
        <v>6.77</v>
      </c>
      <c r="I37" s="15">
        <v>6.61</v>
      </c>
      <c r="J37" s="16">
        <v>3.16</v>
      </c>
      <c r="K37" s="15">
        <v>6.62</v>
      </c>
      <c r="L37" s="16">
        <v>2.5499999999999998</v>
      </c>
      <c r="M37" s="15">
        <v>8.98</v>
      </c>
      <c r="N37" s="16">
        <v>2.46</v>
      </c>
      <c r="O37" s="15">
        <v>5.49</v>
      </c>
      <c r="P37" s="59">
        <v>17.8</v>
      </c>
      <c r="Q37" s="60">
        <v>15.323248295380154</v>
      </c>
      <c r="R37" s="15">
        <v>4.58</v>
      </c>
      <c r="S37" s="16">
        <v>3.34</v>
      </c>
      <c r="T37" s="54">
        <v>2.72</v>
      </c>
      <c r="U37" s="56">
        <v>4</v>
      </c>
      <c r="V37" s="54">
        <v>8.91</v>
      </c>
      <c r="W37" s="16">
        <v>1.72</v>
      </c>
      <c r="X37" s="18">
        <v>10.8</v>
      </c>
      <c r="Y37" s="17">
        <v>2.65</v>
      </c>
      <c r="Z37" s="54">
        <v>9.68</v>
      </c>
      <c r="AA37" s="16">
        <v>2.1</v>
      </c>
      <c r="AB37" s="54">
        <v>7.97</v>
      </c>
      <c r="AC37" s="17">
        <v>0.32400000000000001</v>
      </c>
      <c r="AD37" s="18">
        <v>12.4</v>
      </c>
      <c r="AE37" s="17">
        <v>6.44</v>
      </c>
      <c r="AF37" s="15">
        <v>5.94</v>
      </c>
      <c r="AG37" s="16">
        <v>1.8</v>
      </c>
      <c r="AH37" s="54">
        <v>3.47</v>
      </c>
      <c r="AI37" s="17">
        <v>1.45</v>
      </c>
      <c r="AJ37" s="54">
        <v>7.08</v>
      </c>
      <c r="AK37" s="16">
        <v>0.18099999999999999</v>
      </c>
      <c r="AL37" s="54">
        <v>9.9</v>
      </c>
      <c r="AM37" s="16">
        <v>1.97</v>
      </c>
      <c r="AN37" s="15">
        <v>8.98</v>
      </c>
      <c r="AO37" s="16">
        <v>1.97</v>
      </c>
      <c r="AP37" s="54">
        <v>12.2</v>
      </c>
      <c r="AQ37" s="16">
        <v>4.4800000000000004</v>
      </c>
      <c r="AR37" s="15">
        <v>8.16</v>
      </c>
      <c r="AS37" s="16">
        <v>2.17</v>
      </c>
      <c r="AT37" s="54">
        <v>13</v>
      </c>
      <c r="AU37" s="16">
        <v>2.84</v>
      </c>
      <c r="AV37" s="15">
        <v>9.99</v>
      </c>
      <c r="AW37" s="16">
        <v>0.42499999999999999</v>
      </c>
      <c r="AX37" s="66">
        <v>15.2</v>
      </c>
      <c r="AY37" s="16">
        <v>0.14199999999999999</v>
      </c>
    </row>
    <row r="38" spans="1:51" x14ac:dyDescent="0.25">
      <c r="A38" s="14">
        <v>24</v>
      </c>
      <c r="B38" t="s">
        <v>125</v>
      </c>
      <c r="C38" s="54">
        <v>1.48</v>
      </c>
      <c r="D38" s="55">
        <v>2.37</v>
      </c>
      <c r="E38" s="54">
        <v>9.9</v>
      </c>
      <c r="F38" s="16">
        <v>3.47</v>
      </c>
      <c r="G38" s="15">
        <v>1.19</v>
      </c>
      <c r="H38" s="16">
        <v>6.84</v>
      </c>
      <c r="I38" s="15">
        <v>6.6</v>
      </c>
      <c r="J38" s="16">
        <v>2.99</v>
      </c>
      <c r="K38" s="15">
        <v>6.62</v>
      </c>
      <c r="L38" s="16">
        <v>1.88</v>
      </c>
      <c r="M38" s="15">
        <v>8.98</v>
      </c>
      <c r="N38" s="16">
        <v>2.4900000000000002</v>
      </c>
      <c r="O38" s="15">
        <v>5.49</v>
      </c>
      <c r="P38" s="59">
        <v>17.3</v>
      </c>
      <c r="Q38" s="60">
        <v>15.440750402025065</v>
      </c>
      <c r="R38" s="15">
        <v>4.54</v>
      </c>
      <c r="S38" s="16">
        <v>3.19</v>
      </c>
      <c r="T38" s="54">
        <v>2.73</v>
      </c>
      <c r="U38" s="56">
        <v>5</v>
      </c>
      <c r="V38" s="54">
        <v>8.91</v>
      </c>
      <c r="W38" s="16">
        <v>1.71</v>
      </c>
      <c r="X38" s="18">
        <v>10.8</v>
      </c>
      <c r="Y38" s="17">
        <v>2.57</v>
      </c>
      <c r="Z38" s="54">
        <v>9.69</v>
      </c>
      <c r="AA38" s="16">
        <v>1.99</v>
      </c>
      <c r="AB38" s="54">
        <v>7.97</v>
      </c>
      <c r="AC38" s="19">
        <v>9.1499999999999998E-2</v>
      </c>
      <c r="AD38" s="18">
        <v>12.4</v>
      </c>
      <c r="AE38" s="17">
        <v>6.34</v>
      </c>
      <c r="AF38" s="15">
        <v>5.94</v>
      </c>
      <c r="AG38" s="17">
        <v>1.78</v>
      </c>
      <c r="AH38" s="54">
        <v>3.47</v>
      </c>
      <c r="AI38" s="17">
        <v>1.43</v>
      </c>
      <c r="AJ38" s="54">
        <v>7.09</v>
      </c>
      <c r="AK38" s="19">
        <v>5.0099999999999999E-2</v>
      </c>
      <c r="AL38" s="54">
        <v>9.9</v>
      </c>
      <c r="AM38" s="16">
        <v>1.9</v>
      </c>
      <c r="AN38" s="15">
        <v>8.98</v>
      </c>
      <c r="AO38" s="16">
        <v>1.84</v>
      </c>
      <c r="AP38" s="54">
        <v>12.2</v>
      </c>
      <c r="AQ38" s="16">
        <v>4.29</v>
      </c>
      <c r="AR38" s="15">
        <v>8.16</v>
      </c>
      <c r="AS38" s="16">
        <v>2.0499999999999998</v>
      </c>
      <c r="AT38" s="54">
        <v>13</v>
      </c>
      <c r="AU38" s="16">
        <v>2.78</v>
      </c>
      <c r="AV38" s="15">
        <v>9.99</v>
      </c>
      <c r="AW38" s="17">
        <v>0.18</v>
      </c>
      <c r="AX38" s="66">
        <v>15.2</v>
      </c>
      <c r="AY38" s="19">
        <v>3.5400000000000001E-2</v>
      </c>
    </row>
    <row r="39" spans="1:51" x14ac:dyDescent="0.25">
      <c r="A39" s="14">
        <v>25</v>
      </c>
      <c r="B39" t="s">
        <v>126</v>
      </c>
      <c r="C39" s="54">
        <v>1.49</v>
      </c>
      <c r="D39" s="55">
        <v>2.58</v>
      </c>
      <c r="E39" s="54">
        <v>9.89</v>
      </c>
      <c r="F39" s="16">
        <v>2.16</v>
      </c>
      <c r="G39" s="15">
        <v>1.19</v>
      </c>
      <c r="H39" s="16">
        <v>6.86</v>
      </c>
      <c r="I39" s="15">
        <v>6.6</v>
      </c>
      <c r="J39" s="16">
        <v>2.58</v>
      </c>
      <c r="K39" s="15">
        <v>6.63</v>
      </c>
      <c r="L39" s="16">
        <v>1.18</v>
      </c>
      <c r="M39" s="15">
        <v>8.9700000000000006</v>
      </c>
      <c r="N39" s="16">
        <v>2.41</v>
      </c>
      <c r="O39" s="15">
        <v>5.5</v>
      </c>
      <c r="P39" s="59">
        <v>17.399999999999999</v>
      </c>
      <c r="Q39" s="60">
        <v>15.323248295380154</v>
      </c>
      <c r="R39" s="15">
        <v>4.5999999999999996</v>
      </c>
      <c r="S39" s="16">
        <v>3</v>
      </c>
      <c r="T39" s="54">
        <v>2.73</v>
      </c>
      <c r="U39" s="56">
        <v>4.6500000000000004</v>
      </c>
      <c r="V39" s="54">
        <v>8.91</v>
      </c>
      <c r="W39" s="16">
        <v>1.54</v>
      </c>
      <c r="X39" s="18">
        <v>10.8</v>
      </c>
      <c r="Y39" s="17">
        <v>2.41</v>
      </c>
      <c r="Z39" s="54">
        <v>9.68</v>
      </c>
      <c r="AA39" s="16">
        <v>1.89</v>
      </c>
      <c r="AB39" s="54">
        <v>7.97</v>
      </c>
      <c r="AC39" s="19">
        <v>1.6E-2</v>
      </c>
      <c r="AD39" s="18">
        <v>12.4</v>
      </c>
      <c r="AE39" s="17">
        <v>5.85</v>
      </c>
      <c r="AF39" s="15">
        <v>5.93</v>
      </c>
      <c r="AG39" s="17">
        <v>1.69</v>
      </c>
      <c r="AH39" s="54">
        <v>3.47</v>
      </c>
      <c r="AI39" s="17">
        <v>1.45</v>
      </c>
      <c r="AJ39" s="54">
        <v>7.09</v>
      </c>
      <c r="AK39" s="19">
        <v>8.9700000000000005E-3</v>
      </c>
      <c r="AL39" s="54">
        <v>9.9</v>
      </c>
      <c r="AM39" s="16">
        <v>1.81</v>
      </c>
      <c r="AN39" s="15">
        <v>8.98</v>
      </c>
      <c r="AO39" s="16">
        <v>1.87</v>
      </c>
      <c r="AP39" s="54">
        <v>12.2</v>
      </c>
      <c r="AQ39" s="16">
        <v>3.93</v>
      </c>
      <c r="AR39" s="15">
        <v>8.16</v>
      </c>
      <c r="AS39" s="16">
        <v>1.97</v>
      </c>
      <c r="AT39" s="54">
        <v>13</v>
      </c>
      <c r="AU39" s="16">
        <v>2.54</v>
      </c>
      <c r="AV39" s="15">
        <v>9.98</v>
      </c>
      <c r="AW39" s="19">
        <v>6.0499999999999998E-2</v>
      </c>
      <c r="AX39" s="66">
        <v>15.2</v>
      </c>
      <c r="AY39" s="19">
        <v>1.5900000000000001E-2</v>
      </c>
    </row>
    <row r="40" spans="1:51" x14ac:dyDescent="0.25">
      <c r="A40" s="14">
        <v>26</v>
      </c>
      <c r="B40" t="s">
        <v>127</v>
      </c>
      <c r="C40" s="54">
        <v>1.48</v>
      </c>
      <c r="D40" s="55">
        <v>2.72</v>
      </c>
      <c r="E40" s="54">
        <v>9.89</v>
      </c>
      <c r="F40" s="16">
        <v>1.59</v>
      </c>
      <c r="G40" s="15">
        <v>1.19</v>
      </c>
      <c r="H40" s="16">
        <v>6.63</v>
      </c>
      <c r="I40" s="15">
        <v>6.62</v>
      </c>
      <c r="J40" s="16">
        <v>2.27</v>
      </c>
      <c r="K40" s="15">
        <v>6.65</v>
      </c>
      <c r="L40" s="16">
        <v>0.72</v>
      </c>
      <c r="M40" s="15">
        <v>9.02</v>
      </c>
      <c r="N40" s="16">
        <v>2.34</v>
      </c>
      <c r="O40" s="15">
        <v>5.49</v>
      </c>
      <c r="P40" s="59">
        <v>16.899999999999999</v>
      </c>
      <c r="Q40" s="60">
        <v>15.105030097325317</v>
      </c>
      <c r="R40" s="15">
        <v>4.62</v>
      </c>
      <c r="S40" s="16">
        <v>2.8</v>
      </c>
      <c r="T40" s="54">
        <v>2.73</v>
      </c>
      <c r="U40" s="56">
        <v>3.8</v>
      </c>
      <c r="V40" s="54">
        <v>8.9499999999999993</v>
      </c>
      <c r="W40" s="16">
        <v>1.49</v>
      </c>
      <c r="X40" s="18">
        <v>10.8</v>
      </c>
      <c r="Y40" s="17">
        <v>2.3199999999999998</v>
      </c>
      <c r="Z40" s="54">
        <v>9.74</v>
      </c>
      <c r="AA40" s="16">
        <v>1.73</v>
      </c>
      <c r="AB40" s="54">
        <v>8.18</v>
      </c>
      <c r="AC40" s="17" t="s">
        <v>158</v>
      </c>
      <c r="AD40" s="18">
        <v>12.3</v>
      </c>
      <c r="AE40" s="17">
        <v>5.38</v>
      </c>
      <c r="AF40" s="15">
        <v>5.94</v>
      </c>
      <c r="AG40" s="17">
        <v>1.66</v>
      </c>
      <c r="AH40" s="54">
        <v>3.48</v>
      </c>
      <c r="AI40" s="17">
        <v>1.47</v>
      </c>
      <c r="AJ40" s="54">
        <v>7.08</v>
      </c>
      <c r="AK40" s="17" t="s">
        <v>43</v>
      </c>
      <c r="AL40" s="54">
        <v>9.7899999999999991</v>
      </c>
      <c r="AM40" s="16">
        <v>1.58</v>
      </c>
      <c r="AN40" s="15">
        <v>8.93</v>
      </c>
      <c r="AO40" s="16">
        <v>1.72</v>
      </c>
      <c r="AP40" s="54">
        <v>11.9</v>
      </c>
      <c r="AQ40" s="16">
        <v>2.79</v>
      </c>
      <c r="AR40" s="15">
        <v>8.1300000000000008</v>
      </c>
      <c r="AS40" s="16">
        <v>1.77</v>
      </c>
      <c r="AT40" s="54">
        <v>13</v>
      </c>
      <c r="AU40" s="16">
        <v>2.36</v>
      </c>
      <c r="AV40" s="15">
        <v>9.98</v>
      </c>
      <c r="AW40" s="19">
        <v>2.87E-2</v>
      </c>
      <c r="AX40" s="66">
        <v>15.2</v>
      </c>
      <c r="AY40" s="19">
        <v>5.4400000000000004E-3</v>
      </c>
    </row>
    <row r="41" spans="1:51" x14ac:dyDescent="0.25">
      <c r="A41" s="14">
        <v>27</v>
      </c>
      <c r="B41" t="s">
        <v>128</v>
      </c>
      <c r="C41" s="54">
        <v>1.49</v>
      </c>
      <c r="D41" s="56">
        <v>2.7</v>
      </c>
      <c r="E41" s="54">
        <v>9.9</v>
      </c>
      <c r="F41" s="16">
        <v>0.755</v>
      </c>
      <c r="G41" s="15">
        <v>1.19</v>
      </c>
      <c r="H41" s="16">
        <v>7.01</v>
      </c>
      <c r="I41" s="15">
        <v>6.61</v>
      </c>
      <c r="J41" s="16">
        <v>1.93</v>
      </c>
      <c r="K41" s="15">
        <v>6.67</v>
      </c>
      <c r="L41" s="16">
        <v>0.26300000000000001</v>
      </c>
      <c r="M41" s="15">
        <v>9.0299999999999994</v>
      </c>
      <c r="N41" s="16">
        <v>2.16</v>
      </c>
      <c r="O41" s="15">
        <v>5.5</v>
      </c>
      <c r="P41" s="59">
        <v>17.600000000000001</v>
      </c>
      <c r="Q41" s="60">
        <v>15.105030097325317</v>
      </c>
      <c r="R41" s="15">
        <v>4.63</v>
      </c>
      <c r="S41" s="16">
        <v>2.5</v>
      </c>
      <c r="T41" s="54">
        <v>2.72</v>
      </c>
      <c r="U41" s="56">
        <v>3.69</v>
      </c>
      <c r="V41" s="54">
        <v>8.9600000000000009</v>
      </c>
      <c r="W41" s="16">
        <v>1.33</v>
      </c>
      <c r="X41" s="18">
        <v>10.8</v>
      </c>
      <c r="Y41" s="16">
        <v>2</v>
      </c>
      <c r="Z41" s="54">
        <v>9.75</v>
      </c>
      <c r="AA41" s="16">
        <v>1.56</v>
      </c>
      <c r="AB41" s="54">
        <v>7.84</v>
      </c>
      <c r="AC41" s="17" t="s">
        <v>158</v>
      </c>
      <c r="AD41" s="18">
        <v>12.3</v>
      </c>
      <c r="AE41" s="17">
        <v>4.6399999999999997</v>
      </c>
      <c r="AF41" s="15">
        <v>5.94</v>
      </c>
      <c r="AG41" s="17">
        <v>1.54</v>
      </c>
      <c r="AH41" s="54">
        <v>3.47</v>
      </c>
      <c r="AI41" s="17">
        <v>1.48</v>
      </c>
      <c r="AJ41" s="54">
        <v>7.18</v>
      </c>
      <c r="AK41" s="17" t="s">
        <v>43</v>
      </c>
      <c r="AL41" s="54">
        <v>9.7799999999999994</v>
      </c>
      <c r="AM41" s="16">
        <v>1.35</v>
      </c>
      <c r="AN41" s="15">
        <v>8.92</v>
      </c>
      <c r="AO41" s="16">
        <v>1.83</v>
      </c>
      <c r="AP41" s="54">
        <v>11.9</v>
      </c>
      <c r="AQ41" s="16">
        <v>2.35</v>
      </c>
      <c r="AR41" s="15">
        <v>8.1199999999999992</v>
      </c>
      <c r="AS41" s="16">
        <v>1.63</v>
      </c>
      <c r="AT41" s="54">
        <v>13</v>
      </c>
      <c r="AU41" s="16">
        <v>2.11</v>
      </c>
      <c r="AV41" s="15">
        <v>9.99</v>
      </c>
      <c r="AW41" s="19">
        <v>1.2800000000000001E-2</v>
      </c>
      <c r="AX41" s="66">
        <v>15.2</v>
      </c>
      <c r="AY41" s="19" t="s">
        <v>43</v>
      </c>
    </row>
    <row r="42" spans="1:51" x14ac:dyDescent="0.25">
      <c r="A42" s="14">
        <v>28</v>
      </c>
      <c r="B42" t="s">
        <v>129</v>
      </c>
      <c r="C42" s="54">
        <v>1.48</v>
      </c>
      <c r="D42" s="55">
        <v>1.81</v>
      </c>
      <c r="E42" s="54">
        <v>9.89</v>
      </c>
      <c r="F42" s="16">
        <v>1.01</v>
      </c>
      <c r="G42" s="15">
        <v>1.19</v>
      </c>
      <c r="H42" s="16">
        <v>1.85</v>
      </c>
      <c r="I42" s="15">
        <v>6.62</v>
      </c>
      <c r="J42" s="16">
        <v>3.96</v>
      </c>
      <c r="K42" s="15">
        <v>6.61</v>
      </c>
      <c r="L42" s="16">
        <v>4.49</v>
      </c>
      <c r="M42" s="15">
        <v>9.0299999999999994</v>
      </c>
      <c r="N42" s="16">
        <v>2.69</v>
      </c>
      <c r="O42" s="15">
        <v>5.52</v>
      </c>
      <c r="P42" s="57">
        <v>1.54</v>
      </c>
      <c r="Q42" s="56">
        <v>1.3992486579580821</v>
      </c>
      <c r="R42" s="15">
        <v>4.6399999999999997</v>
      </c>
      <c r="S42" s="16">
        <v>3.83</v>
      </c>
      <c r="T42" s="54">
        <v>2.72</v>
      </c>
      <c r="U42" s="56">
        <v>4.93</v>
      </c>
      <c r="V42" s="54">
        <v>8.9499999999999993</v>
      </c>
      <c r="W42" s="16">
        <v>1.87</v>
      </c>
      <c r="X42" s="18">
        <v>10.8</v>
      </c>
      <c r="Y42" s="17">
        <v>2.57</v>
      </c>
      <c r="Z42" s="54">
        <v>9.74</v>
      </c>
      <c r="AA42" s="16">
        <v>2.48</v>
      </c>
      <c r="AB42" s="54">
        <v>7.94</v>
      </c>
      <c r="AC42" s="16">
        <v>1.99</v>
      </c>
      <c r="AD42" s="18">
        <v>12.3</v>
      </c>
      <c r="AE42" s="16">
        <v>2.4</v>
      </c>
      <c r="AF42" s="15">
        <v>5.95</v>
      </c>
      <c r="AG42" s="17">
        <v>1.94</v>
      </c>
      <c r="AH42" s="54">
        <v>3.49</v>
      </c>
      <c r="AI42" s="17">
        <v>1.37</v>
      </c>
      <c r="AJ42" s="54">
        <v>7.08</v>
      </c>
      <c r="AK42" s="17">
        <v>2.59</v>
      </c>
      <c r="AL42" s="54">
        <v>9.7799999999999994</v>
      </c>
      <c r="AM42" s="16">
        <v>1.88</v>
      </c>
      <c r="AN42" s="15">
        <v>8.92</v>
      </c>
      <c r="AO42" s="16">
        <v>1.95</v>
      </c>
      <c r="AP42" s="54">
        <v>11.7</v>
      </c>
      <c r="AQ42" s="55">
        <v>3.39</v>
      </c>
      <c r="AR42" s="15">
        <v>8.1300000000000008</v>
      </c>
      <c r="AS42" s="16">
        <v>1.79</v>
      </c>
      <c r="AT42" s="54">
        <v>13</v>
      </c>
      <c r="AU42" s="16">
        <v>2.2799999999999998</v>
      </c>
      <c r="AV42" s="15">
        <v>9.98</v>
      </c>
      <c r="AW42" s="17">
        <v>2.1800000000000002</v>
      </c>
      <c r="AX42" s="66">
        <v>15.2</v>
      </c>
      <c r="AY42" s="16">
        <v>2.13</v>
      </c>
    </row>
    <row r="43" spans="1:51" x14ac:dyDescent="0.25">
      <c r="A43" s="14">
        <v>29</v>
      </c>
      <c r="B43" t="s">
        <v>130</v>
      </c>
      <c r="C43" s="54">
        <v>1.46</v>
      </c>
      <c r="D43" s="55">
        <v>1.72</v>
      </c>
      <c r="E43" s="54">
        <v>9.89</v>
      </c>
      <c r="F43" s="16">
        <v>1.52</v>
      </c>
      <c r="G43" s="15">
        <v>1.19</v>
      </c>
      <c r="H43" s="16">
        <v>1.84</v>
      </c>
      <c r="I43" s="15">
        <v>6.61</v>
      </c>
      <c r="J43" s="16">
        <v>3.46</v>
      </c>
      <c r="K43" s="15">
        <v>6.63</v>
      </c>
      <c r="L43" s="16">
        <v>3.55</v>
      </c>
      <c r="M43" s="15">
        <v>9.0299999999999994</v>
      </c>
      <c r="N43" s="16">
        <v>2.33</v>
      </c>
      <c r="O43" s="15">
        <v>5.51</v>
      </c>
      <c r="P43" s="57">
        <v>1.04</v>
      </c>
      <c r="Q43" s="56">
        <v>0.88895379481446413</v>
      </c>
      <c r="R43" s="15">
        <v>4.71</v>
      </c>
      <c r="S43" s="16">
        <v>3.35</v>
      </c>
      <c r="T43" s="54">
        <v>2.71</v>
      </c>
      <c r="U43" s="56">
        <v>6.98</v>
      </c>
      <c r="V43" s="54">
        <v>8.9499999999999993</v>
      </c>
      <c r="W43" s="16">
        <v>1.64</v>
      </c>
      <c r="X43" s="18">
        <v>10.8</v>
      </c>
      <c r="Y43" s="17">
        <v>2.2400000000000002</v>
      </c>
      <c r="Z43" s="54">
        <v>9.74</v>
      </c>
      <c r="AA43" s="16">
        <v>2.16</v>
      </c>
      <c r="AB43" s="54">
        <v>7.94</v>
      </c>
      <c r="AC43" s="16">
        <v>0.96199999999999997</v>
      </c>
      <c r="AD43" s="18">
        <v>12.3</v>
      </c>
      <c r="AE43" s="17">
        <v>2.0699999999999998</v>
      </c>
      <c r="AF43" s="15">
        <v>5.96</v>
      </c>
      <c r="AG43" s="17">
        <v>1.72</v>
      </c>
      <c r="AH43" s="54">
        <v>3.47</v>
      </c>
      <c r="AI43" s="17">
        <v>1.38</v>
      </c>
      <c r="AJ43" s="54">
        <v>7.08</v>
      </c>
      <c r="AK43" s="17">
        <v>1.22</v>
      </c>
      <c r="AL43" s="54">
        <v>9.7799999999999994</v>
      </c>
      <c r="AM43" s="16">
        <v>1.63</v>
      </c>
      <c r="AN43" s="15">
        <v>8.92</v>
      </c>
      <c r="AO43" s="16">
        <v>1.76</v>
      </c>
      <c r="AP43" s="54">
        <v>11.7</v>
      </c>
      <c r="AQ43" s="55">
        <v>3.13</v>
      </c>
      <c r="AR43" s="15">
        <v>8.1199999999999992</v>
      </c>
      <c r="AS43" s="16">
        <v>1.61</v>
      </c>
      <c r="AT43" s="54">
        <v>13</v>
      </c>
      <c r="AU43" s="16">
        <v>1.91</v>
      </c>
      <c r="AV43" s="15">
        <v>9.98</v>
      </c>
      <c r="AW43" s="17">
        <v>1.1399999999999999</v>
      </c>
      <c r="AX43" s="66">
        <v>15.2</v>
      </c>
      <c r="AY43" s="16">
        <v>0.83299999999999996</v>
      </c>
    </row>
    <row r="44" spans="1:51" x14ac:dyDescent="0.25">
      <c r="A44" s="14">
        <v>30</v>
      </c>
      <c r="B44" t="s">
        <v>131</v>
      </c>
      <c r="C44" s="54">
        <v>1.46</v>
      </c>
      <c r="D44" s="55">
        <v>1.72</v>
      </c>
      <c r="E44" s="54">
        <v>9.9</v>
      </c>
      <c r="F44" s="16">
        <v>1.24</v>
      </c>
      <c r="G44" s="15">
        <v>1.18</v>
      </c>
      <c r="H44" s="16">
        <v>1.74</v>
      </c>
      <c r="I44" s="15">
        <v>6.61</v>
      </c>
      <c r="J44" s="16">
        <v>3.08</v>
      </c>
      <c r="K44" s="15">
        <v>6.63</v>
      </c>
      <c r="L44" s="16">
        <v>2.83</v>
      </c>
      <c r="M44" s="15">
        <v>9.0299999999999994</v>
      </c>
      <c r="N44" s="16">
        <v>2.14</v>
      </c>
      <c r="O44" s="15">
        <v>5.49</v>
      </c>
      <c r="P44" s="57">
        <v>1.8</v>
      </c>
      <c r="Q44" s="56">
        <v>1.6325742697244072</v>
      </c>
      <c r="R44" s="15">
        <v>5.89</v>
      </c>
      <c r="S44" s="16">
        <v>3.01</v>
      </c>
      <c r="T44" s="54">
        <v>2.72</v>
      </c>
      <c r="U44" s="56">
        <v>5.83</v>
      </c>
      <c r="V44" s="54">
        <v>8.9600000000000009</v>
      </c>
      <c r="W44" s="16">
        <v>1.52</v>
      </c>
      <c r="X44" s="18">
        <v>10.8</v>
      </c>
      <c r="Y44" s="17">
        <v>2.11</v>
      </c>
      <c r="Z44" s="54">
        <v>9.75</v>
      </c>
      <c r="AA44" s="16">
        <v>1.9</v>
      </c>
      <c r="AB44" s="54">
        <v>7.94</v>
      </c>
      <c r="AC44" s="16">
        <v>0.47599999999999998</v>
      </c>
      <c r="AD44" s="18">
        <v>12.3</v>
      </c>
      <c r="AE44" s="17">
        <v>1.88</v>
      </c>
      <c r="AF44" s="15">
        <v>5.96</v>
      </c>
      <c r="AG44" s="17">
        <v>1.55</v>
      </c>
      <c r="AH44" s="54">
        <v>3.47</v>
      </c>
      <c r="AI44" s="17">
        <v>1.33</v>
      </c>
      <c r="AJ44" s="54">
        <v>7.08</v>
      </c>
      <c r="AK44" s="16">
        <v>0.57499999999999996</v>
      </c>
      <c r="AL44" s="54">
        <v>9.7899999999999991</v>
      </c>
      <c r="AM44" s="16">
        <v>1.49</v>
      </c>
      <c r="AN44" s="15">
        <v>8.93</v>
      </c>
      <c r="AO44" s="16">
        <v>1.74</v>
      </c>
      <c r="AP44" s="54">
        <v>11.7</v>
      </c>
      <c r="AQ44" s="55">
        <v>2.87</v>
      </c>
      <c r="AR44" s="15">
        <v>8.1300000000000008</v>
      </c>
      <c r="AS44" s="16">
        <v>1.47</v>
      </c>
      <c r="AT44" s="54">
        <v>13</v>
      </c>
      <c r="AU44" s="16">
        <v>1.73</v>
      </c>
      <c r="AV44" s="15">
        <v>9.98</v>
      </c>
      <c r="AW44" s="16">
        <v>0.60699999999999998</v>
      </c>
      <c r="AX44" s="66">
        <v>15.2</v>
      </c>
      <c r="AY44" s="16">
        <v>0.312</v>
      </c>
    </row>
    <row r="45" spans="1:51" x14ac:dyDescent="0.25">
      <c r="A45" s="14">
        <v>31</v>
      </c>
      <c r="B45" t="s">
        <v>132</v>
      </c>
      <c r="C45" s="54">
        <v>1.48</v>
      </c>
      <c r="D45" s="55">
        <v>1.76</v>
      </c>
      <c r="E45" s="54">
        <v>9.9</v>
      </c>
      <c r="F45" s="16">
        <v>0.53500000000000003</v>
      </c>
      <c r="G45" s="15">
        <v>1.18</v>
      </c>
      <c r="H45" s="16">
        <v>1.84</v>
      </c>
      <c r="I45" s="15">
        <v>6.64</v>
      </c>
      <c r="J45" s="16">
        <v>2.44</v>
      </c>
      <c r="K45" s="15">
        <v>6.67</v>
      </c>
      <c r="L45" s="16">
        <v>1.74</v>
      </c>
      <c r="M45" s="15">
        <v>9.0299999999999994</v>
      </c>
      <c r="N45" s="16">
        <v>1.83</v>
      </c>
      <c r="O45" s="15">
        <v>5.54</v>
      </c>
      <c r="P45" s="57">
        <v>1.42</v>
      </c>
      <c r="Q45" s="56">
        <v>1.3002111680716562</v>
      </c>
      <c r="R45" s="15">
        <v>5.94</v>
      </c>
      <c r="S45" s="16">
        <v>2.4500000000000002</v>
      </c>
      <c r="T45" s="54">
        <v>2.72</v>
      </c>
      <c r="U45" s="56">
        <v>4.63</v>
      </c>
      <c r="V45" s="54">
        <v>8.9600000000000009</v>
      </c>
      <c r="W45" s="16">
        <v>1.19</v>
      </c>
      <c r="X45" s="18">
        <v>10.8</v>
      </c>
      <c r="Y45" s="17">
        <v>1.65</v>
      </c>
      <c r="Z45" s="54">
        <v>9.75</v>
      </c>
      <c r="AA45" s="16">
        <v>1.62</v>
      </c>
      <c r="AB45" s="54">
        <v>7.94</v>
      </c>
      <c r="AC45" s="19">
        <v>9.0300000000000005E-2</v>
      </c>
      <c r="AD45" s="18">
        <v>12.3</v>
      </c>
      <c r="AE45" s="17">
        <v>1.43</v>
      </c>
      <c r="AF45" s="15">
        <v>5.95</v>
      </c>
      <c r="AG45" s="17">
        <v>1.31</v>
      </c>
      <c r="AH45" s="54">
        <v>3.49</v>
      </c>
      <c r="AI45" s="17">
        <v>1.32</v>
      </c>
      <c r="AJ45" s="54">
        <v>7.08</v>
      </c>
      <c r="AK45" s="17">
        <v>0.12</v>
      </c>
      <c r="AL45" s="54">
        <v>9.8000000000000007</v>
      </c>
      <c r="AM45" s="16">
        <v>1.2</v>
      </c>
      <c r="AN45" s="15">
        <v>8.93</v>
      </c>
      <c r="AO45" s="16">
        <v>1.54</v>
      </c>
      <c r="AP45" s="54">
        <v>11.7</v>
      </c>
      <c r="AQ45" s="55">
        <v>2.35</v>
      </c>
      <c r="AR45" s="15">
        <v>8.1300000000000008</v>
      </c>
      <c r="AS45" s="16">
        <v>1.3</v>
      </c>
      <c r="AT45" s="54">
        <v>13</v>
      </c>
      <c r="AU45" s="16">
        <v>1.31</v>
      </c>
      <c r="AV45" s="15">
        <v>9.99</v>
      </c>
      <c r="AW45" s="17">
        <v>0.182</v>
      </c>
      <c r="AX45" s="66">
        <v>15.2</v>
      </c>
      <c r="AY45" s="19">
        <v>3.7699999999999997E-2</v>
      </c>
    </row>
    <row r="46" spans="1:51" x14ac:dyDescent="0.25">
      <c r="A46" s="14">
        <v>32</v>
      </c>
      <c r="B46" t="s">
        <v>133</v>
      </c>
      <c r="C46" s="54">
        <v>1.48</v>
      </c>
      <c r="D46" s="55">
        <v>2.15</v>
      </c>
      <c r="E46" s="54">
        <v>9.9</v>
      </c>
      <c r="F46" s="16">
        <v>0.495</v>
      </c>
      <c r="G46" s="15">
        <v>1.18</v>
      </c>
      <c r="H46" s="16">
        <v>2.0299999999999998</v>
      </c>
      <c r="I46" s="15">
        <v>6.63</v>
      </c>
      <c r="J46" s="16">
        <v>1.84</v>
      </c>
      <c r="K46" s="15">
        <v>6.67</v>
      </c>
      <c r="L46" s="16">
        <v>1.05</v>
      </c>
      <c r="M46" s="15">
        <v>9.0299999999999994</v>
      </c>
      <c r="N46" s="16">
        <v>1.76</v>
      </c>
      <c r="O46" s="15">
        <v>5.53</v>
      </c>
      <c r="P46" s="57">
        <v>1.34</v>
      </c>
      <c r="Q46" s="56">
        <v>1.1793518583797467</v>
      </c>
      <c r="R46" s="15">
        <v>5.9</v>
      </c>
      <c r="S46" s="16">
        <v>2.0099999999999998</v>
      </c>
      <c r="T46" s="54">
        <v>2.72</v>
      </c>
      <c r="U46" s="56">
        <v>2.7</v>
      </c>
      <c r="V46" s="54">
        <v>8.9499999999999993</v>
      </c>
      <c r="W46" s="16">
        <v>1.19</v>
      </c>
      <c r="X46" s="18">
        <v>10.8</v>
      </c>
      <c r="Y46" s="17">
        <v>1.61</v>
      </c>
      <c r="Z46" s="54">
        <v>9.74</v>
      </c>
      <c r="AA46" s="16">
        <v>1.31</v>
      </c>
      <c r="AB46" s="54">
        <v>7.94</v>
      </c>
      <c r="AC46" s="19">
        <v>2.8199999999999999E-2</v>
      </c>
      <c r="AD46" s="18">
        <v>12.3</v>
      </c>
      <c r="AE46" s="17">
        <v>1.43</v>
      </c>
      <c r="AF46" s="15">
        <v>5.96</v>
      </c>
      <c r="AG46" s="17">
        <v>1.1100000000000001</v>
      </c>
      <c r="AH46" s="54">
        <v>3.54</v>
      </c>
      <c r="AI46" s="17">
        <v>1.34</v>
      </c>
      <c r="AJ46" s="54">
        <v>7.08</v>
      </c>
      <c r="AK46" s="19">
        <v>3.3599999999999998E-2</v>
      </c>
      <c r="AL46" s="54">
        <v>9.7899999999999991</v>
      </c>
      <c r="AM46" s="16">
        <v>0.98199999999999998</v>
      </c>
      <c r="AN46" s="15">
        <v>8.93</v>
      </c>
      <c r="AO46" s="16">
        <v>1.76</v>
      </c>
      <c r="AP46" s="54">
        <v>11.7</v>
      </c>
      <c r="AQ46" s="55">
        <v>2.06</v>
      </c>
      <c r="AR46" s="15">
        <v>8.1300000000000008</v>
      </c>
      <c r="AS46" s="16">
        <v>1.1200000000000001</v>
      </c>
      <c r="AT46" s="54">
        <v>13</v>
      </c>
      <c r="AU46" s="16">
        <v>1.25</v>
      </c>
      <c r="AV46" s="15">
        <v>9.98</v>
      </c>
      <c r="AW46" s="19">
        <v>7.5499999999999998E-2</v>
      </c>
      <c r="AX46" s="66">
        <v>15.2</v>
      </c>
      <c r="AY46" s="19" t="s">
        <v>43</v>
      </c>
    </row>
    <row r="47" spans="1:51" x14ac:dyDescent="0.25">
      <c r="A47" s="14">
        <v>33</v>
      </c>
      <c r="B47" t="s">
        <v>134</v>
      </c>
      <c r="C47" s="54">
        <v>1.47</v>
      </c>
      <c r="D47" s="55">
        <v>1.78</v>
      </c>
      <c r="E47" s="54">
        <v>9.9</v>
      </c>
      <c r="F47" s="16">
        <v>0.42599999999999999</v>
      </c>
      <c r="G47" s="15">
        <v>1.18</v>
      </c>
      <c r="H47" s="16">
        <v>1.76</v>
      </c>
      <c r="I47" s="15">
        <v>6.65</v>
      </c>
      <c r="J47" s="16">
        <v>1.34</v>
      </c>
      <c r="K47" s="15">
        <v>6.68</v>
      </c>
      <c r="L47" s="16">
        <v>0.505</v>
      </c>
      <c r="M47" s="15">
        <v>9.0299999999999994</v>
      </c>
      <c r="N47" s="16">
        <v>1.22</v>
      </c>
      <c r="O47" s="15">
        <v>5.51</v>
      </c>
      <c r="P47" s="57">
        <v>1.27</v>
      </c>
      <c r="Q47" s="56">
        <v>1.2347457086552052</v>
      </c>
      <c r="R47" s="15">
        <v>5.91</v>
      </c>
      <c r="S47" s="16">
        <v>1.49</v>
      </c>
      <c r="T47" s="54">
        <v>2.72</v>
      </c>
      <c r="U47" s="60">
        <v>12.4</v>
      </c>
      <c r="V47" s="54">
        <v>8.9600000000000009</v>
      </c>
      <c r="W47" s="16">
        <v>0.73099999999999998</v>
      </c>
      <c r="X47" s="18">
        <v>10.8</v>
      </c>
      <c r="Y47" s="17">
        <v>1.1100000000000001</v>
      </c>
      <c r="Z47" s="54">
        <v>9.75</v>
      </c>
      <c r="AA47" s="16">
        <v>0.98699999999999999</v>
      </c>
      <c r="AB47" s="54">
        <v>7.99</v>
      </c>
      <c r="AC47" s="17" t="s">
        <v>158</v>
      </c>
      <c r="AD47" s="18">
        <v>12.3</v>
      </c>
      <c r="AE47" s="16">
        <v>0.871</v>
      </c>
      <c r="AF47" s="15">
        <v>5.94</v>
      </c>
      <c r="AG47" s="16">
        <v>0.86399999999999999</v>
      </c>
      <c r="AH47" s="54">
        <v>3.5</v>
      </c>
      <c r="AI47" s="17">
        <v>1.36</v>
      </c>
      <c r="AJ47" s="54">
        <v>7.08</v>
      </c>
      <c r="AK47" s="17" t="s">
        <v>43</v>
      </c>
      <c r="AL47" s="54">
        <v>9.8000000000000007</v>
      </c>
      <c r="AM47" s="16">
        <v>0.71799999999999997</v>
      </c>
      <c r="AN47" s="15">
        <v>8.94</v>
      </c>
      <c r="AO47" s="16">
        <v>1.27</v>
      </c>
      <c r="AP47" s="54">
        <v>11.7</v>
      </c>
      <c r="AQ47" s="55">
        <v>1.43</v>
      </c>
      <c r="AR47" s="15">
        <v>8.1300000000000008</v>
      </c>
      <c r="AS47" s="16">
        <v>0.88700000000000001</v>
      </c>
      <c r="AT47" s="54">
        <v>13</v>
      </c>
      <c r="AU47" s="16">
        <v>0.76</v>
      </c>
      <c r="AV47" s="15">
        <v>9.99</v>
      </c>
      <c r="AW47" s="19">
        <v>1.9099999999999999E-2</v>
      </c>
      <c r="AX47" s="66">
        <v>15.2</v>
      </c>
      <c r="AY47" s="19" t="s">
        <v>43</v>
      </c>
    </row>
    <row r="48" spans="1:51" x14ac:dyDescent="0.25">
      <c r="A48" s="14">
        <v>34</v>
      </c>
      <c r="B48" t="s">
        <v>135</v>
      </c>
      <c r="C48" s="54">
        <v>1.5</v>
      </c>
      <c r="D48" s="55">
        <v>1.69</v>
      </c>
      <c r="E48" s="54">
        <v>9.91</v>
      </c>
      <c r="F48" s="16">
        <v>0.14099999999999999</v>
      </c>
      <c r="G48" s="15">
        <v>1.18</v>
      </c>
      <c r="H48" s="16">
        <v>1.74</v>
      </c>
      <c r="I48" s="15">
        <v>6.65</v>
      </c>
      <c r="J48" s="16">
        <v>0.96</v>
      </c>
      <c r="K48" s="15">
        <v>6.71</v>
      </c>
      <c r="L48" s="16">
        <v>0.23400000000000001</v>
      </c>
      <c r="M48" s="15">
        <v>9.0299999999999994</v>
      </c>
      <c r="N48" s="16">
        <v>0.95099999999999996</v>
      </c>
      <c r="O48" s="15">
        <v>5.54</v>
      </c>
      <c r="P48" s="57">
        <v>0.91200000000000003</v>
      </c>
      <c r="Q48" s="56">
        <v>0.84363155367999809</v>
      </c>
      <c r="R48" s="15">
        <v>5.88</v>
      </c>
      <c r="S48" s="16">
        <v>1.1499999999999999</v>
      </c>
      <c r="T48" s="54">
        <v>2.72</v>
      </c>
      <c r="U48" s="56">
        <v>4.18</v>
      </c>
      <c r="V48" s="54">
        <v>8.9600000000000009</v>
      </c>
      <c r="W48" s="16">
        <v>0.56299999999999994</v>
      </c>
      <c r="X48" s="18">
        <v>10.8</v>
      </c>
      <c r="Y48" s="16">
        <v>0.877</v>
      </c>
      <c r="Z48" s="54">
        <v>9.75</v>
      </c>
      <c r="AA48" s="16">
        <v>0.73599999999999999</v>
      </c>
      <c r="AB48" s="54">
        <v>7.85</v>
      </c>
      <c r="AC48" s="17" t="s">
        <v>158</v>
      </c>
      <c r="AD48" s="18">
        <v>12.3</v>
      </c>
      <c r="AE48" s="16">
        <v>0.625</v>
      </c>
      <c r="AF48" s="15">
        <v>5.96</v>
      </c>
      <c r="AG48" s="16">
        <v>0.67400000000000004</v>
      </c>
      <c r="AH48" s="54">
        <v>3.48</v>
      </c>
      <c r="AI48" s="17">
        <v>1.32</v>
      </c>
      <c r="AJ48" s="54">
        <v>7.11</v>
      </c>
      <c r="AK48" s="17" t="s">
        <v>43</v>
      </c>
      <c r="AL48" s="54">
        <v>9.8000000000000007</v>
      </c>
      <c r="AM48" s="16">
        <v>0.54600000000000004</v>
      </c>
      <c r="AN48" s="15">
        <v>8.94</v>
      </c>
      <c r="AO48" s="16">
        <v>1.1299999999999999</v>
      </c>
      <c r="AP48" s="54">
        <v>11.7</v>
      </c>
      <c r="AQ48" s="55">
        <v>1.08</v>
      </c>
      <c r="AR48" s="15">
        <v>8.1300000000000008</v>
      </c>
      <c r="AS48" s="16">
        <v>0.74</v>
      </c>
      <c r="AT48" s="54">
        <v>13</v>
      </c>
      <c r="AU48" s="16">
        <v>0.52400000000000002</v>
      </c>
      <c r="AV48" s="15">
        <v>9.98</v>
      </c>
      <c r="AW48" s="17" t="s">
        <v>43</v>
      </c>
      <c r="AX48" s="66">
        <v>15.2</v>
      </c>
      <c r="AY48" s="19" t="s">
        <v>43</v>
      </c>
    </row>
    <row r="49" spans="1:51" x14ac:dyDescent="0.25">
      <c r="A49" s="14">
        <v>35</v>
      </c>
      <c r="B49" t="s">
        <v>136</v>
      </c>
      <c r="C49" s="54">
        <v>1.47</v>
      </c>
      <c r="D49" s="55">
        <v>1.56</v>
      </c>
      <c r="E49" s="54">
        <v>9.9</v>
      </c>
      <c r="F49" s="16">
        <v>0.109</v>
      </c>
      <c r="G49" s="15">
        <v>1.18</v>
      </c>
      <c r="H49" s="16">
        <v>1.61</v>
      </c>
      <c r="I49" s="15">
        <v>6.66</v>
      </c>
      <c r="J49" s="16">
        <v>0.56200000000000006</v>
      </c>
      <c r="K49" s="15">
        <v>6.73</v>
      </c>
      <c r="L49" s="16" t="s">
        <v>43</v>
      </c>
      <c r="M49" s="15">
        <v>9.02</v>
      </c>
      <c r="N49" s="16">
        <v>0.63400000000000001</v>
      </c>
      <c r="O49" s="15">
        <v>5.52</v>
      </c>
      <c r="P49" s="57">
        <v>0.88500000000000001</v>
      </c>
      <c r="Q49" s="56">
        <v>0.85706036586798806</v>
      </c>
      <c r="R49" s="15">
        <v>5.9</v>
      </c>
      <c r="S49" s="16">
        <v>0.67400000000000004</v>
      </c>
      <c r="T49" s="54">
        <v>2.72</v>
      </c>
      <c r="U49" s="56">
        <v>4.47</v>
      </c>
      <c r="V49" s="54">
        <v>8.9499999999999993</v>
      </c>
      <c r="W49" s="16">
        <v>0.318</v>
      </c>
      <c r="X49" s="18">
        <v>10.8</v>
      </c>
      <c r="Y49" s="17">
        <v>0.53</v>
      </c>
      <c r="Z49" s="54">
        <v>9.74</v>
      </c>
      <c r="AA49" s="16">
        <v>0.433</v>
      </c>
      <c r="AB49" s="54">
        <v>7.76</v>
      </c>
      <c r="AC49" s="17" t="s">
        <v>158</v>
      </c>
      <c r="AD49" s="18">
        <v>12.3</v>
      </c>
      <c r="AE49" s="16">
        <v>0.33400000000000002</v>
      </c>
      <c r="AF49" s="15">
        <v>5.93</v>
      </c>
      <c r="AG49" s="16">
        <v>0.41299999999999998</v>
      </c>
      <c r="AH49" s="54">
        <v>3.5</v>
      </c>
      <c r="AI49" s="17">
        <v>1.36</v>
      </c>
      <c r="AJ49" s="54">
        <v>7.18</v>
      </c>
      <c r="AK49" s="17" t="s">
        <v>158</v>
      </c>
      <c r="AL49" s="54">
        <v>9.8000000000000007</v>
      </c>
      <c r="AM49" s="16">
        <v>0.29899999999999999</v>
      </c>
      <c r="AN49" s="15">
        <v>8.93</v>
      </c>
      <c r="AO49" s="16">
        <v>0.88900000000000001</v>
      </c>
      <c r="AP49" s="54">
        <v>11.7</v>
      </c>
      <c r="AQ49" s="56">
        <v>0.60599999999999998</v>
      </c>
      <c r="AR49" s="15">
        <v>8.1300000000000008</v>
      </c>
      <c r="AS49" s="16">
        <v>0.49099999999999999</v>
      </c>
      <c r="AT49" s="54">
        <v>13</v>
      </c>
      <c r="AU49" s="16">
        <v>0.27200000000000002</v>
      </c>
      <c r="AV49" s="15">
        <v>9.9700000000000006</v>
      </c>
      <c r="AW49" s="17" t="s">
        <v>158</v>
      </c>
      <c r="AX49" s="66">
        <v>15.2</v>
      </c>
      <c r="AY49" s="19" t="s">
        <v>43</v>
      </c>
    </row>
    <row r="50" spans="1:51" x14ac:dyDescent="0.25">
      <c r="A50" s="14">
        <v>36</v>
      </c>
      <c r="B50" t="s">
        <v>137</v>
      </c>
      <c r="C50" s="54">
        <v>1.43</v>
      </c>
      <c r="D50" s="55">
        <v>1.91</v>
      </c>
      <c r="E50" s="54">
        <v>9.9</v>
      </c>
      <c r="F50" s="16">
        <v>1.98</v>
      </c>
      <c r="G50" s="15">
        <v>1.1399999999999999</v>
      </c>
      <c r="H50" s="16">
        <v>1.88</v>
      </c>
      <c r="I50" s="15">
        <v>6.62</v>
      </c>
      <c r="J50" s="16">
        <v>3.52</v>
      </c>
      <c r="K50" s="15">
        <v>6.64</v>
      </c>
      <c r="L50" s="16">
        <v>2.74</v>
      </c>
      <c r="M50" s="15">
        <v>9.02</v>
      </c>
      <c r="N50" s="16">
        <v>2.63</v>
      </c>
      <c r="O50" s="15">
        <v>5.51</v>
      </c>
      <c r="P50" s="57">
        <v>2</v>
      </c>
      <c r="Q50" s="56">
        <v>2.0958682902100603</v>
      </c>
      <c r="R50" s="15">
        <v>5.93</v>
      </c>
      <c r="S50" s="16">
        <v>2.61</v>
      </c>
      <c r="T50" s="54">
        <v>2.67</v>
      </c>
      <c r="U50" s="56">
        <v>2.6</v>
      </c>
      <c r="V50" s="54">
        <v>8.9499999999999993</v>
      </c>
      <c r="W50" s="16">
        <v>1.93</v>
      </c>
      <c r="X50" s="18">
        <v>10.8</v>
      </c>
      <c r="Y50" s="16">
        <v>2.6</v>
      </c>
      <c r="Z50" s="54">
        <v>9.74</v>
      </c>
      <c r="AA50" s="16">
        <v>2.58</v>
      </c>
      <c r="AB50" s="54">
        <v>7.96</v>
      </c>
      <c r="AC50" s="17">
        <v>2.11</v>
      </c>
      <c r="AD50" s="18">
        <v>12.3</v>
      </c>
      <c r="AE50" s="17">
        <v>2.13</v>
      </c>
      <c r="AF50" s="15">
        <v>6.04</v>
      </c>
      <c r="AG50" s="17">
        <v>2.04</v>
      </c>
      <c r="AH50" s="54">
        <v>3.67</v>
      </c>
      <c r="AI50" s="17">
        <v>1.56</v>
      </c>
      <c r="AJ50" s="54">
        <v>7.12</v>
      </c>
      <c r="AK50" s="17">
        <v>2.46</v>
      </c>
      <c r="AL50" s="54">
        <v>9.82</v>
      </c>
      <c r="AM50" s="16">
        <v>1.9</v>
      </c>
      <c r="AN50" s="15">
        <v>8.9499999999999993</v>
      </c>
      <c r="AO50" s="16">
        <v>2.0299999999999998</v>
      </c>
      <c r="AP50" s="54">
        <v>11.5</v>
      </c>
      <c r="AQ50" s="17">
        <v>4.09</v>
      </c>
      <c r="AR50" s="15">
        <v>8.15</v>
      </c>
      <c r="AS50" s="16">
        <v>1.74</v>
      </c>
      <c r="AT50" s="54">
        <v>13</v>
      </c>
      <c r="AU50" s="16">
        <v>2.27</v>
      </c>
      <c r="AV50" s="15">
        <v>9.99</v>
      </c>
      <c r="AW50" s="17">
        <v>2.21</v>
      </c>
      <c r="AX50" s="66">
        <v>15.2</v>
      </c>
      <c r="AY50" s="16">
        <v>2.11</v>
      </c>
    </row>
    <row r="51" spans="1:51" x14ac:dyDescent="0.25">
      <c r="A51" s="14">
        <v>37</v>
      </c>
      <c r="B51" t="s">
        <v>138</v>
      </c>
      <c r="C51" s="54">
        <v>1.5</v>
      </c>
      <c r="D51" s="55">
        <v>1.67</v>
      </c>
      <c r="E51" s="54">
        <v>9.9</v>
      </c>
      <c r="F51" s="16">
        <v>0.622</v>
      </c>
      <c r="G51" s="15">
        <v>1.1399999999999999</v>
      </c>
      <c r="H51" s="16">
        <v>1.62</v>
      </c>
      <c r="I51" s="15">
        <v>6.63</v>
      </c>
      <c r="J51" s="16">
        <v>1.17</v>
      </c>
      <c r="K51" s="15">
        <v>6.67</v>
      </c>
      <c r="L51" s="16">
        <v>1.03</v>
      </c>
      <c r="M51" s="15">
        <v>9.02</v>
      </c>
      <c r="N51" s="16">
        <v>0.81</v>
      </c>
      <c r="O51" s="15">
        <v>5.5</v>
      </c>
      <c r="P51" s="57">
        <v>1.03</v>
      </c>
      <c r="Q51" s="56">
        <v>1.0568139471643385</v>
      </c>
      <c r="R51" s="15">
        <v>5.94</v>
      </c>
      <c r="S51" s="16">
        <v>0.83799999999999997</v>
      </c>
      <c r="T51" s="54">
        <v>2.67</v>
      </c>
      <c r="U51" s="56">
        <v>0.88</v>
      </c>
      <c r="V51" s="54">
        <v>8.9499999999999993</v>
      </c>
      <c r="W51" s="16">
        <v>0.57399999999999995</v>
      </c>
      <c r="X51" s="18">
        <v>10.8</v>
      </c>
      <c r="Y51" s="17">
        <v>0.79</v>
      </c>
      <c r="Z51" s="54">
        <v>9.74</v>
      </c>
      <c r="AA51" s="16">
        <v>0.78800000000000003</v>
      </c>
      <c r="AB51" s="54">
        <v>7.96</v>
      </c>
      <c r="AC51" s="17">
        <v>0.73</v>
      </c>
      <c r="AD51" s="18">
        <v>12.3</v>
      </c>
      <c r="AE51" s="16">
        <v>0.65200000000000002</v>
      </c>
      <c r="AF51" s="15">
        <v>6.03</v>
      </c>
      <c r="AG51" s="17">
        <v>0.63</v>
      </c>
      <c r="AH51" s="54">
        <v>3.67</v>
      </c>
      <c r="AI51" s="17">
        <v>1.51</v>
      </c>
      <c r="AJ51" s="54">
        <v>7.12</v>
      </c>
      <c r="AK51" s="16">
        <v>0.75700000000000001</v>
      </c>
      <c r="AL51" s="54">
        <v>9.82</v>
      </c>
      <c r="AM51" s="16">
        <v>0.57999999999999996</v>
      </c>
      <c r="AN51" s="15">
        <v>8.9499999999999993</v>
      </c>
      <c r="AO51" s="16">
        <v>0.64500000000000002</v>
      </c>
      <c r="AP51" s="54">
        <v>11.5</v>
      </c>
      <c r="AQ51" s="16">
        <v>1.3</v>
      </c>
      <c r="AR51" s="15">
        <v>8.15</v>
      </c>
      <c r="AS51" s="16">
        <v>0.54900000000000004</v>
      </c>
      <c r="AT51" s="54">
        <v>13</v>
      </c>
      <c r="AU51" s="16">
        <v>0.65900000000000003</v>
      </c>
      <c r="AV51" s="15">
        <v>9.99</v>
      </c>
      <c r="AW51" s="16">
        <v>0.68400000000000005</v>
      </c>
      <c r="AX51" s="66">
        <v>15.2</v>
      </c>
      <c r="AY51" s="16">
        <v>0.63800000000000001</v>
      </c>
    </row>
    <row r="52" spans="1:51" x14ac:dyDescent="0.25">
      <c r="A52" s="14">
        <v>38</v>
      </c>
      <c r="B52" t="s">
        <v>139</v>
      </c>
      <c r="C52" s="54">
        <v>1.5</v>
      </c>
      <c r="D52" s="55">
        <v>1.66</v>
      </c>
      <c r="E52" s="54">
        <v>9.9</v>
      </c>
      <c r="F52" s="16">
        <v>0.17499999999999999</v>
      </c>
      <c r="G52" s="15">
        <v>1.1399999999999999</v>
      </c>
      <c r="H52" s="16">
        <v>1.62</v>
      </c>
      <c r="I52" s="15">
        <v>6.66</v>
      </c>
      <c r="J52" s="16">
        <v>0.40100000000000002</v>
      </c>
      <c r="K52" s="15">
        <v>6.68</v>
      </c>
      <c r="L52" s="16">
        <v>0.30099999999999999</v>
      </c>
      <c r="M52" s="15">
        <v>9.02</v>
      </c>
      <c r="N52" s="16">
        <v>0.255</v>
      </c>
      <c r="O52" s="15">
        <v>5.52</v>
      </c>
      <c r="P52" s="57">
        <v>0.47499999999999998</v>
      </c>
      <c r="Q52" s="56">
        <v>0.50791124898024953</v>
      </c>
      <c r="R52" s="15">
        <v>5.95</v>
      </c>
      <c r="S52" s="16">
        <v>0.25800000000000001</v>
      </c>
      <c r="T52" s="54">
        <v>2.68</v>
      </c>
      <c r="U52" s="56">
        <v>0.85399999999999998</v>
      </c>
      <c r="V52" s="54">
        <v>8.9499999999999993</v>
      </c>
      <c r="W52" s="16">
        <v>0.17299999999999999</v>
      </c>
      <c r="X52" s="18">
        <v>10.8</v>
      </c>
      <c r="Y52" s="17">
        <v>0.25</v>
      </c>
      <c r="Z52" s="54">
        <v>9.73</v>
      </c>
      <c r="AA52" s="16">
        <v>0.24399999999999999</v>
      </c>
      <c r="AB52" s="54">
        <v>7.96</v>
      </c>
      <c r="AC52" s="16">
        <v>0.26500000000000001</v>
      </c>
      <c r="AD52" s="18">
        <v>12.3</v>
      </c>
      <c r="AE52" s="16">
        <v>0.19600000000000001</v>
      </c>
      <c r="AF52" s="15">
        <v>6.04</v>
      </c>
      <c r="AG52" s="16">
        <v>0.19700000000000001</v>
      </c>
      <c r="AH52" s="54">
        <v>3.67</v>
      </c>
      <c r="AI52" s="17">
        <v>1.49</v>
      </c>
      <c r="AJ52" s="54">
        <v>7.12</v>
      </c>
      <c r="AK52" s="16">
        <v>0.246</v>
      </c>
      <c r="AL52" s="54">
        <v>9.82</v>
      </c>
      <c r="AM52" s="16">
        <v>0.17299999999999999</v>
      </c>
      <c r="AN52" s="15">
        <v>8.9499999999999993</v>
      </c>
      <c r="AO52" s="16">
        <v>0.214</v>
      </c>
      <c r="AP52" s="54">
        <v>11.5</v>
      </c>
      <c r="AQ52" s="16">
        <v>0.40500000000000003</v>
      </c>
      <c r="AR52" s="15">
        <v>8.15</v>
      </c>
      <c r="AS52" s="16">
        <v>0.17199999999999999</v>
      </c>
      <c r="AT52" s="54">
        <v>13</v>
      </c>
      <c r="AU52" s="16">
        <v>0.19500000000000001</v>
      </c>
      <c r="AV52" s="15">
        <v>9.98</v>
      </c>
      <c r="AW52" s="16">
        <v>0.22700000000000001</v>
      </c>
      <c r="AX52" s="66">
        <v>15.2</v>
      </c>
      <c r="AY52" s="16">
        <v>0.19500000000000001</v>
      </c>
    </row>
    <row r="53" spans="1:51" x14ac:dyDescent="0.25">
      <c r="A53" s="14">
        <v>39</v>
      </c>
      <c r="B53" t="s">
        <v>140</v>
      </c>
      <c r="C53" s="54">
        <v>1.49</v>
      </c>
      <c r="D53" s="55">
        <v>1.52</v>
      </c>
      <c r="E53" s="54">
        <v>9.92</v>
      </c>
      <c r="F53" s="19">
        <v>1.9599999999999999E-2</v>
      </c>
      <c r="G53" s="15">
        <v>1.1399999999999999</v>
      </c>
      <c r="H53" s="16">
        <v>1.38</v>
      </c>
      <c r="I53" s="15">
        <v>6.37</v>
      </c>
      <c r="J53" s="16" t="s">
        <v>43</v>
      </c>
      <c r="K53" s="15">
        <v>6.73</v>
      </c>
      <c r="L53" s="16" t="s">
        <v>43</v>
      </c>
      <c r="M53" s="15">
        <v>9.02</v>
      </c>
      <c r="N53" s="16">
        <v>2.8500000000000001E-2</v>
      </c>
      <c r="O53" s="15">
        <v>5.58</v>
      </c>
      <c r="P53" s="57">
        <v>0.107</v>
      </c>
      <c r="Q53" s="56">
        <v>0.12116145796613925</v>
      </c>
      <c r="R53" s="15">
        <v>5.96</v>
      </c>
      <c r="S53" s="16">
        <v>5.3699999999999998E-2</v>
      </c>
      <c r="T53" s="54">
        <v>2.68</v>
      </c>
      <c r="U53" s="56">
        <v>0.219</v>
      </c>
      <c r="V53" s="54">
        <v>8.9499999999999993</v>
      </c>
      <c r="W53" s="19">
        <v>1.44E-2</v>
      </c>
      <c r="X53" s="18">
        <v>10.8</v>
      </c>
      <c r="Y53" s="17">
        <v>3.2899999999999999E-2</v>
      </c>
      <c r="Z53" s="54">
        <v>9.73</v>
      </c>
      <c r="AA53" s="19">
        <v>2.2200000000000001E-2</v>
      </c>
      <c r="AB53" s="54">
        <v>7.97</v>
      </c>
      <c r="AC53" s="19">
        <v>3.04E-2</v>
      </c>
      <c r="AD53" s="18">
        <v>12.3</v>
      </c>
      <c r="AE53" s="17">
        <v>3.4000000000000002E-2</v>
      </c>
      <c r="AF53" s="15">
        <v>6.04</v>
      </c>
      <c r="AG53" s="19">
        <v>1.8800000000000001E-2</v>
      </c>
      <c r="AH53" s="54">
        <v>3.66</v>
      </c>
      <c r="AI53" s="17">
        <v>1.53</v>
      </c>
      <c r="AJ53" s="54">
        <v>7.12</v>
      </c>
      <c r="AK53" s="19">
        <v>2.2800000000000001E-2</v>
      </c>
      <c r="AL53" s="54">
        <v>9.82</v>
      </c>
      <c r="AM53" s="19">
        <v>1.03E-2</v>
      </c>
      <c r="AN53" s="15">
        <v>8.9499999999999993</v>
      </c>
      <c r="AO53" s="19">
        <v>2.6100000000000002E-2</v>
      </c>
      <c r="AP53" s="54">
        <v>11.8</v>
      </c>
      <c r="AQ53" s="19">
        <v>6.5600000000000006E-2</v>
      </c>
      <c r="AR53" s="15">
        <v>8.15</v>
      </c>
      <c r="AS53" s="19">
        <v>1.78E-2</v>
      </c>
      <c r="AT53" s="54">
        <v>13</v>
      </c>
      <c r="AU53" s="19">
        <v>1.9E-2</v>
      </c>
      <c r="AV53" s="15">
        <v>9.98</v>
      </c>
      <c r="AW53" s="19">
        <v>2.24E-2</v>
      </c>
      <c r="AX53" s="66">
        <v>15.2</v>
      </c>
      <c r="AY53" s="19">
        <v>1.54E-2</v>
      </c>
    </row>
    <row r="54" spans="1:51" x14ac:dyDescent="0.25">
      <c r="A54" s="14">
        <v>40</v>
      </c>
      <c r="B54" t="s">
        <v>141</v>
      </c>
      <c r="C54" s="54">
        <v>1.49</v>
      </c>
      <c r="D54" s="55">
        <v>1.38</v>
      </c>
      <c r="E54" s="54">
        <v>9.92</v>
      </c>
      <c r="F54" s="16" t="s">
        <v>43</v>
      </c>
      <c r="G54" s="15">
        <v>1.1399999999999999</v>
      </c>
      <c r="H54" s="16">
        <v>1.21</v>
      </c>
      <c r="I54" s="15">
        <v>6.43</v>
      </c>
      <c r="J54" s="16" t="s">
        <v>43</v>
      </c>
      <c r="K54" s="15">
        <v>6.87</v>
      </c>
      <c r="L54" s="16" t="s">
        <v>43</v>
      </c>
      <c r="M54" s="15">
        <v>9</v>
      </c>
      <c r="N54" s="16" t="s">
        <v>43</v>
      </c>
      <c r="O54" s="15">
        <v>5.59</v>
      </c>
      <c r="P54" s="57">
        <v>3.8300000000000001E-2</v>
      </c>
      <c r="Q54" s="58">
        <v>4.6631550322795076E-2</v>
      </c>
      <c r="R54" s="15">
        <v>3.2</v>
      </c>
      <c r="S54" s="16" t="s">
        <v>43</v>
      </c>
      <c r="T54" s="54">
        <v>2.67</v>
      </c>
      <c r="U54" s="56">
        <v>0.52200000000000002</v>
      </c>
      <c r="V54" s="54">
        <v>8.94</v>
      </c>
      <c r="W54" s="16" t="s">
        <v>43</v>
      </c>
      <c r="X54" s="18">
        <v>10.8</v>
      </c>
      <c r="Y54" s="17" t="s">
        <v>158</v>
      </c>
      <c r="Z54" s="54">
        <v>9.74</v>
      </c>
      <c r="AA54" s="19" t="s">
        <v>43</v>
      </c>
      <c r="AB54" s="54">
        <v>7.94</v>
      </c>
      <c r="AC54" s="17" t="s">
        <v>43</v>
      </c>
      <c r="AD54" s="18">
        <v>12.4</v>
      </c>
      <c r="AE54" s="17" t="s">
        <v>158</v>
      </c>
      <c r="AF54" s="15">
        <v>6.01</v>
      </c>
      <c r="AG54" s="17" t="s">
        <v>43</v>
      </c>
      <c r="AH54" s="54">
        <v>3.67</v>
      </c>
      <c r="AI54" s="17">
        <v>1.53</v>
      </c>
      <c r="AJ54" s="54">
        <v>7.12</v>
      </c>
      <c r="AK54" s="17" t="s">
        <v>43</v>
      </c>
      <c r="AL54" s="54">
        <v>9.82</v>
      </c>
      <c r="AM54" s="16" t="s">
        <v>43</v>
      </c>
      <c r="AN54" s="15">
        <v>8.93</v>
      </c>
      <c r="AO54" s="19" t="s">
        <v>43</v>
      </c>
      <c r="AP54" s="54">
        <v>12</v>
      </c>
      <c r="AQ54" s="17" t="s">
        <v>43</v>
      </c>
      <c r="AR54" s="15">
        <v>8.15</v>
      </c>
      <c r="AS54" s="16" t="s">
        <v>43</v>
      </c>
      <c r="AT54" s="54">
        <v>13</v>
      </c>
      <c r="AU54" s="63" t="s">
        <v>43</v>
      </c>
      <c r="AV54" s="15">
        <v>9.98</v>
      </c>
      <c r="AW54" s="17" t="s">
        <v>43</v>
      </c>
      <c r="AX54" s="66">
        <v>15.2</v>
      </c>
      <c r="AY54" s="19" t="s">
        <v>43</v>
      </c>
    </row>
    <row r="55" spans="1:51" x14ac:dyDescent="0.25">
      <c r="A55" s="14">
        <v>41</v>
      </c>
      <c r="B55" t="s">
        <v>142</v>
      </c>
      <c r="C55" s="54">
        <v>1.49</v>
      </c>
      <c r="D55" s="55">
        <v>1.17</v>
      </c>
      <c r="E55" s="54">
        <v>9.93</v>
      </c>
      <c r="F55" s="16" t="s">
        <v>43</v>
      </c>
      <c r="G55" s="15">
        <v>1.1399999999999999</v>
      </c>
      <c r="H55" s="16">
        <v>1.03</v>
      </c>
      <c r="I55" s="15">
        <v>6.52</v>
      </c>
      <c r="J55" s="16" t="s">
        <v>43</v>
      </c>
      <c r="K55" s="15">
        <v>6.89</v>
      </c>
      <c r="L55" s="16" t="s">
        <v>43</v>
      </c>
      <c r="M55" s="15">
        <v>9.0399999999999991</v>
      </c>
      <c r="N55" s="16" t="s">
        <v>158</v>
      </c>
      <c r="O55" s="15">
        <v>5.59</v>
      </c>
      <c r="P55" s="57">
        <v>2.2599999999999999E-2</v>
      </c>
      <c r="Q55" s="58">
        <v>3.1691996763656263E-2</v>
      </c>
      <c r="R55" s="15">
        <v>5.58</v>
      </c>
      <c r="S55" s="16" t="s">
        <v>43</v>
      </c>
      <c r="T55" s="54">
        <v>2.69</v>
      </c>
      <c r="U55" s="56">
        <v>0.56499999999999995</v>
      </c>
      <c r="V55" s="54">
        <v>8.94</v>
      </c>
      <c r="W55" s="16" t="s">
        <v>43</v>
      </c>
      <c r="X55" s="18">
        <v>10.8</v>
      </c>
      <c r="Y55" s="17" t="s">
        <v>158</v>
      </c>
      <c r="Z55" s="54">
        <v>9.77</v>
      </c>
      <c r="AA55" s="16" t="s">
        <v>158</v>
      </c>
      <c r="AB55" s="54">
        <v>8.0299999999999994</v>
      </c>
      <c r="AC55" s="17" t="s">
        <v>158</v>
      </c>
      <c r="AD55" s="18">
        <v>12.3</v>
      </c>
      <c r="AE55" s="17" t="s">
        <v>158</v>
      </c>
      <c r="AF55" s="15">
        <v>6.18</v>
      </c>
      <c r="AG55" s="17" t="s">
        <v>158</v>
      </c>
      <c r="AH55" s="54">
        <v>3.67</v>
      </c>
      <c r="AI55" s="17">
        <v>1.53</v>
      </c>
      <c r="AJ55" s="54">
        <v>7.14</v>
      </c>
      <c r="AK55" s="17" t="s">
        <v>158</v>
      </c>
      <c r="AL55" s="54">
        <v>9.83</v>
      </c>
      <c r="AM55" s="16" t="s">
        <v>43</v>
      </c>
      <c r="AN55" s="15">
        <v>8.9600000000000009</v>
      </c>
      <c r="AO55" s="16" t="s">
        <v>158</v>
      </c>
      <c r="AP55" s="54">
        <v>11.8</v>
      </c>
      <c r="AQ55" s="19">
        <v>1.01E-2</v>
      </c>
      <c r="AR55" s="15">
        <v>8.4</v>
      </c>
      <c r="AS55" s="16" t="s">
        <v>158</v>
      </c>
      <c r="AT55" s="54">
        <v>13</v>
      </c>
      <c r="AU55" s="63" t="s">
        <v>43</v>
      </c>
      <c r="AV55" s="15">
        <v>9.9499999999999993</v>
      </c>
      <c r="AW55" s="17" t="s">
        <v>43</v>
      </c>
      <c r="AX55" s="66">
        <v>15.2</v>
      </c>
      <c r="AY55" s="19" t="s">
        <v>43</v>
      </c>
    </row>
    <row r="56" spans="1:51" x14ac:dyDescent="0.25">
      <c r="A56" s="14">
        <v>42</v>
      </c>
      <c r="B56" t="s">
        <v>143</v>
      </c>
      <c r="C56" s="54">
        <v>1.48</v>
      </c>
      <c r="D56" s="56">
        <v>0.97799999999999998</v>
      </c>
      <c r="E56" s="54">
        <v>9.92</v>
      </c>
      <c r="F56" s="19">
        <v>1.06E-2</v>
      </c>
      <c r="G56" s="15">
        <v>1.1399999999999999</v>
      </c>
      <c r="H56" s="16">
        <v>0.76500000000000001</v>
      </c>
      <c r="I56" s="15">
        <v>6.38</v>
      </c>
      <c r="J56" s="16" t="s">
        <v>43</v>
      </c>
      <c r="K56" s="15">
        <v>6.93</v>
      </c>
      <c r="L56" s="16" t="s">
        <v>43</v>
      </c>
      <c r="M56" s="15">
        <v>9.01</v>
      </c>
      <c r="N56" s="16" t="s">
        <v>158</v>
      </c>
      <c r="O56" s="15">
        <v>5.61</v>
      </c>
      <c r="P56" s="57">
        <v>1.3299999999999999E-2</v>
      </c>
      <c r="Q56" s="58">
        <v>2.3466849298512425E-2</v>
      </c>
      <c r="R56" s="15">
        <v>3.2</v>
      </c>
      <c r="S56" s="16" t="s">
        <v>43</v>
      </c>
      <c r="T56" s="54">
        <v>2.67</v>
      </c>
      <c r="U56" s="56">
        <v>0.54900000000000004</v>
      </c>
      <c r="V56" s="54">
        <v>8.94</v>
      </c>
      <c r="W56" s="16" t="s">
        <v>43</v>
      </c>
      <c r="X56" s="18">
        <v>10.9</v>
      </c>
      <c r="Y56" s="17" t="s">
        <v>158</v>
      </c>
      <c r="Z56" s="54">
        <v>9.7100000000000009</v>
      </c>
      <c r="AA56" s="16" t="s">
        <v>158</v>
      </c>
      <c r="AB56" s="54">
        <v>7.75</v>
      </c>
      <c r="AC56" s="17" t="s">
        <v>158</v>
      </c>
      <c r="AD56" s="18">
        <v>12</v>
      </c>
      <c r="AE56" s="17" t="s">
        <v>158</v>
      </c>
      <c r="AF56" s="15">
        <v>6.05</v>
      </c>
      <c r="AG56" s="17" t="s">
        <v>158</v>
      </c>
      <c r="AH56" s="54">
        <v>3.67</v>
      </c>
      <c r="AI56" s="17">
        <v>1.52</v>
      </c>
      <c r="AJ56" s="54">
        <v>7.19</v>
      </c>
      <c r="AK56" s="17" t="s">
        <v>158</v>
      </c>
      <c r="AL56" s="54">
        <v>9.81</v>
      </c>
      <c r="AM56" s="16" t="s">
        <v>43</v>
      </c>
      <c r="AN56" s="15">
        <v>9.0500000000000007</v>
      </c>
      <c r="AO56" s="16" t="s">
        <v>158</v>
      </c>
      <c r="AP56" s="54">
        <v>12</v>
      </c>
      <c r="AQ56" s="17" t="s">
        <v>43</v>
      </c>
      <c r="AR56" s="15">
        <v>8.11</v>
      </c>
      <c r="AS56" s="16" t="s">
        <v>158</v>
      </c>
      <c r="AT56" s="54">
        <v>13.1</v>
      </c>
      <c r="AU56" s="63" t="s">
        <v>43</v>
      </c>
      <c r="AV56" s="15">
        <v>9.9700000000000006</v>
      </c>
      <c r="AW56" s="17" t="s">
        <v>43</v>
      </c>
      <c r="AX56" s="66">
        <v>15.2</v>
      </c>
      <c r="AY56" s="19" t="s">
        <v>43</v>
      </c>
    </row>
    <row r="57" spans="1:51" x14ac:dyDescent="0.25">
      <c r="A57" s="14">
        <v>43</v>
      </c>
      <c r="B57" t="s">
        <v>144</v>
      </c>
      <c r="C57" s="54">
        <v>1.43</v>
      </c>
      <c r="D57" s="56">
        <v>0.68799999999999994</v>
      </c>
      <c r="E57" s="54">
        <v>9.92</v>
      </c>
      <c r="F57" s="16" t="s">
        <v>43</v>
      </c>
      <c r="G57" s="15">
        <v>1.1399999999999999</v>
      </c>
      <c r="H57" s="16">
        <v>0.47899999999999998</v>
      </c>
      <c r="I57" s="15">
        <v>6.46</v>
      </c>
      <c r="J57" s="16" t="s">
        <v>43</v>
      </c>
      <c r="K57" s="15">
        <v>6.91</v>
      </c>
      <c r="L57" s="16" t="s">
        <v>43</v>
      </c>
      <c r="M57" s="15">
        <v>9.08</v>
      </c>
      <c r="N57" s="16" t="s">
        <v>158</v>
      </c>
      <c r="O57" s="15">
        <v>5.6</v>
      </c>
      <c r="P57" s="57">
        <v>1.7000000000000001E-2</v>
      </c>
      <c r="Q57" s="58">
        <v>2.6488332040810161E-2</v>
      </c>
      <c r="R57" s="15">
        <v>3.2</v>
      </c>
      <c r="S57" s="16" t="s">
        <v>43</v>
      </c>
      <c r="T57" s="54">
        <v>2.67</v>
      </c>
      <c r="U57" s="56">
        <v>0.27100000000000002</v>
      </c>
      <c r="V57" s="54">
        <v>8.94</v>
      </c>
      <c r="W57" s="16" t="s">
        <v>43</v>
      </c>
      <c r="X57" s="18">
        <v>10.7</v>
      </c>
      <c r="Y57" s="17" t="s">
        <v>158</v>
      </c>
      <c r="Z57" s="54">
        <v>9.73</v>
      </c>
      <c r="AA57" s="16" t="s">
        <v>158</v>
      </c>
      <c r="AB57" s="54">
        <v>7.68</v>
      </c>
      <c r="AC57" s="17" t="s">
        <v>158</v>
      </c>
      <c r="AD57" s="18">
        <v>12.3</v>
      </c>
      <c r="AE57" s="17" t="s">
        <v>158</v>
      </c>
      <c r="AF57" s="15">
        <v>6.46</v>
      </c>
      <c r="AG57" s="17" t="s">
        <v>158</v>
      </c>
      <c r="AH57" s="54">
        <v>3.66</v>
      </c>
      <c r="AI57" s="17">
        <v>1.52</v>
      </c>
      <c r="AJ57" s="54">
        <v>7.12</v>
      </c>
      <c r="AK57" s="17" t="s">
        <v>158</v>
      </c>
      <c r="AL57" s="54">
        <v>9.81</v>
      </c>
      <c r="AM57" s="16" t="s">
        <v>43</v>
      </c>
      <c r="AN57" s="15">
        <v>8.92</v>
      </c>
      <c r="AO57" s="16" t="s">
        <v>158</v>
      </c>
      <c r="AP57" s="54">
        <v>11.8</v>
      </c>
      <c r="AQ57" s="19">
        <v>2.9700000000000001E-2</v>
      </c>
      <c r="AR57" s="15">
        <v>7.63</v>
      </c>
      <c r="AS57" s="16" t="s">
        <v>158</v>
      </c>
      <c r="AT57" s="54">
        <v>13</v>
      </c>
      <c r="AU57" s="63" t="s">
        <v>43</v>
      </c>
      <c r="AV57" s="15">
        <v>9.99</v>
      </c>
      <c r="AW57" s="17" t="s">
        <v>43</v>
      </c>
      <c r="AX57" s="66">
        <v>15.2</v>
      </c>
      <c r="AY57" s="19" t="s">
        <v>43</v>
      </c>
    </row>
    <row r="58" spans="1:51" x14ac:dyDescent="0.25">
      <c r="A58" s="14">
        <v>44</v>
      </c>
      <c r="B58" t="s">
        <v>145</v>
      </c>
      <c r="C58" s="54">
        <v>1.48</v>
      </c>
      <c r="D58" s="55">
        <v>2.41</v>
      </c>
      <c r="E58" s="54">
        <v>9.89</v>
      </c>
      <c r="F58" s="16">
        <v>8.36</v>
      </c>
      <c r="G58" s="15">
        <v>1.19</v>
      </c>
      <c r="H58" s="16">
        <v>6.97</v>
      </c>
      <c r="I58" s="15">
        <v>6.59</v>
      </c>
      <c r="J58" s="16">
        <v>3.57</v>
      </c>
      <c r="K58" s="15">
        <v>6.6</v>
      </c>
      <c r="L58" s="16">
        <v>4.3099999999999996</v>
      </c>
      <c r="M58" s="15">
        <v>9.01</v>
      </c>
      <c r="N58" s="16">
        <v>2.8</v>
      </c>
      <c r="O58" s="15">
        <v>5.51</v>
      </c>
      <c r="P58" s="59">
        <v>15.5</v>
      </c>
      <c r="Q58" s="60">
        <v>15.658968600079902</v>
      </c>
      <c r="R58" s="15">
        <v>4.5599999999999996</v>
      </c>
      <c r="S58" s="16">
        <v>3.81</v>
      </c>
      <c r="T58" s="54">
        <v>2.72</v>
      </c>
      <c r="U58" s="56">
        <v>3.09</v>
      </c>
      <c r="V58" s="54">
        <v>8.94</v>
      </c>
      <c r="W58" s="16">
        <v>2.0299999999999998</v>
      </c>
      <c r="X58" s="18">
        <v>10.8</v>
      </c>
      <c r="Y58" s="16">
        <v>3</v>
      </c>
      <c r="Z58" s="54">
        <v>9.73</v>
      </c>
      <c r="AA58" s="16">
        <v>2.2999999999999998</v>
      </c>
      <c r="AB58" s="54">
        <v>7.95</v>
      </c>
      <c r="AC58" s="17">
        <v>4.1900000000000004</v>
      </c>
      <c r="AD58" s="18">
        <v>12.3</v>
      </c>
      <c r="AE58" s="17">
        <v>7.12</v>
      </c>
      <c r="AF58" s="15">
        <v>5.97</v>
      </c>
      <c r="AG58" s="17">
        <v>1.93</v>
      </c>
      <c r="AH58" s="54">
        <v>3.48</v>
      </c>
      <c r="AI58" s="17">
        <v>1.59</v>
      </c>
      <c r="AJ58" s="54">
        <v>7.09</v>
      </c>
      <c r="AK58" s="17">
        <v>2.59</v>
      </c>
      <c r="AL58" s="54">
        <v>9.82</v>
      </c>
      <c r="AM58" s="16">
        <v>1.9</v>
      </c>
      <c r="AN58" s="15">
        <v>8.94</v>
      </c>
      <c r="AO58" s="16">
        <v>1.97</v>
      </c>
      <c r="AP58" s="54">
        <v>12</v>
      </c>
      <c r="AQ58" s="17">
        <v>4.99</v>
      </c>
      <c r="AR58" s="15">
        <v>8.14</v>
      </c>
      <c r="AS58" s="16">
        <v>2.0699999999999998</v>
      </c>
      <c r="AT58" s="54">
        <v>13</v>
      </c>
      <c r="AU58" s="16">
        <v>3.23</v>
      </c>
      <c r="AV58" s="15">
        <v>9.98</v>
      </c>
      <c r="AW58" s="16">
        <v>2.8</v>
      </c>
      <c r="AX58" s="66">
        <v>15.2</v>
      </c>
      <c r="AY58" s="16">
        <v>4.43</v>
      </c>
    </row>
    <row r="59" spans="1:51" x14ac:dyDescent="0.25">
      <c r="A59" s="14">
        <v>45</v>
      </c>
      <c r="B59" t="s">
        <v>146</v>
      </c>
      <c r="C59" s="54">
        <v>1.48</v>
      </c>
      <c r="D59" s="55">
        <v>2.27</v>
      </c>
      <c r="E59" s="54">
        <v>9.9</v>
      </c>
      <c r="F59" s="16">
        <v>6.44</v>
      </c>
      <c r="G59" s="15">
        <v>1.19</v>
      </c>
      <c r="H59" s="16">
        <v>6.97</v>
      </c>
      <c r="I59" s="15">
        <v>6.6</v>
      </c>
      <c r="J59" s="16">
        <v>3.18</v>
      </c>
      <c r="K59" s="15">
        <v>6.61</v>
      </c>
      <c r="L59" s="16">
        <v>3.84</v>
      </c>
      <c r="M59" s="15">
        <v>9.01</v>
      </c>
      <c r="N59" s="16">
        <v>2.69</v>
      </c>
      <c r="O59" s="15">
        <v>5.51</v>
      </c>
      <c r="P59" s="59">
        <v>15.6</v>
      </c>
      <c r="Q59" s="60">
        <v>15.02110002115038</v>
      </c>
      <c r="R59" s="15">
        <v>4.57</v>
      </c>
      <c r="S59" s="16">
        <v>3.53</v>
      </c>
      <c r="T59" s="54">
        <v>2.72</v>
      </c>
      <c r="U59" s="56">
        <v>2.8</v>
      </c>
      <c r="V59" s="54">
        <v>8.94</v>
      </c>
      <c r="W59" s="16">
        <v>1.83</v>
      </c>
      <c r="X59" s="18">
        <v>10.8</v>
      </c>
      <c r="Y59" s="17">
        <v>2.78</v>
      </c>
      <c r="Z59" s="54">
        <v>9.73</v>
      </c>
      <c r="AA59" s="16">
        <v>2.19</v>
      </c>
      <c r="AB59" s="54">
        <v>7.96</v>
      </c>
      <c r="AC59" s="17">
        <v>2.48</v>
      </c>
      <c r="AD59" s="18">
        <v>12.3</v>
      </c>
      <c r="AE59" s="17">
        <v>6.79</v>
      </c>
      <c r="AF59" s="15">
        <v>5.96</v>
      </c>
      <c r="AG59" s="17">
        <v>1.85</v>
      </c>
      <c r="AH59" s="54">
        <v>3.49</v>
      </c>
      <c r="AI59" s="17">
        <v>1.52</v>
      </c>
      <c r="AJ59" s="54">
        <v>7.09</v>
      </c>
      <c r="AK59" s="17">
        <v>1.44</v>
      </c>
      <c r="AL59" s="54">
        <v>9.82</v>
      </c>
      <c r="AM59" s="16">
        <v>1.89</v>
      </c>
      <c r="AN59" s="15">
        <v>8.9499999999999993</v>
      </c>
      <c r="AO59" s="16">
        <v>1.84</v>
      </c>
      <c r="AP59" s="54">
        <v>12</v>
      </c>
      <c r="AQ59" s="17">
        <v>4.72</v>
      </c>
      <c r="AR59" s="15">
        <v>8.14</v>
      </c>
      <c r="AS59" s="16">
        <v>1.99</v>
      </c>
      <c r="AT59" s="54">
        <v>13</v>
      </c>
      <c r="AU59" s="16">
        <v>3.05</v>
      </c>
      <c r="AV59" s="15">
        <v>9.98</v>
      </c>
      <c r="AW59" s="17">
        <v>1.81</v>
      </c>
      <c r="AX59" s="66">
        <v>15.2</v>
      </c>
      <c r="AY59" s="16">
        <v>1.99</v>
      </c>
    </row>
    <row r="60" spans="1:51" x14ac:dyDescent="0.25">
      <c r="A60" s="14">
        <v>46</v>
      </c>
      <c r="B60" t="s">
        <v>147</v>
      </c>
      <c r="C60" s="54">
        <v>1.48</v>
      </c>
      <c r="D60" s="55">
        <v>2.37</v>
      </c>
      <c r="E60" s="54">
        <v>9.9</v>
      </c>
      <c r="F60" s="16">
        <v>5.75</v>
      </c>
      <c r="G60" s="15">
        <v>1.19</v>
      </c>
      <c r="H60" s="16">
        <v>6.65</v>
      </c>
      <c r="I60" s="15">
        <v>6.6</v>
      </c>
      <c r="J60" s="16">
        <v>3.22</v>
      </c>
      <c r="K60" s="15">
        <v>6.63</v>
      </c>
      <c r="L60" s="16">
        <v>3.41</v>
      </c>
      <c r="M60" s="15">
        <v>9.01</v>
      </c>
      <c r="N60" s="16">
        <v>2.62</v>
      </c>
      <c r="O60" s="15">
        <v>5.5</v>
      </c>
      <c r="P60" s="59">
        <v>15.2</v>
      </c>
      <c r="Q60" s="60">
        <v>14.702165731685618</v>
      </c>
      <c r="R60" s="15">
        <v>4.57</v>
      </c>
      <c r="S60" s="16">
        <v>3.38</v>
      </c>
      <c r="T60" s="54">
        <v>2.72</v>
      </c>
      <c r="U60" s="56">
        <v>2.79</v>
      </c>
      <c r="V60" s="54">
        <v>8.94</v>
      </c>
      <c r="W60" s="16">
        <v>1.84</v>
      </c>
      <c r="X60" s="18">
        <v>10.8</v>
      </c>
      <c r="Y60" s="16">
        <v>2.7</v>
      </c>
      <c r="Z60" s="54">
        <v>9.73</v>
      </c>
      <c r="AA60" s="16">
        <v>2.06</v>
      </c>
      <c r="AB60" s="54">
        <v>7.95</v>
      </c>
      <c r="AC60" s="17">
        <v>1.51</v>
      </c>
      <c r="AD60" s="18">
        <v>12.3</v>
      </c>
      <c r="AE60" s="17">
        <v>6.67</v>
      </c>
      <c r="AF60" s="15">
        <v>5.96</v>
      </c>
      <c r="AG60" s="17">
        <v>1.76</v>
      </c>
      <c r="AH60" s="54">
        <v>3.48</v>
      </c>
      <c r="AI60" s="17">
        <v>1.55</v>
      </c>
      <c r="AJ60" s="54">
        <v>7.09</v>
      </c>
      <c r="AK60" s="16">
        <v>0.83699999999999997</v>
      </c>
      <c r="AL60" s="54">
        <v>9.82</v>
      </c>
      <c r="AM60" s="16">
        <v>1.81</v>
      </c>
      <c r="AN60" s="15">
        <v>8.94</v>
      </c>
      <c r="AO60" s="16">
        <v>1.8</v>
      </c>
      <c r="AP60" s="54">
        <v>12</v>
      </c>
      <c r="AQ60" s="17">
        <v>4.45</v>
      </c>
      <c r="AR60" s="15">
        <v>8.14</v>
      </c>
      <c r="AS60" s="16">
        <v>1.9</v>
      </c>
      <c r="AT60" s="54">
        <v>13</v>
      </c>
      <c r="AU60" s="16">
        <v>2.87</v>
      </c>
      <c r="AV60" s="15">
        <v>9.98</v>
      </c>
      <c r="AW60" s="17">
        <v>1.22</v>
      </c>
      <c r="AX60" s="66">
        <v>15.2</v>
      </c>
      <c r="AY60" s="16">
        <v>0.86299999999999999</v>
      </c>
    </row>
    <row r="61" spans="1:51" x14ac:dyDescent="0.25">
      <c r="A61" s="14">
        <v>47</v>
      </c>
      <c r="B61" t="s">
        <v>148</v>
      </c>
      <c r="C61" s="54">
        <v>1.48</v>
      </c>
      <c r="D61" s="55">
        <v>2.4700000000000002</v>
      </c>
      <c r="E61" s="54">
        <v>9.9</v>
      </c>
      <c r="F61" s="16">
        <v>4.63</v>
      </c>
      <c r="G61" s="15">
        <v>1.19</v>
      </c>
      <c r="H61" s="16">
        <v>6.66</v>
      </c>
      <c r="I61" s="15">
        <v>6.6</v>
      </c>
      <c r="J61" s="16">
        <v>2.88</v>
      </c>
      <c r="K61" s="15">
        <v>6.61</v>
      </c>
      <c r="L61" s="16">
        <v>2.68</v>
      </c>
      <c r="M61" s="15">
        <v>9.01</v>
      </c>
      <c r="N61" s="16">
        <v>2.41</v>
      </c>
      <c r="O61" s="15">
        <v>5.5</v>
      </c>
      <c r="P61" s="59">
        <v>13.8</v>
      </c>
      <c r="Q61" s="60">
        <v>14.265729335575944</v>
      </c>
      <c r="R61" s="15">
        <v>4.5599999999999996</v>
      </c>
      <c r="S61" s="16">
        <v>3.06</v>
      </c>
      <c r="T61" s="54">
        <v>2.72</v>
      </c>
      <c r="U61" s="56">
        <v>2.77</v>
      </c>
      <c r="V61" s="54">
        <v>8.94</v>
      </c>
      <c r="W61" s="16">
        <v>1.59</v>
      </c>
      <c r="X61" s="18">
        <v>10.8</v>
      </c>
      <c r="Y61" s="17">
        <v>2.48</v>
      </c>
      <c r="Z61" s="54">
        <v>9.73</v>
      </c>
      <c r="AA61" s="16">
        <v>1.89</v>
      </c>
      <c r="AB61" s="54">
        <v>7.95</v>
      </c>
      <c r="AC61" s="16">
        <v>0.47899999999999998</v>
      </c>
      <c r="AD61" s="18">
        <v>12.3</v>
      </c>
      <c r="AE61" s="17">
        <v>6.06</v>
      </c>
      <c r="AF61" s="15">
        <v>5.95</v>
      </c>
      <c r="AG61" s="17">
        <v>1.69</v>
      </c>
      <c r="AH61" s="54">
        <v>3.49</v>
      </c>
      <c r="AI61" s="17">
        <v>1.53</v>
      </c>
      <c r="AJ61" s="54">
        <v>7.08</v>
      </c>
      <c r="AK61" s="16">
        <v>0.252</v>
      </c>
      <c r="AL61" s="54">
        <v>9.82</v>
      </c>
      <c r="AM61" s="16">
        <v>1.77</v>
      </c>
      <c r="AN61" s="15">
        <v>8.9499999999999993</v>
      </c>
      <c r="AO61" s="16">
        <v>1.75</v>
      </c>
      <c r="AP61" s="54">
        <v>12</v>
      </c>
      <c r="AQ61" s="17">
        <v>4.47</v>
      </c>
      <c r="AR61" s="15">
        <v>8.14</v>
      </c>
      <c r="AS61" s="16">
        <v>1.81</v>
      </c>
      <c r="AT61" s="54">
        <v>13</v>
      </c>
      <c r="AU61" s="16">
        <v>2.63</v>
      </c>
      <c r="AV61" s="15">
        <v>9.99</v>
      </c>
      <c r="AW61" s="16">
        <v>0.54500000000000004</v>
      </c>
      <c r="AX61" s="66">
        <v>15.2</v>
      </c>
      <c r="AY61" s="16">
        <v>0.14799999999999999</v>
      </c>
    </row>
    <row r="62" spans="1:51" x14ac:dyDescent="0.25">
      <c r="A62" s="14">
        <v>48</v>
      </c>
      <c r="B62" t="s">
        <v>149</v>
      </c>
      <c r="C62" s="54">
        <v>1.48</v>
      </c>
      <c r="D62" s="55">
        <v>2.48</v>
      </c>
      <c r="E62" s="54">
        <v>9.9</v>
      </c>
      <c r="F62" s="16">
        <v>3.74</v>
      </c>
      <c r="G62" s="15">
        <v>1.19</v>
      </c>
      <c r="H62" s="16">
        <v>6.36</v>
      </c>
      <c r="I62" s="15">
        <v>6.6</v>
      </c>
      <c r="J62" s="16">
        <v>2.66</v>
      </c>
      <c r="K62" s="15">
        <v>6.63</v>
      </c>
      <c r="L62" s="16">
        <v>2.0299999999999998</v>
      </c>
      <c r="M62" s="15">
        <v>9.01</v>
      </c>
      <c r="N62" s="16">
        <v>2.37</v>
      </c>
      <c r="O62" s="15">
        <v>5.49</v>
      </c>
      <c r="P62" s="59">
        <v>13.3</v>
      </c>
      <c r="Q62" s="60">
        <v>13.862864969936247</v>
      </c>
      <c r="R62" s="15">
        <v>4.53</v>
      </c>
      <c r="S62" s="16">
        <v>2.81</v>
      </c>
      <c r="T62" s="54">
        <v>2.72</v>
      </c>
      <c r="U62" s="56">
        <v>2.76</v>
      </c>
      <c r="V62" s="54">
        <v>8.94</v>
      </c>
      <c r="W62" s="16">
        <v>1.53</v>
      </c>
      <c r="X62" s="18">
        <v>10.8</v>
      </c>
      <c r="Y62" s="17">
        <v>2.2799999999999998</v>
      </c>
      <c r="Z62" s="54">
        <v>9.73</v>
      </c>
      <c r="AA62" s="16">
        <v>1.76</v>
      </c>
      <c r="AB62" s="54">
        <v>7.96</v>
      </c>
      <c r="AC62" s="16">
        <v>0.156</v>
      </c>
      <c r="AD62" s="18">
        <v>12.3</v>
      </c>
      <c r="AE62" s="17">
        <v>5.52</v>
      </c>
      <c r="AF62" s="15">
        <v>5.93</v>
      </c>
      <c r="AG62" s="17">
        <v>1.56</v>
      </c>
      <c r="AH62" s="54">
        <v>3.49</v>
      </c>
      <c r="AI62" s="17">
        <v>1.56</v>
      </c>
      <c r="AJ62" s="54">
        <v>7.08</v>
      </c>
      <c r="AK62" s="19">
        <v>7.8899999999999998E-2</v>
      </c>
      <c r="AL62" s="54">
        <v>9.82</v>
      </c>
      <c r="AM62" s="16">
        <v>1.66</v>
      </c>
      <c r="AN62" s="15">
        <v>8.9499999999999993</v>
      </c>
      <c r="AO62" s="16">
        <v>1.74</v>
      </c>
      <c r="AP62" s="54">
        <v>12</v>
      </c>
      <c r="AQ62" s="17">
        <v>4.04</v>
      </c>
      <c r="AR62" s="15">
        <v>8.14</v>
      </c>
      <c r="AS62" s="16">
        <v>1.73</v>
      </c>
      <c r="AT62" s="54">
        <v>13</v>
      </c>
      <c r="AU62" s="16">
        <v>2.37</v>
      </c>
      <c r="AV62" s="15">
        <v>9.99</v>
      </c>
      <c r="AW62" s="16">
        <v>0.26200000000000001</v>
      </c>
      <c r="AX62" s="66">
        <v>15.2</v>
      </c>
      <c r="AY62" s="19">
        <v>1.9300000000000001E-2</v>
      </c>
    </row>
    <row r="63" spans="1:51" x14ac:dyDescent="0.25">
      <c r="A63" s="14">
        <v>49</v>
      </c>
      <c r="B63" t="s">
        <v>150</v>
      </c>
      <c r="C63" s="54">
        <v>1.5</v>
      </c>
      <c r="D63" s="55">
        <v>2.67</v>
      </c>
      <c r="E63" s="54">
        <v>9.9</v>
      </c>
      <c r="F63" s="16">
        <v>2.52</v>
      </c>
      <c r="G63" s="15">
        <v>1.19</v>
      </c>
      <c r="H63" s="16">
        <v>6.58</v>
      </c>
      <c r="I63" s="15">
        <v>6.62</v>
      </c>
      <c r="J63" s="16">
        <v>2.35</v>
      </c>
      <c r="K63" s="15">
        <v>6.64</v>
      </c>
      <c r="L63" s="16">
        <v>1.35</v>
      </c>
      <c r="M63" s="15">
        <v>9.01</v>
      </c>
      <c r="N63" s="16">
        <v>2.2000000000000002</v>
      </c>
      <c r="O63" s="15">
        <v>5.5</v>
      </c>
      <c r="P63" s="59">
        <v>12.8</v>
      </c>
      <c r="Q63" s="60">
        <v>12.9899921777169</v>
      </c>
      <c r="R63" s="15">
        <v>4.55</v>
      </c>
      <c r="S63" s="16">
        <v>2.44</v>
      </c>
      <c r="T63" s="54">
        <v>2.72</v>
      </c>
      <c r="U63" s="56">
        <v>2.5299999999999998</v>
      </c>
      <c r="V63" s="54">
        <v>8.94</v>
      </c>
      <c r="W63" s="16">
        <v>1.42</v>
      </c>
      <c r="X63" s="18">
        <v>10.8</v>
      </c>
      <c r="Y63" s="17">
        <v>2.11</v>
      </c>
      <c r="Z63" s="54">
        <v>9.73</v>
      </c>
      <c r="AA63" s="16">
        <v>1.58</v>
      </c>
      <c r="AB63" s="54">
        <v>7.96</v>
      </c>
      <c r="AC63" s="19">
        <v>2.8500000000000001E-2</v>
      </c>
      <c r="AD63" s="18">
        <v>12.3</v>
      </c>
      <c r="AE63" s="17">
        <v>5.0199999999999996</v>
      </c>
      <c r="AF63" s="15">
        <v>5.93</v>
      </c>
      <c r="AG63" s="16">
        <v>1.4</v>
      </c>
      <c r="AH63" s="54">
        <v>3.49</v>
      </c>
      <c r="AI63" s="17">
        <v>1.57</v>
      </c>
      <c r="AJ63" s="54">
        <v>7.07</v>
      </c>
      <c r="AK63" s="19">
        <v>1.41E-2</v>
      </c>
      <c r="AL63" s="54">
        <v>9.82</v>
      </c>
      <c r="AM63" s="16">
        <v>1.52</v>
      </c>
      <c r="AN63" s="15">
        <v>8.9499999999999993</v>
      </c>
      <c r="AO63" s="16">
        <v>1.72</v>
      </c>
      <c r="AP63" s="54">
        <v>12</v>
      </c>
      <c r="AQ63" s="17">
        <v>4.01</v>
      </c>
      <c r="AR63" s="15">
        <v>8.14</v>
      </c>
      <c r="AS63" s="16">
        <v>1.56</v>
      </c>
      <c r="AT63" s="54">
        <v>13</v>
      </c>
      <c r="AU63" s="16">
        <v>2.09</v>
      </c>
      <c r="AV63" s="15">
        <v>9.99</v>
      </c>
      <c r="AW63" s="19">
        <v>9.6600000000000005E-2</v>
      </c>
      <c r="AX63" s="66">
        <v>15.2</v>
      </c>
      <c r="AY63" s="19" t="s">
        <v>43</v>
      </c>
    </row>
    <row r="64" spans="1:51" x14ac:dyDescent="0.25">
      <c r="A64" s="14">
        <v>50</v>
      </c>
      <c r="B64" t="s">
        <v>151</v>
      </c>
      <c r="C64" s="54">
        <v>1.49</v>
      </c>
      <c r="D64" s="55">
        <v>2.67</v>
      </c>
      <c r="E64" s="54">
        <v>9.89</v>
      </c>
      <c r="F64" s="16">
        <v>1.75</v>
      </c>
      <c r="G64" s="15">
        <v>1.19</v>
      </c>
      <c r="H64" s="16">
        <v>6.58</v>
      </c>
      <c r="I64" s="15">
        <v>6.62</v>
      </c>
      <c r="J64" s="16">
        <v>2.02</v>
      </c>
      <c r="K64" s="15">
        <v>6.65</v>
      </c>
      <c r="L64" s="16">
        <v>0.86399999999999999</v>
      </c>
      <c r="M64" s="15">
        <v>9.01</v>
      </c>
      <c r="N64" s="16">
        <v>2.0099999999999998</v>
      </c>
      <c r="O64" s="15">
        <v>5.49</v>
      </c>
      <c r="P64" s="59">
        <v>12.5</v>
      </c>
      <c r="Q64" s="60">
        <v>12.117119385497555</v>
      </c>
      <c r="R64" s="15">
        <v>4.55</v>
      </c>
      <c r="S64" s="16">
        <v>2.15</v>
      </c>
      <c r="T64" s="54">
        <v>2.72</v>
      </c>
      <c r="U64" s="56">
        <v>2.64</v>
      </c>
      <c r="V64" s="54">
        <v>8.94</v>
      </c>
      <c r="W64" s="16">
        <v>1.22</v>
      </c>
      <c r="X64" s="18">
        <v>10.8</v>
      </c>
      <c r="Y64" s="17">
        <v>1.94</v>
      </c>
      <c r="Z64" s="54">
        <v>9.73</v>
      </c>
      <c r="AA64" s="16">
        <v>1.41</v>
      </c>
      <c r="AB64" s="54">
        <v>7.95</v>
      </c>
      <c r="AC64" s="17" t="s">
        <v>43</v>
      </c>
      <c r="AD64" s="18">
        <v>12.3</v>
      </c>
      <c r="AE64" s="17">
        <v>4.38</v>
      </c>
      <c r="AF64" s="15">
        <v>5.94</v>
      </c>
      <c r="AG64" s="16">
        <v>1.3</v>
      </c>
      <c r="AH64" s="54">
        <v>3.49</v>
      </c>
      <c r="AI64" s="17">
        <v>1.54</v>
      </c>
      <c r="AJ64" s="54">
        <v>7.11</v>
      </c>
      <c r="AK64" s="17" t="s">
        <v>43</v>
      </c>
      <c r="AL64" s="54">
        <v>9.82</v>
      </c>
      <c r="AM64" s="16">
        <v>1.41</v>
      </c>
      <c r="AN64" s="15">
        <v>8.9499999999999993</v>
      </c>
      <c r="AO64" s="16">
        <v>1.64</v>
      </c>
      <c r="AP64" s="54">
        <v>12</v>
      </c>
      <c r="AQ64" s="16">
        <v>3.6</v>
      </c>
      <c r="AR64" s="15">
        <v>8.14</v>
      </c>
      <c r="AS64" s="16">
        <v>1.49</v>
      </c>
      <c r="AT64" s="54">
        <v>13</v>
      </c>
      <c r="AU64" s="16">
        <v>1.86</v>
      </c>
      <c r="AV64" s="15">
        <v>9.98</v>
      </c>
      <c r="AW64" s="19">
        <v>4.8899999999999999E-2</v>
      </c>
      <c r="AX64" s="66">
        <v>15.2</v>
      </c>
      <c r="AY64" s="19" t="s">
        <v>43</v>
      </c>
    </row>
    <row r="65" spans="1:51" x14ac:dyDescent="0.25">
      <c r="A65" s="14">
        <v>51</v>
      </c>
      <c r="B65" t="s">
        <v>152</v>
      </c>
      <c r="C65" s="54">
        <v>1.49</v>
      </c>
      <c r="D65" s="55">
        <v>2.82</v>
      </c>
      <c r="E65" s="54">
        <v>9.89</v>
      </c>
      <c r="F65" s="16">
        <v>1.1100000000000001</v>
      </c>
      <c r="G65" s="15">
        <v>1.19</v>
      </c>
      <c r="H65" s="16">
        <v>7.08</v>
      </c>
      <c r="I65" s="15">
        <v>6.63</v>
      </c>
      <c r="J65" s="16">
        <v>1.53</v>
      </c>
      <c r="K65" s="15">
        <v>6.65</v>
      </c>
      <c r="L65" s="16">
        <v>0.32</v>
      </c>
      <c r="M65" s="15">
        <v>9</v>
      </c>
      <c r="N65" s="16">
        <v>1.74</v>
      </c>
      <c r="O65" s="15">
        <v>5.5</v>
      </c>
      <c r="P65" s="59">
        <v>10.5</v>
      </c>
      <c r="Q65" s="60">
        <v>10.807810197168536</v>
      </c>
      <c r="R65" s="15">
        <v>5.92</v>
      </c>
      <c r="S65" s="16">
        <v>1.66</v>
      </c>
      <c r="T65" s="54">
        <v>2.72</v>
      </c>
      <c r="U65" s="56">
        <v>2.17</v>
      </c>
      <c r="V65" s="54">
        <v>8.93</v>
      </c>
      <c r="W65" s="16">
        <v>1.01</v>
      </c>
      <c r="X65" s="18">
        <v>10.8</v>
      </c>
      <c r="Y65" s="17">
        <v>1.63</v>
      </c>
      <c r="Z65" s="54">
        <v>9.7200000000000006</v>
      </c>
      <c r="AA65" s="16">
        <v>1.1200000000000001</v>
      </c>
      <c r="AB65" s="54">
        <v>7.74</v>
      </c>
      <c r="AC65" s="17" t="s">
        <v>158</v>
      </c>
      <c r="AD65" s="18">
        <v>12.3</v>
      </c>
      <c r="AE65" s="17">
        <v>3.37</v>
      </c>
      <c r="AF65" s="15">
        <v>5.94</v>
      </c>
      <c r="AG65" s="17">
        <v>1.05</v>
      </c>
      <c r="AH65" s="54">
        <v>3.49</v>
      </c>
      <c r="AI65" s="17">
        <v>1.59</v>
      </c>
      <c r="AJ65" s="54">
        <v>7.08</v>
      </c>
      <c r="AK65" s="17" t="s">
        <v>43</v>
      </c>
      <c r="AL65" s="54">
        <v>9.82</v>
      </c>
      <c r="AM65" s="16">
        <v>1.1499999999999999</v>
      </c>
      <c r="AN65" s="15">
        <v>8.94</v>
      </c>
      <c r="AO65" s="16">
        <v>1.57</v>
      </c>
      <c r="AP65" s="54">
        <v>12</v>
      </c>
      <c r="AQ65" s="17">
        <v>2.88</v>
      </c>
      <c r="AR65" s="15">
        <v>8.14</v>
      </c>
      <c r="AS65" s="16">
        <v>1.31</v>
      </c>
      <c r="AT65" s="54">
        <v>13</v>
      </c>
      <c r="AU65" s="16">
        <v>1.43</v>
      </c>
      <c r="AV65" s="15">
        <v>9.98</v>
      </c>
      <c r="AW65" s="19">
        <v>2.52E-2</v>
      </c>
      <c r="AX65" s="66">
        <v>15.2</v>
      </c>
      <c r="AY65" s="19" t="s">
        <v>43</v>
      </c>
    </row>
    <row r="66" spans="1:51" s="22" customFormat="1" x14ac:dyDescent="0.25">
      <c r="A66" s="21"/>
      <c r="B66" s="22" t="s">
        <v>94</v>
      </c>
      <c r="C66" s="23">
        <v>1.44</v>
      </c>
      <c r="D66" s="24">
        <v>0.89700000000000002</v>
      </c>
      <c r="E66" s="23">
        <v>9.91</v>
      </c>
      <c r="F66" s="24">
        <v>0.97</v>
      </c>
      <c r="G66" s="23">
        <v>1.1299999999999999</v>
      </c>
      <c r="H66" s="24">
        <v>0.93100000000000005</v>
      </c>
      <c r="I66" s="23">
        <v>6.63</v>
      </c>
      <c r="J66" s="24">
        <v>0.71199999999999997</v>
      </c>
      <c r="K66" s="23">
        <v>6.68</v>
      </c>
      <c r="L66" s="24">
        <v>0.53</v>
      </c>
      <c r="M66" s="23">
        <v>8.99</v>
      </c>
      <c r="N66" s="24">
        <v>1.2</v>
      </c>
      <c r="O66" s="23">
        <v>5.51</v>
      </c>
      <c r="P66" s="61">
        <v>0.97799999999999998</v>
      </c>
      <c r="Q66" s="24">
        <v>0.97799999999999998</v>
      </c>
      <c r="R66" s="23">
        <v>5.94</v>
      </c>
      <c r="S66" s="24">
        <v>0.67200000000000004</v>
      </c>
      <c r="T66" s="23">
        <v>2.7</v>
      </c>
      <c r="U66" s="26">
        <v>1.05</v>
      </c>
      <c r="V66" s="23">
        <v>8.92</v>
      </c>
      <c r="W66" s="24">
        <v>0.81</v>
      </c>
      <c r="X66" s="25">
        <v>10.8</v>
      </c>
      <c r="Y66" s="24">
        <v>1.2</v>
      </c>
      <c r="Z66" s="23">
        <v>9.69</v>
      </c>
      <c r="AA66" s="24">
        <v>0.99299999999999999</v>
      </c>
      <c r="AB66" s="64">
        <v>7.98</v>
      </c>
      <c r="AC66" s="24">
        <v>1.01</v>
      </c>
      <c r="AD66" s="25">
        <v>12.4</v>
      </c>
      <c r="AE66" s="26">
        <v>1.02</v>
      </c>
      <c r="AF66" s="23">
        <v>6.03</v>
      </c>
      <c r="AG66" s="26">
        <v>1.02</v>
      </c>
      <c r="AH66" s="23">
        <v>3.66</v>
      </c>
      <c r="AI66" s="24">
        <v>0.72399999999999998</v>
      </c>
      <c r="AJ66" s="23">
        <v>7.12</v>
      </c>
      <c r="AK66" s="26">
        <v>1.18</v>
      </c>
      <c r="AL66" s="23">
        <v>9.92</v>
      </c>
      <c r="AM66" s="24">
        <v>1.06</v>
      </c>
      <c r="AN66" s="23">
        <v>8.99</v>
      </c>
      <c r="AO66" s="24">
        <v>0.96099999999999997</v>
      </c>
      <c r="AP66" s="25">
        <v>11.7</v>
      </c>
      <c r="AQ66" s="26">
        <v>2.37</v>
      </c>
      <c r="AR66" s="23">
        <v>8.18</v>
      </c>
      <c r="AS66" s="24">
        <v>0.91700000000000004</v>
      </c>
      <c r="AT66" s="23">
        <v>13</v>
      </c>
      <c r="AU66" s="26">
        <v>1.03</v>
      </c>
      <c r="AV66" s="23">
        <v>9.99</v>
      </c>
      <c r="AW66" s="26">
        <v>1.05</v>
      </c>
      <c r="AX66" s="25">
        <v>15.2</v>
      </c>
      <c r="AY66" s="26">
        <v>1.06</v>
      </c>
    </row>
    <row r="67" spans="1:51" s="22" customFormat="1" x14ac:dyDescent="0.25">
      <c r="A67" s="21"/>
      <c r="B67" s="22" t="s">
        <v>96</v>
      </c>
      <c r="C67" s="23">
        <v>1.45</v>
      </c>
      <c r="D67" s="24">
        <v>0.88100000000000001</v>
      </c>
      <c r="E67" s="23">
        <v>9.91</v>
      </c>
      <c r="F67" s="24">
        <v>1.02</v>
      </c>
      <c r="G67" s="23">
        <v>1.1399999999999999</v>
      </c>
      <c r="H67" s="24">
        <v>0.89600000000000002</v>
      </c>
      <c r="I67" s="23">
        <v>6.65</v>
      </c>
      <c r="J67" s="24">
        <v>0.74099999999999999</v>
      </c>
      <c r="K67" s="23">
        <v>6.69</v>
      </c>
      <c r="L67" s="24">
        <v>0.54</v>
      </c>
      <c r="M67" s="23">
        <v>8.99</v>
      </c>
      <c r="N67" s="24">
        <v>1.21</v>
      </c>
      <c r="O67" s="23">
        <v>5.53</v>
      </c>
      <c r="P67" s="61">
        <v>1.07</v>
      </c>
      <c r="Q67" s="26">
        <v>1.07</v>
      </c>
      <c r="R67" s="23">
        <v>5.92</v>
      </c>
      <c r="S67" s="24">
        <v>0.69199999999999995</v>
      </c>
      <c r="T67" s="23">
        <v>2.7</v>
      </c>
      <c r="U67" s="26">
        <v>1.1299999999999999</v>
      </c>
      <c r="V67" s="23">
        <v>8.92</v>
      </c>
      <c r="W67" s="24">
        <v>0.80600000000000005</v>
      </c>
      <c r="X67" s="25">
        <v>10.8</v>
      </c>
      <c r="Y67" s="24">
        <v>1.23</v>
      </c>
      <c r="Z67" s="23">
        <v>9.6999999999999993</v>
      </c>
      <c r="AA67" s="24">
        <v>1.05</v>
      </c>
      <c r="AB67" s="64">
        <v>7.99</v>
      </c>
      <c r="AC67" s="24">
        <v>1.02</v>
      </c>
      <c r="AD67" s="25">
        <v>12.4</v>
      </c>
      <c r="AE67" s="26">
        <v>1.04</v>
      </c>
      <c r="AF67" s="23">
        <v>6.03</v>
      </c>
      <c r="AG67" s="26">
        <v>1.06</v>
      </c>
      <c r="AH67" s="23">
        <v>3.67</v>
      </c>
      <c r="AI67" s="24">
        <v>0.72499999999999998</v>
      </c>
      <c r="AJ67" s="23">
        <v>7.14</v>
      </c>
      <c r="AK67" s="26">
        <v>1.17</v>
      </c>
      <c r="AL67" s="23">
        <v>9.92</v>
      </c>
      <c r="AM67" s="24">
        <v>1.04</v>
      </c>
      <c r="AN67" s="23">
        <v>9</v>
      </c>
      <c r="AO67" s="24">
        <v>0.93799999999999994</v>
      </c>
      <c r="AP67" s="25">
        <v>11.7</v>
      </c>
      <c r="AQ67" s="26">
        <v>2.42</v>
      </c>
      <c r="AR67" s="23">
        <v>8.18</v>
      </c>
      <c r="AS67" s="24">
        <v>0.96</v>
      </c>
      <c r="AT67" s="23">
        <v>13</v>
      </c>
      <c r="AU67" s="26">
        <v>1.01</v>
      </c>
      <c r="AV67" s="23">
        <v>10</v>
      </c>
      <c r="AW67" s="26">
        <v>1.04</v>
      </c>
      <c r="AX67" s="25">
        <v>15.2</v>
      </c>
      <c r="AY67" s="26">
        <v>1.07</v>
      </c>
    </row>
    <row r="68" spans="1:51" s="22" customFormat="1" x14ac:dyDescent="0.25">
      <c r="A68" s="21"/>
      <c r="B68" s="22" t="s">
        <v>97</v>
      </c>
      <c r="C68" s="23">
        <v>1.44</v>
      </c>
      <c r="D68" s="24">
        <v>0.90200000000000002</v>
      </c>
      <c r="E68" s="23">
        <v>9.9</v>
      </c>
      <c r="F68" s="24">
        <v>0.94399999999999995</v>
      </c>
      <c r="G68" s="23">
        <v>1.1299999999999999</v>
      </c>
      <c r="H68" s="24">
        <v>0.88400000000000001</v>
      </c>
      <c r="I68" s="23">
        <v>6.64</v>
      </c>
      <c r="J68" s="24">
        <v>0.65800000000000003</v>
      </c>
      <c r="K68" s="23">
        <v>6.68</v>
      </c>
      <c r="L68" s="24">
        <v>0.53300000000000003</v>
      </c>
      <c r="M68" s="23">
        <v>8.98</v>
      </c>
      <c r="N68" s="24">
        <v>1.24</v>
      </c>
      <c r="O68" s="23">
        <v>5.5</v>
      </c>
      <c r="P68" s="61">
        <v>1.0900000000000001</v>
      </c>
      <c r="Q68" s="26">
        <v>1.0900000000000001</v>
      </c>
      <c r="R68" s="23">
        <v>5.95</v>
      </c>
      <c r="S68" s="24">
        <v>0.65</v>
      </c>
      <c r="T68" s="23">
        <v>2.69</v>
      </c>
      <c r="U68" s="26">
        <v>1.08</v>
      </c>
      <c r="V68" s="23">
        <v>8.91</v>
      </c>
      <c r="W68" s="24">
        <v>0.81799999999999995</v>
      </c>
      <c r="X68" s="25">
        <v>10.8</v>
      </c>
      <c r="Y68" s="24">
        <v>1.2</v>
      </c>
      <c r="Z68" s="23">
        <v>9.68</v>
      </c>
      <c r="AA68" s="24">
        <v>1.06</v>
      </c>
      <c r="AB68" s="64">
        <v>7.98</v>
      </c>
      <c r="AC68" s="24">
        <v>1</v>
      </c>
      <c r="AD68" s="25">
        <v>12.4</v>
      </c>
      <c r="AE68" s="26">
        <v>1.02</v>
      </c>
      <c r="AF68" s="23">
        <v>6.03</v>
      </c>
      <c r="AG68" s="24">
        <v>0.999</v>
      </c>
      <c r="AH68" s="23">
        <v>3.66</v>
      </c>
      <c r="AI68" s="24">
        <v>0.70299999999999996</v>
      </c>
      <c r="AJ68" s="23">
        <v>7.13</v>
      </c>
      <c r="AK68" s="26">
        <v>1.19</v>
      </c>
      <c r="AL68" s="23">
        <v>9.82</v>
      </c>
      <c r="AM68" s="24">
        <v>0.93500000000000005</v>
      </c>
      <c r="AN68" s="23">
        <v>9</v>
      </c>
      <c r="AO68" s="24">
        <v>0.98299999999999998</v>
      </c>
      <c r="AP68" s="25">
        <v>11.7</v>
      </c>
      <c r="AQ68" s="26">
        <v>2.33</v>
      </c>
      <c r="AR68" s="23">
        <v>8.18</v>
      </c>
      <c r="AS68" s="24">
        <v>0.94799999999999995</v>
      </c>
      <c r="AT68" s="23">
        <v>13</v>
      </c>
      <c r="AU68" s="26">
        <v>1.01</v>
      </c>
      <c r="AV68" s="23">
        <v>9.99</v>
      </c>
      <c r="AW68" s="26">
        <v>1.06</v>
      </c>
      <c r="AX68" s="25">
        <v>15.2</v>
      </c>
      <c r="AY68" s="26">
        <v>1.06</v>
      </c>
    </row>
    <row r="69" spans="1:51" s="22" customFormat="1" x14ac:dyDescent="0.25">
      <c r="A69" s="21"/>
      <c r="B69" s="22" t="s">
        <v>98</v>
      </c>
      <c r="C69" s="23">
        <v>1.44</v>
      </c>
      <c r="D69" s="24">
        <v>0.90900000000000003</v>
      </c>
      <c r="E69" s="23">
        <v>9.9</v>
      </c>
      <c r="F69" s="24">
        <v>1.01</v>
      </c>
      <c r="G69" s="23">
        <v>1.1299999999999999</v>
      </c>
      <c r="H69" s="24">
        <v>0.90300000000000002</v>
      </c>
      <c r="I69" s="23">
        <v>6.65</v>
      </c>
      <c r="J69" s="24">
        <v>0.67400000000000004</v>
      </c>
      <c r="K69" s="23">
        <v>6.69</v>
      </c>
      <c r="L69" s="24">
        <v>0.52</v>
      </c>
      <c r="M69" s="23">
        <v>9.0299999999999994</v>
      </c>
      <c r="N69" s="24">
        <v>1.2</v>
      </c>
      <c r="O69" s="23">
        <v>5.51</v>
      </c>
      <c r="P69" s="61">
        <v>1.03</v>
      </c>
      <c r="Q69" s="26">
        <v>1.03</v>
      </c>
      <c r="R69" s="23">
        <v>5.94</v>
      </c>
      <c r="S69" s="24">
        <v>0.64400000000000002</v>
      </c>
      <c r="T69" s="23">
        <v>2.67</v>
      </c>
      <c r="U69" s="26">
        <v>1.08</v>
      </c>
      <c r="V69" s="23">
        <v>8.9499999999999993</v>
      </c>
      <c r="W69" s="24">
        <v>0.81599999999999995</v>
      </c>
      <c r="X69" s="25">
        <v>10.8</v>
      </c>
      <c r="Y69" s="24">
        <v>1.23</v>
      </c>
      <c r="Z69" s="23">
        <v>9.74</v>
      </c>
      <c r="AA69" s="24">
        <v>1.03</v>
      </c>
      <c r="AB69" s="64">
        <v>7.96</v>
      </c>
      <c r="AC69" s="24">
        <v>1.03</v>
      </c>
      <c r="AD69" s="25">
        <v>12.3</v>
      </c>
      <c r="AE69" s="24">
        <v>0.99199999999999999</v>
      </c>
      <c r="AF69" s="23">
        <v>6.04</v>
      </c>
      <c r="AG69" s="24">
        <v>0.99199999999999999</v>
      </c>
      <c r="AH69" s="23">
        <v>3.67</v>
      </c>
      <c r="AI69" s="24">
        <v>0.71</v>
      </c>
      <c r="AJ69" s="23">
        <v>7.12</v>
      </c>
      <c r="AK69" s="26">
        <v>1.1599999999999999</v>
      </c>
      <c r="AL69" s="23">
        <v>9.85</v>
      </c>
      <c r="AM69" s="24">
        <v>0.97899999999999998</v>
      </c>
      <c r="AN69" s="23">
        <v>8.9499999999999993</v>
      </c>
      <c r="AO69" s="24">
        <v>0.94099999999999995</v>
      </c>
      <c r="AP69" s="25">
        <v>11.8</v>
      </c>
      <c r="AQ69" s="26">
        <v>1.95</v>
      </c>
      <c r="AR69" s="23">
        <v>8.15</v>
      </c>
      <c r="AS69" s="24">
        <v>0.85199999999999998</v>
      </c>
      <c r="AT69" s="23">
        <v>13</v>
      </c>
      <c r="AU69" s="26">
        <v>1.01</v>
      </c>
      <c r="AV69" s="23">
        <v>9.99</v>
      </c>
      <c r="AW69" s="26">
        <v>1.07</v>
      </c>
      <c r="AX69" s="25">
        <v>15.2</v>
      </c>
      <c r="AY69" s="26">
        <v>1.03</v>
      </c>
    </row>
    <row r="70" spans="1:51" s="22" customFormat="1" x14ac:dyDescent="0.25">
      <c r="A70" s="21"/>
      <c r="B70" s="22" t="s">
        <v>99</v>
      </c>
      <c r="C70" s="27">
        <v>1.44</v>
      </c>
      <c r="D70" s="28">
        <v>0.89100000000000001</v>
      </c>
      <c r="E70" s="27">
        <v>9.89</v>
      </c>
      <c r="F70" s="28">
        <v>0.95299999999999996</v>
      </c>
      <c r="G70" s="27">
        <v>1.1299999999999999</v>
      </c>
      <c r="H70" s="28">
        <v>0.879</v>
      </c>
      <c r="I70" s="27">
        <v>6.62</v>
      </c>
      <c r="J70" s="28">
        <v>0.97799999999999998</v>
      </c>
      <c r="K70" s="27">
        <v>6.69</v>
      </c>
      <c r="L70" s="28">
        <v>0.505</v>
      </c>
      <c r="M70" s="27">
        <v>9</v>
      </c>
      <c r="N70" s="28">
        <v>1.22</v>
      </c>
      <c r="O70" s="27">
        <v>5.49</v>
      </c>
      <c r="P70" s="62">
        <v>1.02</v>
      </c>
      <c r="Q70" s="30">
        <v>1.02</v>
      </c>
      <c r="R70" s="27">
        <v>5.93</v>
      </c>
      <c r="S70" s="28">
        <v>0.63800000000000001</v>
      </c>
      <c r="T70" s="27">
        <v>2.67</v>
      </c>
      <c r="U70" s="30">
        <v>1.1100000000000001</v>
      </c>
      <c r="V70" s="27">
        <v>8.93</v>
      </c>
      <c r="W70" s="28">
        <v>0.80100000000000005</v>
      </c>
      <c r="X70" s="29">
        <v>10.8</v>
      </c>
      <c r="Y70" s="28">
        <v>1.19</v>
      </c>
      <c r="Z70" s="27">
        <v>9.7200000000000006</v>
      </c>
      <c r="AA70" s="28">
        <v>0.998</v>
      </c>
      <c r="AB70" s="65">
        <v>7.97</v>
      </c>
      <c r="AC70" s="28">
        <v>1.04</v>
      </c>
      <c r="AD70" s="29">
        <v>12.3</v>
      </c>
      <c r="AE70" s="30">
        <v>1.05</v>
      </c>
      <c r="AF70" s="27">
        <v>6.04</v>
      </c>
      <c r="AG70" s="30">
        <v>1.01</v>
      </c>
      <c r="AH70" s="27">
        <v>3.67</v>
      </c>
      <c r="AI70" s="28">
        <v>0.75800000000000001</v>
      </c>
      <c r="AJ70" s="27">
        <v>7.12</v>
      </c>
      <c r="AK70" s="30">
        <v>1.18</v>
      </c>
      <c r="AL70" s="27">
        <v>9.91</v>
      </c>
      <c r="AM70" s="28">
        <v>1.01</v>
      </c>
      <c r="AN70" s="27">
        <v>8.9600000000000009</v>
      </c>
      <c r="AO70" s="28">
        <v>0.96</v>
      </c>
      <c r="AP70" s="29">
        <v>11.5</v>
      </c>
      <c r="AQ70" s="28">
        <v>2.2999999999999998</v>
      </c>
      <c r="AR70" s="27">
        <v>8.16</v>
      </c>
      <c r="AS70" s="28">
        <v>0.89600000000000002</v>
      </c>
      <c r="AT70" s="27">
        <v>13</v>
      </c>
      <c r="AU70" s="30">
        <v>1.02</v>
      </c>
      <c r="AV70" s="27">
        <v>9.98</v>
      </c>
      <c r="AW70" s="30">
        <v>1.06</v>
      </c>
      <c r="AX70" s="29">
        <v>15.2</v>
      </c>
      <c r="AY70" s="30">
        <v>1.03</v>
      </c>
    </row>
    <row r="71" spans="1:51" s="46" customFormat="1" x14ac:dyDescent="0.25">
      <c r="A71" s="31"/>
      <c r="B71" s="31" t="s">
        <v>45</v>
      </c>
      <c r="C71" s="32"/>
      <c r="D71" s="33">
        <v>0.03</v>
      </c>
      <c r="E71" s="34"/>
      <c r="F71" s="35">
        <v>0.01</v>
      </c>
      <c r="G71" s="36"/>
      <c r="H71" s="37">
        <v>0.01</v>
      </c>
      <c r="I71" s="32"/>
      <c r="J71" s="37">
        <v>0.1</v>
      </c>
      <c r="K71" s="38"/>
      <c r="L71" s="37">
        <v>0.1</v>
      </c>
      <c r="M71" s="39"/>
      <c r="N71" s="40">
        <v>5.0000000000000001E-3</v>
      </c>
      <c r="O71" s="41"/>
      <c r="P71" s="42">
        <v>0.01</v>
      </c>
      <c r="Q71" s="43"/>
      <c r="R71" s="41"/>
      <c r="S71" s="44">
        <v>0.1</v>
      </c>
      <c r="T71" s="41"/>
      <c r="U71" s="44">
        <v>5.0000000000000001E-3</v>
      </c>
      <c r="V71" s="41"/>
      <c r="W71" s="45">
        <v>5.0000000000000001E-3</v>
      </c>
      <c r="X71" s="41"/>
      <c r="Y71" s="45">
        <v>5.0000000000000001E-3</v>
      </c>
      <c r="Z71" s="39"/>
      <c r="AA71" s="37">
        <v>5.0000000000000001E-3</v>
      </c>
      <c r="AB71" s="41"/>
      <c r="AC71" s="45">
        <v>0.01</v>
      </c>
      <c r="AD71" s="41"/>
      <c r="AE71" s="44">
        <v>5.0000000000000001E-3</v>
      </c>
      <c r="AF71" s="41"/>
      <c r="AG71" s="44">
        <v>5.0000000000000001E-3</v>
      </c>
      <c r="AH71" s="41"/>
      <c r="AI71" s="44">
        <v>1E-3</v>
      </c>
      <c r="AJ71" s="41"/>
      <c r="AK71" s="44">
        <v>5.0000000000000001E-3</v>
      </c>
      <c r="AL71" s="41"/>
      <c r="AM71" s="44">
        <v>5.0000000000000001E-3</v>
      </c>
      <c r="AN71" s="41"/>
      <c r="AO71" s="44">
        <v>0.01</v>
      </c>
      <c r="AP71" s="41"/>
      <c r="AQ71" s="44">
        <v>0.01</v>
      </c>
      <c r="AR71" s="41"/>
      <c r="AS71" s="44">
        <v>5.0000000000000001E-3</v>
      </c>
      <c r="AT71" s="41"/>
      <c r="AU71" s="44">
        <v>5.0000000000000001E-3</v>
      </c>
      <c r="AV71" s="41"/>
      <c r="AW71" s="44">
        <v>0.01</v>
      </c>
      <c r="AX71" s="41"/>
      <c r="AY71" s="44">
        <v>5.0000000000000001E-3</v>
      </c>
    </row>
    <row r="72" spans="1:51" x14ac:dyDescent="0.25">
      <c r="J72" s="3"/>
      <c r="L72" s="47"/>
      <c r="AI72" s="48"/>
    </row>
    <row r="73" spans="1:51" x14ac:dyDescent="0.25">
      <c r="P73" s="3"/>
      <c r="Q73" s="3"/>
    </row>
  </sheetData>
  <mergeCells count="26">
    <mergeCell ref="AP13:AQ13"/>
    <mergeCell ref="AR13:AS13"/>
    <mergeCell ref="AT13:AU13"/>
    <mergeCell ref="AV13:AW13"/>
    <mergeCell ref="AX13:AY13"/>
    <mergeCell ref="AN13:AO13"/>
    <mergeCell ref="R13:S13"/>
    <mergeCell ref="T13:U13"/>
    <mergeCell ref="V13:W13"/>
    <mergeCell ref="X13:Y13"/>
    <mergeCell ref="Z13:AA13"/>
    <mergeCell ref="AB13:AC13"/>
    <mergeCell ref="AD13:AE13"/>
    <mergeCell ref="AF13:AG13"/>
    <mergeCell ref="AH13:AI13"/>
    <mergeCell ref="AJ13:AK13"/>
    <mergeCell ref="AL13:AM13"/>
    <mergeCell ref="O9:P11"/>
    <mergeCell ref="Q9:Q11"/>
    <mergeCell ref="C13:D13"/>
    <mergeCell ref="E13:F13"/>
    <mergeCell ref="G13:H13"/>
    <mergeCell ref="I13:J13"/>
    <mergeCell ref="K13:L13"/>
    <mergeCell ref="M13:N13"/>
    <mergeCell ref="O13:Q13"/>
  </mergeCells>
  <conditionalFormatting sqref="S15:S65">
    <cfRule type="cellIs" dxfId="75" priority="25" operator="lessThan">
      <formula>0.01</formula>
    </cfRule>
  </conditionalFormatting>
  <conditionalFormatting sqref="AA15:AA65">
    <cfRule type="cellIs" dxfId="74" priority="24" operator="lessThan">
      <formula>0.005</formula>
    </cfRule>
  </conditionalFormatting>
  <conditionalFormatting sqref="AC15:AC65">
    <cfRule type="cellIs" dxfId="73" priority="23" operator="lessThan">
      <formula>0.01</formula>
    </cfRule>
  </conditionalFormatting>
  <conditionalFormatting sqref="AG15:AG65">
    <cfRule type="cellIs" dxfId="72" priority="22" operator="lessThan">
      <formula>0.005</formula>
    </cfRule>
  </conditionalFormatting>
  <conditionalFormatting sqref="AS15:AS65">
    <cfRule type="cellIs" dxfId="71" priority="21" operator="lessThan">
      <formula>0.005</formula>
    </cfRule>
  </conditionalFormatting>
  <conditionalFormatting sqref="AU15:AU65">
    <cfRule type="cellIs" dxfId="70" priority="20" operator="lessThan">
      <formula>0.005</formula>
    </cfRule>
  </conditionalFormatting>
  <conditionalFormatting sqref="AW15:AW65">
    <cfRule type="cellIs" dxfId="69" priority="19" operator="lessThan">
      <formula>0.01</formula>
    </cfRule>
  </conditionalFormatting>
  <conditionalFormatting sqref="D15:D65">
    <cfRule type="cellIs" dxfId="68" priority="18" operator="lessThan">
      <formula>0.03</formula>
    </cfRule>
  </conditionalFormatting>
  <conditionalFormatting sqref="F15:F65">
    <cfRule type="cellIs" dxfId="67" priority="17" operator="lessThan">
      <formula>0.01</formula>
    </cfRule>
  </conditionalFormatting>
  <conditionalFormatting sqref="H15:H65">
    <cfRule type="cellIs" dxfId="66" priority="16" operator="lessThan">
      <formula>0.01</formula>
    </cfRule>
  </conditionalFormatting>
  <conditionalFormatting sqref="J15:J65">
    <cfRule type="cellIs" dxfId="65" priority="15" operator="lessThan">
      <formula>0.05</formula>
    </cfRule>
  </conditionalFormatting>
  <conditionalFormatting sqref="L15:L65">
    <cfRule type="cellIs" dxfId="64" priority="3" operator="lessThan">
      <formula>0.1</formula>
    </cfRule>
  </conditionalFormatting>
  <conditionalFormatting sqref="U15:U65">
    <cfRule type="cellIs" dxfId="63" priority="14" operator="lessThan">
      <formula>0.005</formula>
    </cfRule>
  </conditionalFormatting>
  <conditionalFormatting sqref="W15:W65">
    <cfRule type="cellIs" dxfId="62" priority="13" operator="lessThan">
      <formula>0.005</formula>
    </cfRule>
  </conditionalFormatting>
  <conditionalFormatting sqref="AO15:AO65">
    <cfRule type="cellIs" dxfId="61" priority="12" operator="lessThan">
      <formula>0.01</formula>
    </cfRule>
  </conditionalFormatting>
  <conditionalFormatting sqref="AQ15:AQ65">
    <cfRule type="cellIs" dxfId="60" priority="11" operator="lessThan">
      <formula>0.01</formula>
    </cfRule>
  </conditionalFormatting>
  <conditionalFormatting sqref="AE15:AE65">
    <cfRule type="cellIs" dxfId="59" priority="10" operator="lessThan">
      <formula>0.005</formula>
    </cfRule>
  </conditionalFormatting>
  <conditionalFormatting sqref="N15:N65">
    <cfRule type="cellIs" dxfId="58" priority="9" operator="lessThan">
      <formula>0.005</formula>
    </cfRule>
  </conditionalFormatting>
  <conditionalFormatting sqref="Y15:Y65">
    <cfRule type="cellIs" dxfId="57" priority="8" operator="lessThan">
      <formula>0.005</formula>
    </cfRule>
  </conditionalFormatting>
  <conditionalFormatting sqref="AK15:AK65">
    <cfRule type="cellIs" dxfId="56" priority="7" operator="lessThan">
      <formula>0.005</formula>
    </cfRule>
  </conditionalFormatting>
  <conditionalFormatting sqref="AM15:AM65">
    <cfRule type="cellIs" dxfId="55" priority="6" operator="lessThan">
      <formula>0.005</formula>
    </cfRule>
  </conditionalFormatting>
  <conditionalFormatting sqref="AI15:AI65">
    <cfRule type="cellIs" dxfId="54" priority="5" operator="lessThan">
      <formula>0.001</formula>
    </cfRule>
  </conditionalFormatting>
  <conditionalFormatting sqref="AY15:AY65">
    <cfRule type="cellIs" dxfId="53" priority="4" operator="lessThan">
      <formula>0.005</formula>
    </cfRule>
  </conditionalFormatting>
  <conditionalFormatting sqref="P15:P65">
    <cfRule type="cellIs" dxfId="52" priority="2" operator="lessThan">
      <formula>0.01</formula>
    </cfRule>
  </conditionalFormatting>
  <conditionalFormatting sqref="Q15:Q65">
    <cfRule type="cellIs" dxfId="51" priority="1" operator="lessThan">
      <formula>0.01</formula>
    </cfRule>
  </conditionalFormatting>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79998168889431442"/>
  </sheetPr>
  <dimension ref="A1:Z2031"/>
  <sheetViews>
    <sheetView topLeftCell="A537" workbookViewId="0">
      <selection activeCell="C517" sqref="C517"/>
    </sheetView>
  </sheetViews>
  <sheetFormatPr baseColWidth="10" defaultRowHeight="15" x14ac:dyDescent="0.25"/>
  <cols>
    <col min="1" max="1" width="3" bestFit="1" customWidth="1"/>
    <col min="2" max="2" width="29.7109375" customWidth="1"/>
    <col min="5" max="5" width="16.5703125" customWidth="1"/>
    <col min="8" max="8" width="17" customWidth="1"/>
  </cols>
  <sheetData>
    <row r="1" spans="1:20" x14ac:dyDescent="0.25">
      <c r="B1" t="s">
        <v>186</v>
      </c>
    </row>
    <row r="2" spans="1:20" x14ac:dyDescent="0.25">
      <c r="B2" t="s">
        <v>187</v>
      </c>
      <c r="S2" t="s">
        <v>188</v>
      </c>
    </row>
    <row r="3" spans="1:20" x14ac:dyDescent="0.25">
      <c r="B3" s="67" t="s">
        <v>189</v>
      </c>
    </row>
    <row r="4" spans="1:20" x14ac:dyDescent="0.25">
      <c r="B4" t="s">
        <v>190</v>
      </c>
    </row>
    <row r="5" spans="1:20" x14ac:dyDescent="0.25">
      <c r="B5" t="s">
        <v>195</v>
      </c>
    </row>
    <row r="6" spans="1:20" x14ac:dyDescent="0.25">
      <c r="B6" t="s">
        <v>196</v>
      </c>
    </row>
    <row r="8" spans="1:20" x14ac:dyDescent="0.25">
      <c r="B8" s="74" t="s">
        <v>192</v>
      </c>
      <c r="H8" s="75" t="s">
        <v>191</v>
      </c>
    </row>
    <row r="9" spans="1:20" x14ac:dyDescent="0.25">
      <c r="B9" t="s">
        <v>49</v>
      </c>
      <c r="C9" t="s">
        <v>50</v>
      </c>
      <c r="D9" t="s">
        <v>51</v>
      </c>
      <c r="E9" t="s">
        <v>52</v>
      </c>
      <c r="F9" t="s">
        <v>53</v>
      </c>
      <c r="G9" s="74" t="s">
        <v>54</v>
      </c>
      <c r="H9" s="75" t="s">
        <v>55</v>
      </c>
      <c r="I9" t="s">
        <v>56</v>
      </c>
      <c r="J9" t="s">
        <v>57</v>
      </c>
      <c r="K9" t="s">
        <v>58</v>
      </c>
      <c r="L9" t="s">
        <v>59</v>
      </c>
      <c r="M9" t="s">
        <v>60</v>
      </c>
      <c r="N9" t="s">
        <v>61</v>
      </c>
      <c r="O9" t="s">
        <v>62</v>
      </c>
      <c r="P9" t="s">
        <v>63</v>
      </c>
      <c r="Q9" t="s">
        <v>64</v>
      </c>
      <c r="R9" t="s">
        <v>65</v>
      </c>
      <c r="S9" s="74" t="s">
        <v>66</v>
      </c>
      <c r="T9" t="s">
        <v>67</v>
      </c>
    </row>
    <row r="10" spans="1:20" x14ac:dyDescent="0.25">
      <c r="A10">
        <v>1</v>
      </c>
      <c r="B10" s="67" t="s">
        <v>68</v>
      </c>
      <c r="C10" t="s">
        <v>69</v>
      </c>
      <c r="D10" t="s">
        <v>6</v>
      </c>
      <c r="E10" s="50">
        <v>44482.453692129631</v>
      </c>
      <c r="F10" t="s">
        <v>70</v>
      </c>
      <c r="G10" t="s">
        <v>71</v>
      </c>
      <c r="H10" s="51">
        <v>12000</v>
      </c>
      <c r="I10" s="51">
        <v>2040</v>
      </c>
      <c r="J10">
        <v>0.01</v>
      </c>
      <c r="K10">
        <v>1.58</v>
      </c>
      <c r="L10" t="s">
        <v>72</v>
      </c>
      <c r="M10" s="51">
        <v>2100000</v>
      </c>
      <c r="N10" s="51">
        <v>202000</v>
      </c>
      <c r="O10">
        <v>1</v>
      </c>
      <c r="P10">
        <v>1.46</v>
      </c>
      <c r="Q10">
        <v>0</v>
      </c>
      <c r="R10">
        <v>1</v>
      </c>
      <c r="S10">
        <v>1.6500000000000001E-2</v>
      </c>
      <c r="T10">
        <v>165</v>
      </c>
    </row>
    <row r="11" spans="1:20" x14ac:dyDescent="0.25">
      <c r="A11">
        <v>2</v>
      </c>
      <c r="B11" s="67" t="s">
        <v>73</v>
      </c>
      <c r="C11" t="s">
        <v>69</v>
      </c>
      <c r="D11" t="s">
        <v>6</v>
      </c>
      <c r="E11" s="50">
        <v>44482.475474537037</v>
      </c>
      <c r="F11" t="s">
        <v>70</v>
      </c>
      <c r="G11" t="s">
        <v>71</v>
      </c>
      <c r="H11" s="51">
        <v>68700</v>
      </c>
      <c r="I11" s="51">
        <v>6520</v>
      </c>
      <c r="J11">
        <v>0.05</v>
      </c>
      <c r="K11">
        <v>1.45</v>
      </c>
      <c r="L11" t="s">
        <v>72</v>
      </c>
      <c r="M11" s="51">
        <v>2090000</v>
      </c>
      <c r="N11" s="51">
        <v>213000</v>
      </c>
      <c r="O11">
        <v>1</v>
      </c>
      <c r="P11">
        <v>1.45</v>
      </c>
      <c r="Q11">
        <v>1</v>
      </c>
      <c r="R11">
        <v>1</v>
      </c>
      <c r="S11">
        <v>4.5999999999999999E-2</v>
      </c>
      <c r="T11">
        <v>92.1</v>
      </c>
    </row>
    <row r="12" spans="1:20" x14ac:dyDescent="0.25">
      <c r="A12">
        <v>3</v>
      </c>
      <c r="B12" s="67" t="s">
        <v>74</v>
      </c>
      <c r="C12" t="s">
        <v>69</v>
      </c>
      <c r="D12" t="s">
        <v>6</v>
      </c>
      <c r="E12" s="50">
        <v>44482.497256944444</v>
      </c>
      <c r="F12" t="s">
        <v>70</v>
      </c>
      <c r="G12" t="s">
        <v>71</v>
      </c>
      <c r="H12" s="51">
        <v>156000</v>
      </c>
      <c r="I12" s="51">
        <v>15400</v>
      </c>
      <c r="J12">
        <v>0.1</v>
      </c>
      <c r="K12">
        <v>1.46</v>
      </c>
      <c r="L12" t="s">
        <v>72</v>
      </c>
      <c r="M12" s="51">
        <v>2130000</v>
      </c>
      <c r="N12" s="51">
        <v>215000</v>
      </c>
      <c r="O12">
        <v>1</v>
      </c>
      <c r="P12">
        <v>1.45</v>
      </c>
      <c r="Q12">
        <v>1</v>
      </c>
      <c r="R12">
        <v>1</v>
      </c>
      <c r="S12">
        <v>9.01E-2</v>
      </c>
      <c r="T12">
        <v>90.1</v>
      </c>
    </row>
    <row r="13" spans="1:20" x14ac:dyDescent="0.25">
      <c r="A13">
        <v>4</v>
      </c>
      <c r="B13" s="67" t="s">
        <v>75</v>
      </c>
      <c r="C13" t="s">
        <v>69</v>
      </c>
      <c r="D13" t="s">
        <v>6</v>
      </c>
      <c r="E13" s="50">
        <v>44482.519050925926</v>
      </c>
      <c r="F13" t="s">
        <v>70</v>
      </c>
      <c r="G13" t="s">
        <v>71</v>
      </c>
      <c r="H13" s="51">
        <v>861000</v>
      </c>
      <c r="I13" s="51">
        <v>81900</v>
      </c>
      <c r="J13">
        <v>0.5</v>
      </c>
      <c r="K13">
        <v>1.45</v>
      </c>
      <c r="L13" t="s">
        <v>72</v>
      </c>
      <c r="M13" s="51">
        <v>1950000</v>
      </c>
      <c r="N13" s="51">
        <v>190000</v>
      </c>
      <c r="O13">
        <v>1</v>
      </c>
      <c r="P13">
        <v>1.45</v>
      </c>
      <c r="Q13">
        <v>1</v>
      </c>
      <c r="R13">
        <v>1</v>
      </c>
      <c r="S13">
        <v>0.49099999999999999</v>
      </c>
      <c r="T13">
        <v>98.3</v>
      </c>
    </row>
    <row r="14" spans="1:20" x14ac:dyDescent="0.25">
      <c r="A14">
        <v>5</v>
      </c>
      <c r="B14" s="67" t="s">
        <v>76</v>
      </c>
      <c r="C14" t="s">
        <v>69</v>
      </c>
      <c r="D14" t="s">
        <v>6</v>
      </c>
      <c r="E14" s="50">
        <v>44482.540879629632</v>
      </c>
      <c r="F14" t="s">
        <v>70</v>
      </c>
      <c r="G14" t="s">
        <v>71</v>
      </c>
      <c r="H14" s="51">
        <v>1630000</v>
      </c>
      <c r="I14" s="51">
        <v>151000</v>
      </c>
      <c r="J14">
        <v>1</v>
      </c>
      <c r="K14">
        <v>1.46</v>
      </c>
      <c r="L14" t="s">
        <v>72</v>
      </c>
      <c r="M14" s="51">
        <v>1800000</v>
      </c>
      <c r="N14" s="51">
        <v>169000</v>
      </c>
      <c r="O14">
        <v>1</v>
      </c>
      <c r="P14">
        <v>1.44</v>
      </c>
      <c r="Q14">
        <v>1</v>
      </c>
      <c r="R14">
        <v>1</v>
      </c>
      <c r="S14">
        <v>0.99299999999999999</v>
      </c>
      <c r="T14">
        <v>99.3</v>
      </c>
    </row>
    <row r="15" spans="1:20" x14ac:dyDescent="0.25">
      <c r="A15">
        <v>6</v>
      </c>
      <c r="B15" s="67" t="s">
        <v>77</v>
      </c>
      <c r="C15" t="s">
        <v>69</v>
      </c>
      <c r="D15" t="s">
        <v>6</v>
      </c>
      <c r="E15" s="50">
        <v>44482.562696759262</v>
      </c>
      <c r="F15" t="s">
        <v>70</v>
      </c>
      <c r="G15" t="s">
        <v>71</v>
      </c>
      <c r="H15" s="51">
        <v>2830000</v>
      </c>
      <c r="I15" s="51">
        <v>262000</v>
      </c>
      <c r="J15">
        <v>2</v>
      </c>
      <c r="K15">
        <v>1.44</v>
      </c>
      <c r="L15" t="s">
        <v>72</v>
      </c>
      <c r="M15" s="51">
        <v>1550000</v>
      </c>
      <c r="N15" s="51">
        <v>145000</v>
      </c>
      <c r="O15">
        <v>1</v>
      </c>
      <c r="P15">
        <v>1.43</v>
      </c>
      <c r="Q15">
        <v>1</v>
      </c>
      <c r="R15">
        <v>1</v>
      </c>
      <c r="S15">
        <v>1.99</v>
      </c>
      <c r="T15">
        <v>99.6</v>
      </c>
    </row>
    <row r="16" spans="1:20" x14ac:dyDescent="0.25">
      <c r="A16">
        <v>7</v>
      </c>
      <c r="B16" s="67" t="s">
        <v>78</v>
      </c>
      <c r="C16" t="s">
        <v>69</v>
      </c>
      <c r="D16" t="s">
        <v>6</v>
      </c>
      <c r="E16" s="50">
        <v>44482.584467592591</v>
      </c>
      <c r="F16" t="s">
        <v>70</v>
      </c>
      <c r="G16" t="s">
        <v>71</v>
      </c>
      <c r="H16" s="51">
        <v>5390000</v>
      </c>
      <c r="I16" s="51">
        <v>472000</v>
      </c>
      <c r="J16">
        <v>5</v>
      </c>
      <c r="K16">
        <v>1.44</v>
      </c>
      <c r="L16" t="s">
        <v>72</v>
      </c>
      <c r="M16" s="51">
        <v>1170000</v>
      </c>
      <c r="N16" s="51">
        <v>103000</v>
      </c>
      <c r="O16">
        <v>1</v>
      </c>
      <c r="P16">
        <v>1.42</v>
      </c>
      <c r="Q16">
        <v>1</v>
      </c>
      <c r="R16">
        <v>1</v>
      </c>
      <c r="S16">
        <v>5.01</v>
      </c>
      <c r="T16">
        <v>100</v>
      </c>
    </row>
    <row r="17" spans="1:20" x14ac:dyDescent="0.25">
      <c r="A17">
        <v>8</v>
      </c>
      <c r="B17" s="71" t="s">
        <v>79</v>
      </c>
      <c r="C17" t="s">
        <v>69</v>
      </c>
      <c r="D17" t="s">
        <v>6</v>
      </c>
      <c r="E17" s="50">
        <v>44483.435763888891</v>
      </c>
      <c r="F17" t="s">
        <v>80</v>
      </c>
      <c r="G17" t="s">
        <v>71</v>
      </c>
      <c r="H17" s="51">
        <v>14200</v>
      </c>
      <c r="I17" s="51">
        <v>2190</v>
      </c>
      <c r="J17">
        <v>0.01</v>
      </c>
      <c r="K17">
        <v>1.55</v>
      </c>
      <c r="L17" t="s">
        <v>72</v>
      </c>
      <c r="M17" s="51">
        <v>2490000</v>
      </c>
      <c r="N17" s="51">
        <v>244000</v>
      </c>
      <c r="O17">
        <v>1</v>
      </c>
      <c r="P17">
        <v>1.45</v>
      </c>
      <c r="Q17">
        <v>0</v>
      </c>
      <c r="R17">
        <v>1</v>
      </c>
      <c r="S17">
        <v>1.6500000000000001E-2</v>
      </c>
      <c r="T17">
        <v>165</v>
      </c>
    </row>
    <row r="18" spans="1:20" x14ac:dyDescent="0.25">
      <c r="A18">
        <v>9</v>
      </c>
      <c r="B18" s="71" t="s">
        <v>81</v>
      </c>
      <c r="C18" t="s">
        <v>69</v>
      </c>
      <c r="D18" t="s">
        <v>6</v>
      </c>
      <c r="E18" s="50">
        <v>44483.457557870373</v>
      </c>
      <c r="F18" t="s">
        <v>80</v>
      </c>
      <c r="G18" t="s">
        <v>71</v>
      </c>
      <c r="H18" s="51">
        <v>93500</v>
      </c>
      <c r="I18" s="51">
        <v>8900</v>
      </c>
      <c r="J18">
        <v>0.05</v>
      </c>
      <c r="K18">
        <v>1.44</v>
      </c>
      <c r="L18" t="s">
        <v>72</v>
      </c>
      <c r="M18" s="51">
        <v>2420000</v>
      </c>
      <c r="N18" s="51">
        <v>241000</v>
      </c>
      <c r="O18">
        <v>1</v>
      </c>
      <c r="P18">
        <v>1.46</v>
      </c>
      <c r="Q18">
        <v>1</v>
      </c>
      <c r="R18">
        <v>1</v>
      </c>
      <c r="S18">
        <v>5.2299999999999999E-2</v>
      </c>
      <c r="T18">
        <v>105</v>
      </c>
    </row>
    <row r="19" spans="1:20" x14ac:dyDescent="0.25">
      <c r="A19">
        <v>10</v>
      </c>
      <c r="B19" s="71" t="s">
        <v>82</v>
      </c>
      <c r="C19" t="s">
        <v>69</v>
      </c>
      <c r="D19" t="s">
        <v>6</v>
      </c>
      <c r="E19" s="50">
        <v>44483.479363425926</v>
      </c>
      <c r="F19" t="s">
        <v>80</v>
      </c>
      <c r="G19" t="s">
        <v>71</v>
      </c>
      <c r="H19" s="51">
        <v>217000</v>
      </c>
      <c r="I19" s="51">
        <v>21200</v>
      </c>
      <c r="J19">
        <v>0.1</v>
      </c>
      <c r="K19">
        <v>1.47</v>
      </c>
      <c r="L19" t="s">
        <v>72</v>
      </c>
      <c r="M19" s="51">
        <v>2700000</v>
      </c>
      <c r="N19" s="51">
        <v>274000</v>
      </c>
      <c r="O19">
        <v>1</v>
      </c>
      <c r="P19">
        <v>1.44</v>
      </c>
      <c r="Q19">
        <v>1</v>
      </c>
      <c r="R19">
        <v>1</v>
      </c>
      <c r="S19">
        <v>9.7600000000000006E-2</v>
      </c>
      <c r="T19">
        <v>97.6</v>
      </c>
    </row>
    <row r="20" spans="1:20" x14ac:dyDescent="0.25">
      <c r="A20">
        <v>11</v>
      </c>
      <c r="B20" s="71" t="s">
        <v>83</v>
      </c>
      <c r="C20" t="s">
        <v>69</v>
      </c>
      <c r="D20" t="s">
        <v>6</v>
      </c>
      <c r="E20" s="50">
        <v>44483.501157407409</v>
      </c>
      <c r="F20" t="s">
        <v>80</v>
      </c>
      <c r="G20" t="s">
        <v>71</v>
      </c>
      <c r="H20" s="51">
        <v>1110000</v>
      </c>
      <c r="I20" s="51">
        <v>108000</v>
      </c>
      <c r="J20">
        <v>0.5</v>
      </c>
      <c r="K20">
        <v>1.46</v>
      </c>
      <c r="L20" t="s">
        <v>72</v>
      </c>
      <c r="M20" s="51">
        <v>2450000</v>
      </c>
      <c r="N20" s="51">
        <v>236000</v>
      </c>
      <c r="O20">
        <v>1</v>
      </c>
      <c r="P20">
        <v>1.44</v>
      </c>
      <c r="Q20">
        <v>1</v>
      </c>
      <c r="R20">
        <v>1</v>
      </c>
      <c r="S20">
        <v>0.501</v>
      </c>
      <c r="T20">
        <v>100</v>
      </c>
    </row>
    <row r="21" spans="1:20" x14ac:dyDescent="0.25">
      <c r="A21">
        <v>12</v>
      </c>
      <c r="B21" s="71" t="s">
        <v>84</v>
      </c>
      <c r="C21" t="s">
        <v>69</v>
      </c>
      <c r="D21" t="s">
        <v>6</v>
      </c>
      <c r="E21" s="50">
        <v>44483.522962962961</v>
      </c>
      <c r="F21" t="s">
        <v>80</v>
      </c>
      <c r="G21" t="s">
        <v>71</v>
      </c>
      <c r="H21" s="51">
        <v>1980000</v>
      </c>
      <c r="I21" s="51">
        <v>186000</v>
      </c>
      <c r="J21">
        <v>1</v>
      </c>
      <c r="K21">
        <v>1.45</v>
      </c>
      <c r="L21" t="s">
        <v>72</v>
      </c>
      <c r="M21" s="51">
        <v>2180000</v>
      </c>
      <c r="N21" s="51">
        <v>207000</v>
      </c>
      <c r="O21">
        <v>1</v>
      </c>
      <c r="P21">
        <v>1.43</v>
      </c>
      <c r="Q21">
        <v>1</v>
      </c>
      <c r="R21">
        <v>1</v>
      </c>
      <c r="S21">
        <v>0.997</v>
      </c>
      <c r="T21">
        <v>99.7</v>
      </c>
    </row>
    <row r="22" spans="1:20" x14ac:dyDescent="0.25">
      <c r="A22">
        <v>13</v>
      </c>
      <c r="B22" s="71" t="s">
        <v>85</v>
      </c>
      <c r="C22" t="s">
        <v>69</v>
      </c>
      <c r="D22" t="s">
        <v>6</v>
      </c>
      <c r="E22" s="50">
        <v>44483.54478009259</v>
      </c>
      <c r="F22" t="s">
        <v>80</v>
      </c>
      <c r="G22" t="s">
        <v>71</v>
      </c>
      <c r="H22" s="51">
        <v>3360000</v>
      </c>
      <c r="I22" s="51">
        <v>316000</v>
      </c>
      <c r="J22">
        <v>2</v>
      </c>
      <c r="K22">
        <v>1.44</v>
      </c>
      <c r="L22" t="s">
        <v>72</v>
      </c>
      <c r="M22" s="51">
        <v>1830000</v>
      </c>
      <c r="N22" s="51">
        <v>175000</v>
      </c>
      <c r="O22">
        <v>1</v>
      </c>
      <c r="P22">
        <v>1.43</v>
      </c>
      <c r="Q22">
        <v>1</v>
      </c>
      <c r="R22">
        <v>1</v>
      </c>
      <c r="S22">
        <v>2.0099999999999998</v>
      </c>
      <c r="T22">
        <v>100</v>
      </c>
    </row>
    <row r="23" spans="1:20" x14ac:dyDescent="0.25">
      <c r="A23">
        <v>14</v>
      </c>
      <c r="B23" s="71" t="s">
        <v>86</v>
      </c>
      <c r="C23" t="s">
        <v>69</v>
      </c>
      <c r="D23" t="s">
        <v>6</v>
      </c>
      <c r="E23" s="50">
        <v>44483.56658564815</v>
      </c>
      <c r="F23" t="s">
        <v>80</v>
      </c>
      <c r="G23" t="s">
        <v>71</v>
      </c>
      <c r="H23" s="51">
        <v>6290000</v>
      </c>
      <c r="I23" s="51">
        <v>541000</v>
      </c>
      <c r="J23">
        <v>5</v>
      </c>
      <c r="K23">
        <v>1.44</v>
      </c>
      <c r="L23" t="s">
        <v>72</v>
      </c>
      <c r="M23" s="51">
        <v>1360000</v>
      </c>
      <c r="N23" s="51">
        <v>119000</v>
      </c>
      <c r="O23">
        <v>1</v>
      </c>
      <c r="P23">
        <v>1.43</v>
      </c>
      <c r="Q23">
        <v>1</v>
      </c>
      <c r="R23">
        <v>1</v>
      </c>
      <c r="S23">
        <v>5.05</v>
      </c>
      <c r="T23">
        <v>101</v>
      </c>
    </row>
    <row r="24" spans="1:20" x14ac:dyDescent="0.25">
      <c r="A24">
        <v>15</v>
      </c>
      <c r="B24" s="72" t="s">
        <v>87</v>
      </c>
      <c r="C24" t="s">
        <v>69</v>
      </c>
      <c r="D24" t="s">
        <v>6</v>
      </c>
      <c r="E24" s="50">
        <v>44484.417731481481</v>
      </c>
      <c r="F24" t="s">
        <v>80</v>
      </c>
      <c r="G24" t="s">
        <v>71</v>
      </c>
      <c r="H24" s="51">
        <v>11300</v>
      </c>
      <c r="I24" s="51">
        <v>2330</v>
      </c>
      <c r="J24">
        <v>0.01</v>
      </c>
      <c r="K24">
        <v>1.56</v>
      </c>
      <c r="L24" t="s">
        <v>72</v>
      </c>
      <c r="M24" s="51">
        <v>2360000</v>
      </c>
      <c r="N24" s="51">
        <v>232000</v>
      </c>
      <c r="O24">
        <v>1</v>
      </c>
      <c r="P24">
        <v>1.44</v>
      </c>
      <c r="Q24">
        <v>0</v>
      </c>
      <c r="R24">
        <v>1</v>
      </c>
      <c r="S24">
        <v>1.55E-2</v>
      </c>
      <c r="T24">
        <v>155</v>
      </c>
    </row>
    <row r="25" spans="1:20" x14ac:dyDescent="0.25">
      <c r="A25">
        <v>16</v>
      </c>
      <c r="B25" s="72" t="s">
        <v>88</v>
      </c>
      <c r="C25" t="s">
        <v>69</v>
      </c>
      <c r="D25" t="s">
        <v>6</v>
      </c>
      <c r="E25" s="50">
        <v>44484.43953703704</v>
      </c>
      <c r="F25" t="s">
        <v>80</v>
      </c>
      <c r="G25" t="s">
        <v>71</v>
      </c>
      <c r="H25" s="51">
        <v>102000</v>
      </c>
      <c r="I25" s="51">
        <v>8130</v>
      </c>
      <c r="J25">
        <v>0.05</v>
      </c>
      <c r="K25">
        <v>1.45</v>
      </c>
      <c r="L25" t="s">
        <v>72</v>
      </c>
      <c r="M25" s="51">
        <v>2310000</v>
      </c>
      <c r="N25" s="51">
        <v>222000</v>
      </c>
      <c r="O25">
        <v>1</v>
      </c>
      <c r="P25">
        <v>1.45</v>
      </c>
      <c r="Q25">
        <v>1</v>
      </c>
      <c r="R25">
        <v>1</v>
      </c>
      <c r="S25">
        <v>5.8500000000000003E-2</v>
      </c>
      <c r="T25">
        <v>117</v>
      </c>
    </row>
    <row r="26" spans="1:20" x14ac:dyDescent="0.25">
      <c r="A26">
        <v>17</v>
      </c>
      <c r="B26" s="72" t="s">
        <v>89</v>
      </c>
      <c r="C26" t="s">
        <v>69</v>
      </c>
      <c r="D26" t="s">
        <v>6</v>
      </c>
      <c r="E26" s="50">
        <v>44484.461342592593</v>
      </c>
      <c r="F26" t="s">
        <v>80</v>
      </c>
      <c r="G26" t="s">
        <v>71</v>
      </c>
      <c r="H26" s="51">
        <v>193000</v>
      </c>
      <c r="I26" s="51">
        <v>17600</v>
      </c>
      <c r="J26">
        <v>0.1</v>
      </c>
      <c r="K26">
        <v>1.46</v>
      </c>
      <c r="L26" t="s">
        <v>72</v>
      </c>
      <c r="M26" s="51">
        <v>2380000</v>
      </c>
      <c r="N26" s="51">
        <v>241000</v>
      </c>
      <c r="O26">
        <v>1</v>
      </c>
      <c r="P26">
        <v>1.45</v>
      </c>
      <c r="Q26">
        <v>1</v>
      </c>
      <c r="R26">
        <v>1</v>
      </c>
      <c r="S26">
        <v>9.8199999999999996E-2</v>
      </c>
      <c r="T26">
        <v>98.2</v>
      </c>
    </row>
    <row r="27" spans="1:20" x14ac:dyDescent="0.25">
      <c r="A27">
        <v>18</v>
      </c>
      <c r="B27" s="72" t="s">
        <v>90</v>
      </c>
      <c r="C27" t="s">
        <v>69</v>
      </c>
      <c r="D27" t="s">
        <v>6</v>
      </c>
      <c r="E27" s="50">
        <v>44484.483148148145</v>
      </c>
      <c r="F27" t="s">
        <v>80</v>
      </c>
      <c r="G27" t="s">
        <v>71</v>
      </c>
      <c r="H27" s="51">
        <v>1000000</v>
      </c>
      <c r="I27" s="51">
        <v>92100</v>
      </c>
      <c r="J27">
        <v>0.5</v>
      </c>
      <c r="K27">
        <v>1.45</v>
      </c>
      <c r="L27" t="s">
        <v>72</v>
      </c>
      <c r="M27" s="51">
        <v>2190000</v>
      </c>
      <c r="N27" s="51">
        <v>205000</v>
      </c>
      <c r="O27">
        <v>1</v>
      </c>
      <c r="P27">
        <v>1.44</v>
      </c>
      <c r="Q27">
        <v>1</v>
      </c>
      <c r="R27">
        <v>1</v>
      </c>
      <c r="S27">
        <v>0.50800000000000001</v>
      </c>
      <c r="T27">
        <v>102</v>
      </c>
    </row>
    <row r="28" spans="1:20" x14ac:dyDescent="0.25">
      <c r="A28">
        <v>19</v>
      </c>
      <c r="B28" s="72" t="s">
        <v>91</v>
      </c>
      <c r="C28" t="s">
        <v>69</v>
      </c>
      <c r="D28" t="s">
        <v>6</v>
      </c>
      <c r="E28" s="50">
        <v>44484.504953703705</v>
      </c>
      <c r="F28" t="s">
        <v>80</v>
      </c>
      <c r="G28" t="s">
        <v>71</v>
      </c>
      <c r="H28" s="51">
        <v>1780000</v>
      </c>
      <c r="I28" s="51">
        <v>162000</v>
      </c>
      <c r="J28">
        <v>1</v>
      </c>
      <c r="K28">
        <v>1.46</v>
      </c>
      <c r="L28" t="s">
        <v>72</v>
      </c>
      <c r="M28" s="51">
        <v>1930000</v>
      </c>
      <c r="N28" s="51">
        <v>178000</v>
      </c>
      <c r="O28">
        <v>1</v>
      </c>
      <c r="P28">
        <v>1.43</v>
      </c>
      <c r="Q28">
        <v>1</v>
      </c>
      <c r="R28">
        <v>1</v>
      </c>
      <c r="S28">
        <v>1.01</v>
      </c>
      <c r="T28">
        <v>101</v>
      </c>
    </row>
    <row r="29" spans="1:20" x14ac:dyDescent="0.25">
      <c r="A29">
        <v>20</v>
      </c>
      <c r="B29" s="72" t="s">
        <v>92</v>
      </c>
      <c r="C29" t="s">
        <v>69</v>
      </c>
      <c r="D29" t="s">
        <v>6</v>
      </c>
      <c r="E29" s="50">
        <v>44484.526759259257</v>
      </c>
      <c r="F29" t="s">
        <v>80</v>
      </c>
      <c r="G29" t="s">
        <v>71</v>
      </c>
      <c r="H29" s="51">
        <v>3010000</v>
      </c>
      <c r="I29" s="51">
        <v>279000</v>
      </c>
      <c r="J29">
        <v>2</v>
      </c>
      <c r="K29">
        <v>1.44</v>
      </c>
      <c r="L29" t="s">
        <v>72</v>
      </c>
      <c r="M29" s="51">
        <v>1640000</v>
      </c>
      <c r="N29" s="51">
        <v>157000</v>
      </c>
      <c r="O29">
        <v>1</v>
      </c>
      <c r="P29">
        <v>1.43</v>
      </c>
      <c r="Q29">
        <v>1</v>
      </c>
      <c r="R29">
        <v>1</v>
      </c>
      <c r="S29">
        <v>2</v>
      </c>
      <c r="T29">
        <v>100</v>
      </c>
    </row>
    <row r="30" spans="1:20" x14ac:dyDescent="0.25">
      <c r="A30">
        <v>21</v>
      </c>
      <c r="B30" s="72" t="s">
        <v>93</v>
      </c>
      <c r="C30" t="s">
        <v>69</v>
      </c>
      <c r="D30" t="s">
        <v>6</v>
      </c>
      <c r="E30" s="50">
        <v>44484.548576388886</v>
      </c>
      <c r="F30" t="s">
        <v>80</v>
      </c>
      <c r="G30" t="s">
        <v>71</v>
      </c>
      <c r="H30" s="51">
        <v>5530000</v>
      </c>
      <c r="I30" s="51">
        <v>473000</v>
      </c>
      <c r="J30">
        <v>5</v>
      </c>
      <c r="K30">
        <v>1.43</v>
      </c>
      <c r="L30" t="s">
        <v>72</v>
      </c>
      <c r="M30" s="51">
        <v>1220000</v>
      </c>
      <c r="N30" s="51">
        <v>104000</v>
      </c>
      <c r="O30">
        <v>1</v>
      </c>
      <c r="P30">
        <v>1.42</v>
      </c>
      <c r="Q30">
        <v>1</v>
      </c>
      <c r="R30">
        <v>1</v>
      </c>
      <c r="S30">
        <v>4.9400000000000004</v>
      </c>
      <c r="T30">
        <v>98.9</v>
      </c>
    </row>
    <row r="31" spans="1:20" x14ac:dyDescent="0.25">
      <c r="E31" s="50"/>
      <c r="H31" s="51"/>
      <c r="I31" s="51"/>
      <c r="M31" s="51"/>
      <c r="N31" s="51"/>
    </row>
    <row r="32" spans="1:20" ht="42.75" customHeight="1" x14ac:dyDescent="0.25">
      <c r="B32" s="165" t="s">
        <v>193</v>
      </c>
      <c r="C32" s="165"/>
      <c r="D32" s="165"/>
      <c r="E32" s="165"/>
      <c r="F32" s="165"/>
      <c r="G32" s="165"/>
      <c r="H32" s="165"/>
      <c r="I32" s="165"/>
      <c r="J32" s="165"/>
      <c r="K32" s="165"/>
    </row>
    <row r="33" spans="1:20" x14ac:dyDescent="0.25">
      <c r="B33" t="s">
        <v>49</v>
      </c>
      <c r="C33" t="s">
        <v>50</v>
      </c>
      <c r="D33" t="s">
        <v>51</v>
      </c>
      <c r="E33" t="s">
        <v>52</v>
      </c>
      <c r="F33" t="s">
        <v>53</v>
      </c>
      <c r="G33" t="s">
        <v>54</v>
      </c>
      <c r="H33" t="s">
        <v>55</v>
      </c>
      <c r="I33" t="s">
        <v>56</v>
      </c>
      <c r="J33" t="s">
        <v>57</v>
      </c>
      <c r="K33" t="s">
        <v>58</v>
      </c>
      <c r="L33" t="s">
        <v>59</v>
      </c>
      <c r="M33" t="s">
        <v>60</v>
      </c>
      <c r="N33" t="s">
        <v>61</v>
      </c>
      <c r="O33" t="s">
        <v>62</v>
      </c>
      <c r="P33" t="s">
        <v>63</v>
      </c>
      <c r="Q33" t="s">
        <v>64</v>
      </c>
      <c r="R33" t="s">
        <v>65</v>
      </c>
      <c r="S33" t="s">
        <v>66</v>
      </c>
      <c r="T33" t="s">
        <v>67</v>
      </c>
    </row>
    <row r="34" spans="1:20" x14ac:dyDescent="0.25">
      <c r="A34">
        <v>1</v>
      </c>
      <c r="B34" t="s">
        <v>94</v>
      </c>
      <c r="C34" t="s">
        <v>95</v>
      </c>
      <c r="D34" t="s">
        <v>6</v>
      </c>
      <c r="E34" s="50">
        <v>44482.628101851849</v>
      </c>
      <c r="F34" t="s">
        <v>70</v>
      </c>
      <c r="G34" t="s">
        <v>71</v>
      </c>
      <c r="H34" s="51">
        <v>1510000</v>
      </c>
      <c r="I34" s="51">
        <v>145000</v>
      </c>
      <c r="J34">
        <v>1</v>
      </c>
      <c r="K34">
        <v>1.44</v>
      </c>
      <c r="L34" t="s">
        <v>72</v>
      </c>
      <c r="M34" s="51">
        <v>1860000</v>
      </c>
      <c r="N34" s="51">
        <v>179000</v>
      </c>
      <c r="O34">
        <v>1</v>
      </c>
      <c r="P34">
        <v>1.43</v>
      </c>
      <c r="Q34">
        <v>1</v>
      </c>
      <c r="R34">
        <v>1</v>
      </c>
      <c r="S34">
        <v>0.89700000000000002</v>
      </c>
      <c r="T34">
        <v>89.7</v>
      </c>
    </row>
    <row r="35" spans="1:20" x14ac:dyDescent="0.25">
      <c r="A35">
        <v>2</v>
      </c>
      <c r="B35" t="s">
        <v>96</v>
      </c>
      <c r="C35" t="s">
        <v>95</v>
      </c>
      <c r="D35" t="s">
        <v>6</v>
      </c>
      <c r="E35" s="50">
        <v>44483.042974537035</v>
      </c>
      <c r="F35" t="s">
        <v>80</v>
      </c>
      <c r="G35" t="s">
        <v>71</v>
      </c>
      <c r="H35" s="51">
        <v>1490000</v>
      </c>
      <c r="I35" s="51">
        <v>141000</v>
      </c>
      <c r="J35">
        <v>1</v>
      </c>
      <c r="K35">
        <v>1.45</v>
      </c>
      <c r="L35" t="s">
        <v>72</v>
      </c>
      <c r="M35" s="51">
        <v>1860000</v>
      </c>
      <c r="N35" s="51">
        <v>176000</v>
      </c>
      <c r="O35">
        <v>1</v>
      </c>
      <c r="P35">
        <v>1.43</v>
      </c>
      <c r="Q35">
        <v>1</v>
      </c>
      <c r="R35">
        <v>1</v>
      </c>
      <c r="S35">
        <v>0.88100000000000001</v>
      </c>
      <c r="T35">
        <v>88.1</v>
      </c>
    </row>
    <row r="36" spans="1:20" x14ac:dyDescent="0.25">
      <c r="A36">
        <v>3</v>
      </c>
      <c r="B36" t="s">
        <v>97</v>
      </c>
      <c r="C36" t="s">
        <v>95</v>
      </c>
      <c r="D36" t="s">
        <v>6</v>
      </c>
      <c r="E36" s="50">
        <v>44483.610196759262</v>
      </c>
      <c r="F36" t="s">
        <v>80</v>
      </c>
      <c r="G36" t="s">
        <v>71</v>
      </c>
      <c r="H36" s="51">
        <v>1830000</v>
      </c>
      <c r="I36" s="51">
        <v>174000</v>
      </c>
      <c r="J36">
        <v>1</v>
      </c>
      <c r="K36">
        <v>1.44</v>
      </c>
      <c r="L36" t="s">
        <v>72</v>
      </c>
      <c r="M36" s="51">
        <v>2230000</v>
      </c>
      <c r="N36" s="51">
        <v>218000</v>
      </c>
      <c r="O36">
        <v>1</v>
      </c>
      <c r="P36">
        <v>1.43</v>
      </c>
      <c r="Q36">
        <v>1</v>
      </c>
      <c r="R36">
        <v>1</v>
      </c>
      <c r="S36">
        <v>0.90200000000000002</v>
      </c>
      <c r="T36">
        <v>90.2</v>
      </c>
    </row>
    <row r="37" spans="1:20" x14ac:dyDescent="0.25">
      <c r="A37">
        <v>4</v>
      </c>
      <c r="B37" t="s">
        <v>98</v>
      </c>
      <c r="C37" t="s">
        <v>95</v>
      </c>
      <c r="D37" t="s">
        <v>6</v>
      </c>
      <c r="E37" s="50">
        <v>44484.003067129626</v>
      </c>
      <c r="F37" t="s">
        <v>80</v>
      </c>
      <c r="G37" t="s">
        <v>71</v>
      </c>
      <c r="H37" s="51">
        <v>1680000</v>
      </c>
      <c r="I37" s="51">
        <v>157000</v>
      </c>
      <c r="J37">
        <v>1</v>
      </c>
      <c r="K37">
        <v>1.44</v>
      </c>
      <c r="L37" t="s">
        <v>72</v>
      </c>
      <c r="M37" s="51">
        <v>2030000</v>
      </c>
      <c r="N37" s="51">
        <v>192000</v>
      </c>
      <c r="O37">
        <v>1</v>
      </c>
      <c r="P37">
        <v>1.43</v>
      </c>
      <c r="Q37">
        <v>1</v>
      </c>
      <c r="R37">
        <v>1</v>
      </c>
      <c r="S37">
        <v>0.90900000000000003</v>
      </c>
      <c r="T37">
        <v>90.9</v>
      </c>
    </row>
    <row r="38" spans="1:20" x14ac:dyDescent="0.25">
      <c r="A38">
        <v>5</v>
      </c>
      <c r="B38" t="s">
        <v>99</v>
      </c>
      <c r="C38" t="s">
        <v>95</v>
      </c>
      <c r="D38" t="s">
        <v>6</v>
      </c>
      <c r="E38" s="50">
        <v>44484.592187499999</v>
      </c>
      <c r="F38" t="s">
        <v>80</v>
      </c>
      <c r="G38" t="s">
        <v>71</v>
      </c>
      <c r="H38" s="51">
        <v>1640000</v>
      </c>
      <c r="I38" s="51">
        <v>153000</v>
      </c>
      <c r="J38">
        <v>1</v>
      </c>
      <c r="K38">
        <v>1.44</v>
      </c>
      <c r="L38" t="s">
        <v>72</v>
      </c>
      <c r="M38" s="51">
        <v>2020000</v>
      </c>
      <c r="N38" s="51">
        <v>200000</v>
      </c>
      <c r="O38">
        <v>1</v>
      </c>
      <c r="P38">
        <v>1.43</v>
      </c>
      <c r="Q38">
        <v>1</v>
      </c>
      <c r="R38">
        <v>1</v>
      </c>
      <c r="S38">
        <v>0.89100000000000001</v>
      </c>
      <c r="T38">
        <v>89.1</v>
      </c>
    </row>
    <row r="39" spans="1:20" x14ac:dyDescent="0.25">
      <c r="E39" s="50"/>
      <c r="H39" s="51"/>
      <c r="I39" s="51"/>
      <c r="M39" s="51"/>
      <c r="N39" s="51"/>
    </row>
    <row r="40" spans="1:20" x14ac:dyDescent="0.25">
      <c r="B40" s="74" t="s">
        <v>194</v>
      </c>
    </row>
    <row r="41" spans="1:20" x14ac:dyDescent="0.25">
      <c r="B41" t="s">
        <v>49</v>
      </c>
      <c r="C41" t="s">
        <v>50</v>
      </c>
      <c r="D41" t="s">
        <v>51</v>
      </c>
      <c r="E41" t="s">
        <v>52</v>
      </c>
      <c r="F41" t="s">
        <v>53</v>
      </c>
      <c r="G41" t="s">
        <v>54</v>
      </c>
      <c r="H41" t="s">
        <v>55</v>
      </c>
      <c r="I41" t="s">
        <v>56</v>
      </c>
      <c r="J41" t="s">
        <v>57</v>
      </c>
      <c r="K41" t="s">
        <v>58</v>
      </c>
      <c r="L41" t="s">
        <v>59</v>
      </c>
      <c r="M41" t="s">
        <v>60</v>
      </c>
      <c r="N41" t="s">
        <v>61</v>
      </c>
      <c r="O41" t="s">
        <v>62</v>
      </c>
      <c r="P41" t="s">
        <v>63</v>
      </c>
      <c r="Q41" t="s">
        <v>64</v>
      </c>
      <c r="R41" t="s">
        <v>65</v>
      </c>
      <c r="S41" t="s">
        <v>66</v>
      </c>
      <c r="T41" t="s">
        <v>67</v>
      </c>
    </row>
    <row r="42" spans="1:20" x14ac:dyDescent="0.25">
      <c r="A42">
        <v>1</v>
      </c>
      <c r="B42" t="s">
        <v>100</v>
      </c>
      <c r="C42" t="s">
        <v>101</v>
      </c>
      <c r="D42" s="50" t="s">
        <v>6</v>
      </c>
      <c r="E42" s="50">
        <v>44482.911874999998</v>
      </c>
      <c r="F42" t="s">
        <v>102</v>
      </c>
      <c r="G42" s="51" t="s">
        <v>71</v>
      </c>
      <c r="H42" s="51">
        <v>1270</v>
      </c>
      <c r="I42" s="51">
        <v>763</v>
      </c>
      <c r="J42" t="s">
        <v>72</v>
      </c>
      <c r="K42">
        <v>1.41</v>
      </c>
      <c r="L42" s="51" t="s">
        <v>72</v>
      </c>
      <c r="M42" s="51">
        <v>466000</v>
      </c>
      <c r="N42" s="51">
        <v>60000</v>
      </c>
      <c r="O42">
        <v>1</v>
      </c>
      <c r="P42">
        <v>1.45</v>
      </c>
      <c r="R42">
        <v>1</v>
      </c>
      <c r="S42">
        <v>1.3299999999999999E-2</v>
      </c>
      <c r="T42" t="s">
        <v>72</v>
      </c>
    </row>
    <row r="43" spans="1:20" x14ac:dyDescent="0.25">
      <c r="A43">
        <v>2</v>
      </c>
      <c r="B43" t="s">
        <v>103</v>
      </c>
      <c r="C43" t="s">
        <v>101</v>
      </c>
      <c r="D43" t="s">
        <v>6</v>
      </c>
      <c r="E43" s="50">
        <v>44482.933819444443</v>
      </c>
      <c r="F43" t="s">
        <v>102</v>
      </c>
      <c r="G43" t="s">
        <v>71</v>
      </c>
      <c r="H43" s="51">
        <v>2930000</v>
      </c>
      <c r="I43" s="51">
        <v>320000</v>
      </c>
      <c r="J43" t="s">
        <v>72</v>
      </c>
      <c r="K43">
        <v>1.49</v>
      </c>
      <c r="L43" t="s">
        <v>72</v>
      </c>
      <c r="M43" s="51">
        <v>1660000</v>
      </c>
      <c r="N43" s="51">
        <v>193000</v>
      </c>
      <c r="O43">
        <v>1</v>
      </c>
      <c r="P43">
        <v>1.46</v>
      </c>
      <c r="R43">
        <v>1</v>
      </c>
      <c r="S43">
        <v>1.93</v>
      </c>
      <c r="T43" t="s">
        <v>72</v>
      </c>
    </row>
    <row r="44" spans="1:20" x14ac:dyDescent="0.25">
      <c r="A44">
        <v>3</v>
      </c>
      <c r="B44" t="s">
        <v>104</v>
      </c>
      <c r="C44" t="s">
        <v>101</v>
      </c>
      <c r="D44" t="s">
        <v>6</v>
      </c>
      <c r="E44" s="50">
        <v>44482.955625000002</v>
      </c>
      <c r="F44" t="s">
        <v>102</v>
      </c>
      <c r="G44" t="s">
        <v>71</v>
      </c>
      <c r="H44" s="51">
        <v>2340000</v>
      </c>
      <c r="I44" s="51">
        <v>252000</v>
      </c>
      <c r="J44" t="s">
        <v>72</v>
      </c>
      <c r="K44">
        <v>1.48</v>
      </c>
      <c r="L44" t="s">
        <v>72</v>
      </c>
      <c r="M44" s="51">
        <v>1370000</v>
      </c>
      <c r="N44" s="51">
        <v>149000</v>
      </c>
      <c r="O44">
        <v>1</v>
      </c>
      <c r="P44">
        <v>1.47</v>
      </c>
      <c r="R44">
        <v>1</v>
      </c>
      <c r="S44">
        <v>1.86</v>
      </c>
      <c r="T44" t="s">
        <v>72</v>
      </c>
    </row>
    <row r="45" spans="1:20" x14ac:dyDescent="0.25">
      <c r="A45">
        <v>4</v>
      </c>
      <c r="B45" t="s">
        <v>105</v>
      </c>
      <c r="C45" t="s">
        <v>101</v>
      </c>
      <c r="D45" t="s">
        <v>6</v>
      </c>
      <c r="E45" s="50">
        <v>44482.977418981478</v>
      </c>
      <c r="F45" t="s">
        <v>102</v>
      </c>
      <c r="G45" t="s">
        <v>71</v>
      </c>
      <c r="H45" s="51">
        <v>2540000</v>
      </c>
      <c r="I45" s="51">
        <v>272000</v>
      </c>
      <c r="J45" t="s">
        <v>72</v>
      </c>
      <c r="K45">
        <v>1.48</v>
      </c>
      <c r="L45" t="s">
        <v>72</v>
      </c>
      <c r="M45" s="51">
        <v>1500000</v>
      </c>
      <c r="N45" s="51">
        <v>179000</v>
      </c>
      <c r="O45">
        <v>1</v>
      </c>
      <c r="P45">
        <v>1.48</v>
      </c>
      <c r="R45">
        <v>1</v>
      </c>
      <c r="S45">
        <v>1.86</v>
      </c>
      <c r="T45" t="s">
        <v>72</v>
      </c>
    </row>
    <row r="46" spans="1:20" x14ac:dyDescent="0.25">
      <c r="A46">
        <v>5</v>
      </c>
      <c r="B46" t="s">
        <v>106</v>
      </c>
      <c r="C46" t="s">
        <v>101</v>
      </c>
      <c r="D46" t="s">
        <v>6</v>
      </c>
      <c r="E46" s="50">
        <v>44482.999224537038</v>
      </c>
      <c r="F46" t="s">
        <v>102</v>
      </c>
      <c r="G46" t="s">
        <v>71</v>
      </c>
      <c r="H46" s="51">
        <v>2590000</v>
      </c>
      <c r="I46" s="51">
        <v>288000</v>
      </c>
      <c r="J46" t="s">
        <v>72</v>
      </c>
      <c r="K46">
        <v>1.48</v>
      </c>
      <c r="L46" t="s">
        <v>72</v>
      </c>
      <c r="M46" s="51">
        <v>1580000</v>
      </c>
      <c r="N46" s="51">
        <v>174000</v>
      </c>
      <c r="O46">
        <v>1</v>
      </c>
      <c r="P46">
        <v>1.46</v>
      </c>
      <c r="R46">
        <v>1</v>
      </c>
      <c r="S46">
        <v>1.79</v>
      </c>
      <c r="T46" t="s">
        <v>72</v>
      </c>
    </row>
    <row r="47" spans="1:20" x14ac:dyDescent="0.25">
      <c r="A47">
        <v>6</v>
      </c>
      <c r="B47" t="s">
        <v>107</v>
      </c>
      <c r="C47" t="s">
        <v>101</v>
      </c>
      <c r="D47" t="s">
        <v>6</v>
      </c>
      <c r="E47" s="50">
        <v>44483.086597222224</v>
      </c>
      <c r="F47" t="s">
        <v>102</v>
      </c>
      <c r="G47" t="s">
        <v>71</v>
      </c>
      <c r="H47" s="51">
        <v>2700000</v>
      </c>
      <c r="I47" s="51">
        <v>297000</v>
      </c>
      <c r="J47" t="s">
        <v>72</v>
      </c>
      <c r="K47">
        <v>1.48</v>
      </c>
      <c r="L47" t="s">
        <v>72</v>
      </c>
      <c r="M47" s="51">
        <v>1550000</v>
      </c>
      <c r="N47" s="51">
        <v>169000</v>
      </c>
      <c r="O47">
        <v>1</v>
      </c>
      <c r="P47">
        <v>1.47</v>
      </c>
      <c r="R47">
        <v>1</v>
      </c>
      <c r="S47">
        <v>1.9</v>
      </c>
      <c r="T47" t="s">
        <v>72</v>
      </c>
    </row>
    <row r="48" spans="1:20" x14ac:dyDescent="0.25">
      <c r="A48">
        <v>7</v>
      </c>
      <c r="B48" t="s">
        <v>108</v>
      </c>
      <c r="C48" t="s">
        <v>101</v>
      </c>
      <c r="D48" t="s">
        <v>6</v>
      </c>
      <c r="E48" s="50">
        <v>44483.108541666668</v>
      </c>
      <c r="F48" t="s">
        <v>102</v>
      </c>
      <c r="G48" t="s">
        <v>71</v>
      </c>
      <c r="H48" s="51">
        <v>2620000</v>
      </c>
      <c r="I48" s="51">
        <v>293000</v>
      </c>
      <c r="J48" t="s">
        <v>72</v>
      </c>
      <c r="K48">
        <v>1.49</v>
      </c>
      <c r="L48" t="s">
        <v>72</v>
      </c>
      <c r="M48" s="51">
        <v>1570000</v>
      </c>
      <c r="N48" s="51">
        <v>175000</v>
      </c>
      <c r="O48">
        <v>1</v>
      </c>
      <c r="P48">
        <v>1.47</v>
      </c>
      <c r="R48">
        <v>1</v>
      </c>
      <c r="S48">
        <v>1.82</v>
      </c>
      <c r="T48" t="s">
        <v>72</v>
      </c>
    </row>
    <row r="49" spans="1:20" x14ac:dyDescent="0.25">
      <c r="A49">
        <v>8</v>
      </c>
      <c r="B49" t="s">
        <v>109</v>
      </c>
      <c r="C49" t="s">
        <v>101</v>
      </c>
      <c r="D49" t="s">
        <v>6</v>
      </c>
      <c r="E49" s="50">
        <v>44483.130347222221</v>
      </c>
      <c r="F49" t="s">
        <v>102</v>
      </c>
      <c r="G49" t="s">
        <v>71</v>
      </c>
      <c r="H49" s="51">
        <v>2480000</v>
      </c>
      <c r="I49" s="51">
        <v>281000</v>
      </c>
      <c r="J49" t="s">
        <v>72</v>
      </c>
      <c r="K49">
        <v>1.48</v>
      </c>
      <c r="L49" t="s">
        <v>72</v>
      </c>
      <c r="M49" s="51">
        <v>1460000</v>
      </c>
      <c r="N49" s="51">
        <v>167000</v>
      </c>
      <c r="O49">
        <v>1</v>
      </c>
      <c r="P49">
        <v>1.47</v>
      </c>
      <c r="R49">
        <v>1</v>
      </c>
      <c r="S49">
        <v>1.86</v>
      </c>
      <c r="T49" t="s">
        <v>72</v>
      </c>
    </row>
    <row r="50" spans="1:20" x14ac:dyDescent="0.25">
      <c r="A50">
        <v>9</v>
      </c>
      <c r="B50" t="s">
        <v>110</v>
      </c>
      <c r="C50" t="s">
        <v>101</v>
      </c>
      <c r="D50" t="s">
        <v>6</v>
      </c>
      <c r="E50" s="50">
        <v>44483.15215277778</v>
      </c>
      <c r="F50" t="s">
        <v>102</v>
      </c>
      <c r="G50" t="s">
        <v>71</v>
      </c>
      <c r="H50" s="51">
        <v>2280000</v>
      </c>
      <c r="I50" s="51">
        <v>243000</v>
      </c>
      <c r="J50" t="s">
        <v>72</v>
      </c>
      <c r="K50">
        <v>1.49</v>
      </c>
      <c r="L50" t="s">
        <v>72</v>
      </c>
      <c r="M50" s="51">
        <v>1300000</v>
      </c>
      <c r="N50" s="51">
        <v>144000</v>
      </c>
      <c r="O50">
        <v>1</v>
      </c>
      <c r="P50">
        <v>1.47</v>
      </c>
      <c r="R50">
        <v>1</v>
      </c>
      <c r="S50">
        <v>1.92</v>
      </c>
      <c r="T50" t="s">
        <v>72</v>
      </c>
    </row>
    <row r="51" spans="1:20" x14ac:dyDescent="0.25">
      <c r="A51">
        <v>10</v>
      </c>
      <c r="B51" t="s">
        <v>111</v>
      </c>
      <c r="C51" t="s">
        <v>101</v>
      </c>
      <c r="D51" t="s">
        <v>6</v>
      </c>
      <c r="E51" s="50">
        <v>44483.173958333333</v>
      </c>
      <c r="F51" t="s">
        <v>102</v>
      </c>
      <c r="G51" t="s">
        <v>71</v>
      </c>
      <c r="H51" s="51">
        <v>-112000</v>
      </c>
      <c r="I51" s="51">
        <v>7110</v>
      </c>
      <c r="J51" t="s">
        <v>72</v>
      </c>
      <c r="K51">
        <v>1.33</v>
      </c>
      <c r="L51" t="s">
        <v>72</v>
      </c>
      <c r="M51" s="51">
        <v>2290000</v>
      </c>
      <c r="N51" s="51">
        <v>245000</v>
      </c>
      <c r="O51">
        <v>1</v>
      </c>
      <c r="P51">
        <v>1.48</v>
      </c>
      <c r="R51">
        <v>1</v>
      </c>
      <c r="S51" t="s">
        <v>44</v>
      </c>
      <c r="T51" t="s">
        <v>72</v>
      </c>
    </row>
    <row r="52" spans="1:20" x14ac:dyDescent="0.25">
      <c r="A52">
        <v>11</v>
      </c>
      <c r="B52" t="s">
        <v>112</v>
      </c>
      <c r="C52" t="s">
        <v>101</v>
      </c>
      <c r="D52" t="s">
        <v>6</v>
      </c>
      <c r="E52" s="50">
        <v>44483.195763888885</v>
      </c>
      <c r="F52" t="s">
        <v>102</v>
      </c>
      <c r="G52" t="s">
        <v>71</v>
      </c>
      <c r="H52" s="51">
        <v>2940000</v>
      </c>
      <c r="I52" s="51">
        <v>298000</v>
      </c>
      <c r="J52" t="s">
        <v>72</v>
      </c>
      <c r="K52">
        <v>1.49</v>
      </c>
      <c r="L52" t="s">
        <v>72</v>
      </c>
      <c r="M52" s="51">
        <v>1720000</v>
      </c>
      <c r="N52" s="51">
        <v>175000</v>
      </c>
      <c r="O52">
        <v>1</v>
      </c>
      <c r="P52">
        <v>1.49</v>
      </c>
      <c r="R52">
        <v>1</v>
      </c>
      <c r="S52">
        <v>1.86</v>
      </c>
      <c r="T52" t="s">
        <v>72</v>
      </c>
    </row>
    <row r="53" spans="1:20" x14ac:dyDescent="0.25">
      <c r="A53">
        <v>12</v>
      </c>
      <c r="B53" t="s">
        <v>113</v>
      </c>
      <c r="C53" t="s">
        <v>101</v>
      </c>
      <c r="D53" t="s">
        <v>6</v>
      </c>
      <c r="E53" s="50">
        <v>44483.217557870368</v>
      </c>
      <c r="F53" t="s">
        <v>102</v>
      </c>
      <c r="G53" t="s">
        <v>71</v>
      </c>
      <c r="H53" s="51">
        <v>3110000</v>
      </c>
      <c r="I53" s="51">
        <v>292000</v>
      </c>
      <c r="J53" t="s">
        <v>72</v>
      </c>
      <c r="K53">
        <v>1.48</v>
      </c>
      <c r="L53" t="s">
        <v>72</v>
      </c>
      <c r="M53" s="51">
        <v>1840000</v>
      </c>
      <c r="N53" s="51">
        <v>174000</v>
      </c>
      <c r="O53">
        <v>1</v>
      </c>
      <c r="P53">
        <v>1.48</v>
      </c>
      <c r="R53">
        <v>1</v>
      </c>
      <c r="S53">
        <v>1.84</v>
      </c>
      <c r="T53" t="s">
        <v>72</v>
      </c>
    </row>
    <row r="54" spans="1:20" x14ac:dyDescent="0.25">
      <c r="A54">
        <v>13</v>
      </c>
      <c r="B54" t="s">
        <v>114</v>
      </c>
      <c r="C54" t="s">
        <v>101</v>
      </c>
      <c r="D54" t="s">
        <v>6</v>
      </c>
      <c r="E54" s="50">
        <v>44483.239363425928</v>
      </c>
      <c r="F54" t="s">
        <v>102</v>
      </c>
      <c r="G54" t="s">
        <v>71</v>
      </c>
      <c r="H54" s="51">
        <v>3050000</v>
      </c>
      <c r="I54" s="51">
        <v>292000</v>
      </c>
      <c r="J54" t="s">
        <v>72</v>
      </c>
      <c r="K54">
        <v>1.49</v>
      </c>
      <c r="L54" t="s">
        <v>72</v>
      </c>
      <c r="M54" s="51">
        <v>1820000</v>
      </c>
      <c r="N54" s="51">
        <v>175000</v>
      </c>
      <c r="O54">
        <v>1</v>
      </c>
      <c r="P54">
        <v>1.48</v>
      </c>
      <c r="R54">
        <v>1</v>
      </c>
      <c r="S54">
        <v>1.84</v>
      </c>
      <c r="T54" t="s">
        <v>72</v>
      </c>
    </row>
    <row r="55" spans="1:20" x14ac:dyDescent="0.25">
      <c r="A55">
        <v>14</v>
      </c>
      <c r="B55" t="s">
        <v>115</v>
      </c>
      <c r="C55" t="s">
        <v>101</v>
      </c>
      <c r="D55" t="s">
        <v>6</v>
      </c>
      <c r="E55" s="50">
        <v>44483.26116898148</v>
      </c>
      <c r="F55" t="s">
        <v>102</v>
      </c>
      <c r="G55" t="s">
        <v>71</v>
      </c>
      <c r="H55" s="51">
        <v>3090000</v>
      </c>
      <c r="I55" s="51">
        <v>294000</v>
      </c>
      <c r="J55" t="s">
        <v>72</v>
      </c>
      <c r="K55">
        <v>1.49</v>
      </c>
      <c r="L55" t="s">
        <v>72</v>
      </c>
      <c r="M55" s="51">
        <v>1860000</v>
      </c>
      <c r="N55" s="51">
        <v>180000</v>
      </c>
      <c r="O55">
        <v>1</v>
      </c>
      <c r="P55">
        <v>1.48</v>
      </c>
      <c r="R55">
        <v>1</v>
      </c>
      <c r="S55">
        <v>1.82</v>
      </c>
      <c r="T55" t="s">
        <v>72</v>
      </c>
    </row>
    <row r="56" spans="1:20" x14ac:dyDescent="0.25">
      <c r="A56">
        <v>15</v>
      </c>
      <c r="B56" t="s">
        <v>116</v>
      </c>
      <c r="C56" t="s">
        <v>101</v>
      </c>
      <c r="D56" t="s">
        <v>6</v>
      </c>
      <c r="E56" s="50">
        <v>44483.28297453704</v>
      </c>
      <c r="F56" t="s">
        <v>102</v>
      </c>
      <c r="G56" t="s">
        <v>71</v>
      </c>
      <c r="H56" s="51">
        <v>1410000</v>
      </c>
      <c r="I56" s="51">
        <v>136000</v>
      </c>
      <c r="J56" t="s">
        <v>72</v>
      </c>
      <c r="K56">
        <v>1.5</v>
      </c>
      <c r="L56" t="s">
        <v>72</v>
      </c>
      <c r="M56" s="51">
        <v>890000</v>
      </c>
      <c r="N56" s="51">
        <v>87000</v>
      </c>
      <c r="O56">
        <v>1</v>
      </c>
      <c r="P56">
        <v>1.5</v>
      </c>
      <c r="R56">
        <v>1</v>
      </c>
      <c r="S56">
        <v>1.73</v>
      </c>
      <c r="T56" t="s">
        <v>72</v>
      </c>
    </row>
    <row r="57" spans="1:20" x14ac:dyDescent="0.25">
      <c r="A57">
        <v>16</v>
      </c>
      <c r="B57" t="s">
        <v>117</v>
      </c>
      <c r="C57" t="s">
        <v>101</v>
      </c>
      <c r="D57" t="s">
        <v>6</v>
      </c>
      <c r="E57" s="50">
        <v>44483.304780092592</v>
      </c>
      <c r="F57" t="s">
        <v>102</v>
      </c>
      <c r="G57" t="s">
        <v>71</v>
      </c>
      <c r="H57" s="51">
        <v>2910000</v>
      </c>
      <c r="I57" s="51">
        <v>291000</v>
      </c>
      <c r="J57" t="s">
        <v>72</v>
      </c>
      <c r="K57">
        <v>1.49</v>
      </c>
      <c r="L57" t="s">
        <v>72</v>
      </c>
      <c r="M57" s="51">
        <v>1760000</v>
      </c>
      <c r="N57" s="51">
        <v>172000</v>
      </c>
      <c r="O57">
        <v>1</v>
      </c>
      <c r="P57">
        <v>1.48</v>
      </c>
      <c r="R57">
        <v>1</v>
      </c>
      <c r="S57">
        <v>1.8</v>
      </c>
      <c r="T57" t="s">
        <v>72</v>
      </c>
    </row>
    <row r="58" spans="1:20" x14ac:dyDescent="0.25">
      <c r="A58">
        <v>17</v>
      </c>
      <c r="B58" t="s">
        <v>118</v>
      </c>
      <c r="C58" t="s">
        <v>101</v>
      </c>
      <c r="D58" t="s">
        <v>6</v>
      </c>
      <c r="E58" s="50">
        <v>44483.326585648145</v>
      </c>
      <c r="F58" t="s">
        <v>102</v>
      </c>
      <c r="G58" t="s">
        <v>71</v>
      </c>
      <c r="H58" s="51">
        <v>3040000</v>
      </c>
      <c r="I58" s="51">
        <v>291000</v>
      </c>
      <c r="J58" t="s">
        <v>72</v>
      </c>
      <c r="K58">
        <v>1.49</v>
      </c>
      <c r="L58" t="s">
        <v>72</v>
      </c>
      <c r="M58" s="51">
        <v>1870000</v>
      </c>
      <c r="N58" s="51">
        <v>183000</v>
      </c>
      <c r="O58">
        <v>1</v>
      </c>
      <c r="P58">
        <v>1.47</v>
      </c>
      <c r="R58">
        <v>1</v>
      </c>
      <c r="S58">
        <v>1.78</v>
      </c>
      <c r="T58" t="s">
        <v>72</v>
      </c>
    </row>
    <row r="59" spans="1:20" x14ac:dyDescent="0.25">
      <c r="A59">
        <v>18</v>
      </c>
      <c r="B59" t="s">
        <v>119</v>
      </c>
      <c r="C59" t="s">
        <v>101</v>
      </c>
      <c r="D59" t="s">
        <v>6</v>
      </c>
      <c r="E59" s="50">
        <v>44483.348391203705</v>
      </c>
      <c r="F59" t="s">
        <v>102</v>
      </c>
      <c r="G59" t="s">
        <v>71</v>
      </c>
      <c r="H59" s="51">
        <v>2590000</v>
      </c>
      <c r="I59" s="51">
        <v>273000</v>
      </c>
      <c r="J59" t="s">
        <v>72</v>
      </c>
      <c r="K59">
        <v>1.49</v>
      </c>
      <c r="L59" t="s">
        <v>72</v>
      </c>
      <c r="M59" s="51">
        <v>1600000</v>
      </c>
      <c r="N59" s="51">
        <v>165000</v>
      </c>
      <c r="O59">
        <v>1</v>
      </c>
      <c r="P59">
        <v>1.48</v>
      </c>
      <c r="R59">
        <v>1</v>
      </c>
      <c r="S59">
        <v>1.77</v>
      </c>
      <c r="T59" t="s">
        <v>72</v>
      </c>
    </row>
    <row r="60" spans="1:20" x14ac:dyDescent="0.25">
      <c r="A60">
        <v>19</v>
      </c>
      <c r="B60" t="s">
        <v>120</v>
      </c>
      <c r="C60" t="s">
        <v>101</v>
      </c>
      <c r="D60" t="s">
        <v>6</v>
      </c>
      <c r="E60" s="50">
        <v>44483.370196759257</v>
      </c>
      <c r="F60" t="s">
        <v>102</v>
      </c>
      <c r="G60" t="s">
        <v>71</v>
      </c>
      <c r="H60" s="51">
        <v>91500</v>
      </c>
      <c r="I60" s="51">
        <v>11900</v>
      </c>
      <c r="J60" t="s">
        <v>72</v>
      </c>
      <c r="K60">
        <v>1.49</v>
      </c>
      <c r="L60" t="s">
        <v>72</v>
      </c>
      <c r="M60" s="51">
        <v>297000</v>
      </c>
      <c r="N60" s="51">
        <v>38300</v>
      </c>
      <c r="O60">
        <v>1</v>
      </c>
      <c r="P60">
        <v>1.47</v>
      </c>
      <c r="R60">
        <v>1</v>
      </c>
      <c r="S60">
        <v>0.34599999999999997</v>
      </c>
      <c r="T60" t="s">
        <v>72</v>
      </c>
    </row>
    <row r="61" spans="1:20" x14ac:dyDescent="0.25">
      <c r="A61">
        <v>20</v>
      </c>
      <c r="B61" t="s">
        <v>121</v>
      </c>
      <c r="C61" t="s">
        <v>101</v>
      </c>
      <c r="D61" t="s">
        <v>6</v>
      </c>
      <c r="E61" s="50">
        <v>44483.392002314817</v>
      </c>
      <c r="F61" t="s">
        <v>102</v>
      </c>
      <c r="G61" t="s">
        <v>71</v>
      </c>
      <c r="H61" s="51">
        <v>716000</v>
      </c>
      <c r="I61" s="51">
        <v>84700</v>
      </c>
      <c r="J61" t="s">
        <v>72</v>
      </c>
      <c r="K61">
        <v>1.49</v>
      </c>
      <c r="L61" t="s">
        <v>72</v>
      </c>
      <c r="M61" s="51">
        <v>323000</v>
      </c>
      <c r="N61" s="51">
        <v>42800</v>
      </c>
      <c r="O61">
        <v>1</v>
      </c>
      <c r="P61">
        <v>1.47</v>
      </c>
      <c r="R61">
        <v>1</v>
      </c>
      <c r="S61">
        <v>2.42</v>
      </c>
      <c r="T61" t="s">
        <v>72</v>
      </c>
    </row>
    <row r="62" spans="1:20" x14ac:dyDescent="0.25">
      <c r="A62">
        <v>21</v>
      </c>
      <c r="B62" t="s">
        <v>122</v>
      </c>
      <c r="C62" t="s">
        <v>101</v>
      </c>
      <c r="D62" t="s">
        <v>6</v>
      </c>
      <c r="E62" s="50">
        <v>44483.65384259259</v>
      </c>
      <c r="F62" t="s">
        <v>102</v>
      </c>
      <c r="G62" t="s">
        <v>71</v>
      </c>
      <c r="H62" s="51">
        <v>669000</v>
      </c>
      <c r="I62" s="51">
        <v>79500</v>
      </c>
      <c r="J62" t="s">
        <v>72</v>
      </c>
      <c r="K62">
        <v>1.49</v>
      </c>
      <c r="L62" t="s">
        <v>72</v>
      </c>
      <c r="M62" s="51">
        <v>322000</v>
      </c>
      <c r="N62" s="51">
        <v>39300</v>
      </c>
      <c r="O62">
        <v>1</v>
      </c>
      <c r="P62">
        <v>1.47</v>
      </c>
      <c r="R62">
        <v>1</v>
      </c>
      <c r="S62">
        <v>2.27</v>
      </c>
      <c r="T62" t="s">
        <v>72</v>
      </c>
    </row>
    <row r="63" spans="1:20" x14ac:dyDescent="0.25">
      <c r="A63">
        <v>22</v>
      </c>
      <c r="B63" t="s">
        <v>123</v>
      </c>
      <c r="C63" t="s">
        <v>101</v>
      </c>
      <c r="D63" t="s">
        <v>6</v>
      </c>
      <c r="E63" s="50">
        <v>44483.675787037035</v>
      </c>
      <c r="F63" t="s">
        <v>102</v>
      </c>
      <c r="G63" t="s">
        <v>71</v>
      </c>
      <c r="H63" s="51">
        <v>468000</v>
      </c>
      <c r="I63" s="51">
        <v>52400</v>
      </c>
      <c r="J63" t="s">
        <v>72</v>
      </c>
      <c r="K63">
        <v>1.49</v>
      </c>
      <c r="L63" t="s">
        <v>72</v>
      </c>
      <c r="M63" s="51">
        <v>212000</v>
      </c>
      <c r="N63" s="51">
        <v>25500</v>
      </c>
      <c r="O63">
        <v>1</v>
      </c>
      <c r="P63">
        <v>1.47</v>
      </c>
      <c r="R63">
        <v>1</v>
      </c>
      <c r="S63">
        <v>2.41</v>
      </c>
      <c r="T63" t="s">
        <v>72</v>
      </c>
    </row>
    <row r="64" spans="1:20" x14ac:dyDescent="0.25">
      <c r="A64">
        <v>23</v>
      </c>
      <c r="B64" t="s">
        <v>124</v>
      </c>
      <c r="C64" t="s">
        <v>101</v>
      </c>
      <c r="D64" t="s">
        <v>6</v>
      </c>
      <c r="E64" s="50">
        <v>44483.697592592594</v>
      </c>
      <c r="F64" t="s">
        <v>102</v>
      </c>
      <c r="G64" t="s">
        <v>71</v>
      </c>
      <c r="H64" s="51">
        <v>678000</v>
      </c>
      <c r="I64" s="51">
        <v>77000</v>
      </c>
      <c r="J64" t="s">
        <v>72</v>
      </c>
      <c r="K64">
        <v>1.49</v>
      </c>
      <c r="L64" t="s">
        <v>72</v>
      </c>
      <c r="M64" s="51">
        <v>304000</v>
      </c>
      <c r="N64" s="51">
        <v>34200</v>
      </c>
      <c r="O64">
        <v>1</v>
      </c>
      <c r="P64">
        <v>1.48</v>
      </c>
      <c r="R64">
        <v>1</v>
      </c>
      <c r="S64">
        <v>2.44</v>
      </c>
      <c r="T64" t="s">
        <v>72</v>
      </c>
    </row>
    <row r="65" spans="1:20" x14ac:dyDescent="0.25">
      <c r="A65">
        <v>24</v>
      </c>
      <c r="B65" t="s">
        <v>125</v>
      </c>
      <c r="C65" t="s">
        <v>101</v>
      </c>
      <c r="D65" t="s">
        <v>6</v>
      </c>
      <c r="E65" s="50">
        <v>44483.719398148147</v>
      </c>
      <c r="F65" t="s">
        <v>102</v>
      </c>
      <c r="G65" t="s">
        <v>71</v>
      </c>
      <c r="H65" s="51">
        <v>598000</v>
      </c>
      <c r="I65" s="51">
        <v>68000</v>
      </c>
      <c r="J65" t="s">
        <v>72</v>
      </c>
      <c r="K65">
        <v>1.48</v>
      </c>
      <c r="L65" t="s">
        <v>72</v>
      </c>
      <c r="M65" s="51">
        <v>276000</v>
      </c>
      <c r="N65" s="51">
        <v>31100</v>
      </c>
      <c r="O65">
        <v>1</v>
      </c>
      <c r="P65">
        <v>1.48</v>
      </c>
      <c r="R65">
        <v>1</v>
      </c>
      <c r="S65">
        <v>2.37</v>
      </c>
      <c r="T65" t="s">
        <v>72</v>
      </c>
    </row>
    <row r="66" spans="1:20" x14ac:dyDescent="0.25">
      <c r="A66">
        <v>25</v>
      </c>
      <c r="B66" t="s">
        <v>126</v>
      </c>
      <c r="C66" t="s">
        <v>101</v>
      </c>
      <c r="D66" t="s">
        <v>6</v>
      </c>
      <c r="E66" s="50">
        <v>44483.741203703707</v>
      </c>
      <c r="F66" t="s">
        <v>102</v>
      </c>
      <c r="G66" t="s">
        <v>71</v>
      </c>
      <c r="H66" s="51">
        <v>675000</v>
      </c>
      <c r="I66" s="51">
        <v>74800</v>
      </c>
      <c r="J66" t="s">
        <v>72</v>
      </c>
      <c r="K66">
        <v>1.49</v>
      </c>
      <c r="L66" t="s">
        <v>72</v>
      </c>
      <c r="M66" s="51">
        <v>286000</v>
      </c>
      <c r="N66" s="51">
        <v>35200</v>
      </c>
      <c r="O66">
        <v>1</v>
      </c>
      <c r="P66">
        <v>1.47</v>
      </c>
      <c r="R66">
        <v>1</v>
      </c>
      <c r="S66">
        <v>2.58</v>
      </c>
      <c r="T66" t="s">
        <v>72</v>
      </c>
    </row>
    <row r="67" spans="1:20" x14ac:dyDescent="0.25">
      <c r="A67">
        <v>26</v>
      </c>
      <c r="B67" t="s">
        <v>127</v>
      </c>
      <c r="C67" t="s">
        <v>101</v>
      </c>
      <c r="D67" t="s">
        <v>6</v>
      </c>
      <c r="E67" s="50">
        <v>44483.763009259259</v>
      </c>
      <c r="F67" t="s">
        <v>102</v>
      </c>
      <c r="G67" t="s">
        <v>71</v>
      </c>
      <c r="H67" s="51">
        <v>676000</v>
      </c>
      <c r="I67" s="51">
        <v>71100</v>
      </c>
      <c r="J67" t="s">
        <v>72</v>
      </c>
      <c r="K67">
        <v>1.48</v>
      </c>
      <c r="L67" t="s">
        <v>72</v>
      </c>
      <c r="M67" s="51">
        <v>271000</v>
      </c>
      <c r="N67" s="51">
        <v>29700</v>
      </c>
      <c r="O67">
        <v>1</v>
      </c>
      <c r="P67">
        <v>1.46</v>
      </c>
      <c r="R67">
        <v>1</v>
      </c>
      <c r="S67">
        <v>2.72</v>
      </c>
      <c r="T67" t="s">
        <v>72</v>
      </c>
    </row>
    <row r="68" spans="1:20" x14ac:dyDescent="0.25">
      <c r="A68">
        <v>27</v>
      </c>
      <c r="B68" t="s">
        <v>128</v>
      </c>
      <c r="C68" t="s">
        <v>101</v>
      </c>
      <c r="D68" t="s">
        <v>6</v>
      </c>
      <c r="E68" s="50">
        <v>44483.784814814811</v>
      </c>
      <c r="F68" t="s">
        <v>102</v>
      </c>
      <c r="G68" t="s">
        <v>71</v>
      </c>
      <c r="H68" s="51">
        <v>638000</v>
      </c>
      <c r="I68" s="51">
        <v>63700</v>
      </c>
      <c r="J68" t="s">
        <v>72</v>
      </c>
      <c r="K68">
        <v>1.49</v>
      </c>
      <c r="L68" t="s">
        <v>72</v>
      </c>
      <c r="M68" s="51">
        <v>258000</v>
      </c>
      <c r="N68" s="51">
        <v>27000</v>
      </c>
      <c r="O68">
        <v>1</v>
      </c>
      <c r="P68">
        <v>1.48</v>
      </c>
      <c r="R68">
        <v>1</v>
      </c>
      <c r="S68">
        <v>2.7</v>
      </c>
      <c r="T68" t="s">
        <v>72</v>
      </c>
    </row>
    <row r="69" spans="1:20" x14ac:dyDescent="0.25">
      <c r="A69">
        <v>28</v>
      </c>
      <c r="B69" t="s">
        <v>129</v>
      </c>
      <c r="C69" t="s">
        <v>101</v>
      </c>
      <c r="D69" t="s">
        <v>6</v>
      </c>
      <c r="E69" s="50">
        <v>44483.806620370371</v>
      </c>
      <c r="F69" t="s">
        <v>102</v>
      </c>
      <c r="G69" t="s">
        <v>71</v>
      </c>
      <c r="H69" s="51">
        <v>2770000</v>
      </c>
      <c r="I69" s="51">
        <v>294000</v>
      </c>
      <c r="J69" t="s">
        <v>72</v>
      </c>
      <c r="K69">
        <v>1.48</v>
      </c>
      <c r="L69" t="s">
        <v>72</v>
      </c>
      <c r="M69" s="51">
        <v>1670000</v>
      </c>
      <c r="N69" s="51">
        <v>181000</v>
      </c>
      <c r="O69">
        <v>1</v>
      </c>
      <c r="P69">
        <v>1.46</v>
      </c>
      <c r="R69">
        <v>1</v>
      </c>
      <c r="S69">
        <v>1.81</v>
      </c>
      <c r="T69" t="s">
        <v>72</v>
      </c>
    </row>
    <row r="70" spans="1:20" x14ac:dyDescent="0.25">
      <c r="A70">
        <v>29</v>
      </c>
      <c r="B70" t="s">
        <v>130</v>
      </c>
      <c r="C70" t="s">
        <v>101</v>
      </c>
      <c r="D70" t="s">
        <v>6</v>
      </c>
      <c r="E70" s="50">
        <v>44483.8284375</v>
      </c>
      <c r="F70" t="s">
        <v>102</v>
      </c>
      <c r="G70" t="s">
        <v>71</v>
      </c>
      <c r="H70" s="51">
        <v>775000</v>
      </c>
      <c r="I70" s="51">
        <v>94400</v>
      </c>
      <c r="J70" t="s">
        <v>72</v>
      </c>
      <c r="K70">
        <v>1.46</v>
      </c>
      <c r="L70" t="s">
        <v>72</v>
      </c>
      <c r="M70" s="51">
        <v>493000</v>
      </c>
      <c r="N70" s="51">
        <v>60900</v>
      </c>
      <c r="O70">
        <v>1</v>
      </c>
      <c r="P70">
        <v>1.45</v>
      </c>
      <c r="R70">
        <v>1</v>
      </c>
      <c r="S70">
        <v>1.72</v>
      </c>
      <c r="T70" t="s">
        <v>72</v>
      </c>
    </row>
    <row r="71" spans="1:20" x14ac:dyDescent="0.25">
      <c r="A71">
        <v>30</v>
      </c>
      <c r="B71" t="s">
        <v>131</v>
      </c>
      <c r="C71" t="s">
        <v>101</v>
      </c>
      <c r="D71" t="s">
        <v>6</v>
      </c>
      <c r="E71" s="50">
        <v>44483.850243055553</v>
      </c>
      <c r="F71" t="s">
        <v>102</v>
      </c>
      <c r="G71" t="s">
        <v>71</v>
      </c>
      <c r="H71" s="51">
        <v>772000</v>
      </c>
      <c r="I71" s="51">
        <v>96800</v>
      </c>
      <c r="J71" t="s">
        <v>72</v>
      </c>
      <c r="K71">
        <v>1.46</v>
      </c>
      <c r="L71" t="s">
        <v>72</v>
      </c>
      <c r="M71" s="51">
        <v>490000</v>
      </c>
      <c r="N71" s="51">
        <v>61900</v>
      </c>
      <c r="O71">
        <v>1</v>
      </c>
      <c r="P71">
        <v>1.45</v>
      </c>
      <c r="R71">
        <v>1</v>
      </c>
      <c r="S71">
        <v>1.72</v>
      </c>
      <c r="T71" t="s">
        <v>72</v>
      </c>
    </row>
    <row r="72" spans="1:20" x14ac:dyDescent="0.25">
      <c r="A72">
        <v>31</v>
      </c>
      <c r="B72" t="s">
        <v>132</v>
      </c>
      <c r="C72" t="s">
        <v>101</v>
      </c>
      <c r="D72" t="s">
        <v>6</v>
      </c>
      <c r="E72" s="50">
        <v>44483.872048611112</v>
      </c>
      <c r="F72" t="s">
        <v>102</v>
      </c>
      <c r="G72" t="s">
        <v>71</v>
      </c>
      <c r="H72" s="51">
        <v>2100000</v>
      </c>
      <c r="I72" s="51">
        <v>215000</v>
      </c>
      <c r="J72" t="s">
        <v>72</v>
      </c>
      <c r="K72">
        <v>1.48</v>
      </c>
      <c r="L72" t="s">
        <v>72</v>
      </c>
      <c r="M72" s="51">
        <v>1310000</v>
      </c>
      <c r="N72" s="51">
        <v>138000</v>
      </c>
      <c r="O72">
        <v>1</v>
      </c>
      <c r="P72">
        <v>1.48</v>
      </c>
      <c r="R72">
        <v>1</v>
      </c>
      <c r="S72">
        <v>1.76</v>
      </c>
      <c r="T72" t="s">
        <v>72</v>
      </c>
    </row>
    <row r="73" spans="1:20" x14ac:dyDescent="0.25">
      <c r="A73">
        <v>32</v>
      </c>
      <c r="B73" t="s">
        <v>133</v>
      </c>
      <c r="C73" t="s">
        <v>101</v>
      </c>
      <c r="D73" t="s">
        <v>6</v>
      </c>
      <c r="E73" s="50">
        <v>44483.893854166665</v>
      </c>
      <c r="F73" t="s">
        <v>102</v>
      </c>
      <c r="G73" t="s">
        <v>71</v>
      </c>
      <c r="H73" s="51">
        <v>1740000</v>
      </c>
      <c r="I73" s="51">
        <v>188000</v>
      </c>
      <c r="J73" t="s">
        <v>72</v>
      </c>
      <c r="K73">
        <v>1.48</v>
      </c>
      <c r="L73" t="s">
        <v>72</v>
      </c>
      <c r="M73" s="51">
        <v>887000</v>
      </c>
      <c r="N73" s="51">
        <v>92100</v>
      </c>
      <c r="O73">
        <v>1</v>
      </c>
      <c r="P73">
        <v>1.46</v>
      </c>
      <c r="R73">
        <v>1</v>
      </c>
      <c r="S73">
        <v>2.15</v>
      </c>
      <c r="T73" t="s">
        <v>72</v>
      </c>
    </row>
    <row r="74" spans="1:20" x14ac:dyDescent="0.25">
      <c r="A74">
        <v>33</v>
      </c>
      <c r="B74" t="s">
        <v>134</v>
      </c>
      <c r="C74" t="s">
        <v>101</v>
      </c>
      <c r="D74" t="s">
        <v>6</v>
      </c>
      <c r="E74" s="50">
        <v>44483.915659722225</v>
      </c>
      <c r="F74" t="s">
        <v>102</v>
      </c>
      <c r="G74" t="s">
        <v>71</v>
      </c>
      <c r="H74" s="51">
        <v>558000</v>
      </c>
      <c r="I74" s="51">
        <v>56200</v>
      </c>
      <c r="J74" t="s">
        <v>72</v>
      </c>
      <c r="K74">
        <v>1.47</v>
      </c>
      <c r="L74" t="s">
        <v>72</v>
      </c>
      <c r="M74" s="51">
        <v>343000</v>
      </c>
      <c r="N74" s="51">
        <v>39200</v>
      </c>
      <c r="O74">
        <v>1</v>
      </c>
      <c r="P74">
        <v>1.45</v>
      </c>
      <c r="R74">
        <v>1</v>
      </c>
      <c r="S74">
        <v>1.78</v>
      </c>
      <c r="T74" t="s">
        <v>72</v>
      </c>
    </row>
    <row r="75" spans="1:20" x14ac:dyDescent="0.25">
      <c r="A75">
        <v>34</v>
      </c>
      <c r="B75" t="s">
        <v>135</v>
      </c>
      <c r="C75" t="s">
        <v>101</v>
      </c>
      <c r="D75" t="s">
        <v>6</v>
      </c>
      <c r="E75" s="50">
        <v>44483.937465277777</v>
      </c>
      <c r="F75" t="s">
        <v>102</v>
      </c>
      <c r="G75" t="s">
        <v>71</v>
      </c>
      <c r="H75" s="51">
        <v>1460000</v>
      </c>
      <c r="I75" s="51">
        <v>142000</v>
      </c>
      <c r="J75" t="s">
        <v>72</v>
      </c>
      <c r="K75">
        <v>1.5</v>
      </c>
      <c r="L75" t="s">
        <v>72</v>
      </c>
      <c r="M75" s="51">
        <v>941000</v>
      </c>
      <c r="N75" s="51">
        <v>98100</v>
      </c>
      <c r="O75">
        <v>1</v>
      </c>
      <c r="P75">
        <v>1.47</v>
      </c>
      <c r="R75">
        <v>1</v>
      </c>
      <c r="S75">
        <v>1.69</v>
      </c>
      <c r="T75" t="s">
        <v>72</v>
      </c>
    </row>
    <row r="76" spans="1:20" x14ac:dyDescent="0.25">
      <c r="A76">
        <v>35</v>
      </c>
      <c r="B76" t="s">
        <v>136</v>
      </c>
      <c r="C76" t="s">
        <v>101</v>
      </c>
      <c r="D76" t="s">
        <v>6</v>
      </c>
      <c r="E76" s="50">
        <v>44483.959282407406</v>
      </c>
      <c r="F76" t="s">
        <v>102</v>
      </c>
      <c r="G76" t="s">
        <v>71</v>
      </c>
      <c r="H76" s="51">
        <v>486000</v>
      </c>
      <c r="I76" s="51">
        <v>52600</v>
      </c>
      <c r="J76" t="s">
        <v>72</v>
      </c>
      <c r="K76">
        <v>1.47</v>
      </c>
      <c r="L76" t="s">
        <v>72</v>
      </c>
      <c r="M76" s="51">
        <v>341000</v>
      </c>
      <c r="N76" s="51">
        <v>37100</v>
      </c>
      <c r="O76">
        <v>1</v>
      </c>
      <c r="P76">
        <v>1.46</v>
      </c>
      <c r="R76">
        <v>1</v>
      </c>
      <c r="S76">
        <v>1.56</v>
      </c>
      <c r="T76" t="s">
        <v>72</v>
      </c>
    </row>
    <row r="77" spans="1:20" x14ac:dyDescent="0.25">
      <c r="A77">
        <v>36</v>
      </c>
      <c r="B77" t="s">
        <v>137</v>
      </c>
      <c r="C77" t="s">
        <v>101</v>
      </c>
      <c r="D77" t="s">
        <v>6</v>
      </c>
      <c r="E77" s="50">
        <v>44484.046689814815</v>
      </c>
      <c r="F77" t="s">
        <v>102</v>
      </c>
      <c r="G77" t="s">
        <v>71</v>
      </c>
      <c r="H77" s="51">
        <v>3170000</v>
      </c>
      <c r="I77" s="51">
        <v>303000</v>
      </c>
      <c r="J77" t="s">
        <v>72</v>
      </c>
      <c r="K77">
        <v>1.43</v>
      </c>
      <c r="L77" t="s">
        <v>72</v>
      </c>
      <c r="M77" s="51">
        <v>1810000</v>
      </c>
      <c r="N77" s="51">
        <v>172000</v>
      </c>
      <c r="O77">
        <v>1</v>
      </c>
      <c r="P77">
        <v>1.42</v>
      </c>
      <c r="R77">
        <v>1</v>
      </c>
      <c r="S77">
        <v>1.91</v>
      </c>
      <c r="T77" t="s">
        <v>72</v>
      </c>
    </row>
    <row r="78" spans="1:20" x14ac:dyDescent="0.25">
      <c r="A78">
        <v>37</v>
      </c>
      <c r="B78" t="s">
        <v>138</v>
      </c>
      <c r="C78" t="s">
        <v>101</v>
      </c>
      <c r="D78" t="s">
        <v>6</v>
      </c>
      <c r="E78" s="50">
        <v>44484.068645833337</v>
      </c>
      <c r="F78" t="s">
        <v>102</v>
      </c>
      <c r="G78" t="s">
        <v>71</v>
      </c>
      <c r="H78" s="51">
        <v>2640000</v>
      </c>
      <c r="I78" s="51">
        <v>244000</v>
      </c>
      <c r="J78" t="s">
        <v>72</v>
      </c>
      <c r="K78">
        <v>1.5</v>
      </c>
      <c r="L78" t="s">
        <v>72</v>
      </c>
      <c r="M78" s="51">
        <v>1730000</v>
      </c>
      <c r="N78" s="51">
        <v>159000</v>
      </c>
      <c r="O78">
        <v>1</v>
      </c>
      <c r="P78">
        <v>1.49</v>
      </c>
      <c r="R78">
        <v>1</v>
      </c>
      <c r="S78">
        <v>1.67</v>
      </c>
      <c r="T78" t="s">
        <v>72</v>
      </c>
    </row>
    <row r="79" spans="1:20" x14ac:dyDescent="0.25">
      <c r="A79">
        <v>38</v>
      </c>
      <c r="B79" t="s">
        <v>139</v>
      </c>
      <c r="C79" t="s">
        <v>101</v>
      </c>
      <c r="D79" t="s">
        <v>6</v>
      </c>
      <c r="E79" s="50">
        <v>44484.090439814812</v>
      </c>
      <c r="F79" t="s">
        <v>102</v>
      </c>
      <c r="G79" t="s">
        <v>71</v>
      </c>
      <c r="H79" s="51">
        <v>2890000</v>
      </c>
      <c r="I79" s="51">
        <v>280000</v>
      </c>
      <c r="J79" t="s">
        <v>72</v>
      </c>
      <c r="K79">
        <v>1.5</v>
      </c>
      <c r="L79" t="s">
        <v>72</v>
      </c>
      <c r="M79" s="51">
        <v>1910000</v>
      </c>
      <c r="N79" s="51">
        <v>191000</v>
      </c>
      <c r="O79">
        <v>1</v>
      </c>
      <c r="P79">
        <v>1.49</v>
      </c>
      <c r="R79">
        <v>1</v>
      </c>
      <c r="S79">
        <v>1.66</v>
      </c>
      <c r="T79" t="s">
        <v>72</v>
      </c>
    </row>
    <row r="80" spans="1:20" x14ac:dyDescent="0.25">
      <c r="A80">
        <v>39</v>
      </c>
      <c r="B80" t="s">
        <v>140</v>
      </c>
      <c r="C80" t="s">
        <v>101</v>
      </c>
      <c r="D80" t="s">
        <v>6</v>
      </c>
      <c r="E80" s="50">
        <v>44484.112256944441</v>
      </c>
      <c r="F80" t="s">
        <v>102</v>
      </c>
      <c r="G80" t="s">
        <v>71</v>
      </c>
      <c r="H80" s="51">
        <v>2730000</v>
      </c>
      <c r="I80" s="51">
        <v>263000</v>
      </c>
      <c r="J80" t="s">
        <v>72</v>
      </c>
      <c r="K80">
        <v>1.49</v>
      </c>
      <c r="L80" t="s">
        <v>72</v>
      </c>
      <c r="M80" s="51">
        <v>1960000</v>
      </c>
      <c r="N80" s="51">
        <v>186000</v>
      </c>
      <c r="O80">
        <v>1</v>
      </c>
      <c r="P80">
        <v>1.49</v>
      </c>
      <c r="R80">
        <v>1</v>
      </c>
      <c r="S80">
        <v>1.52</v>
      </c>
      <c r="T80" t="s">
        <v>72</v>
      </c>
    </row>
    <row r="81" spans="1:20" x14ac:dyDescent="0.25">
      <c r="A81">
        <v>40</v>
      </c>
      <c r="B81" t="s">
        <v>141</v>
      </c>
      <c r="C81" t="s">
        <v>101</v>
      </c>
      <c r="D81" t="s">
        <v>6</v>
      </c>
      <c r="E81" s="50">
        <v>44484.134062500001</v>
      </c>
      <c r="F81" t="s">
        <v>102</v>
      </c>
      <c r="G81" t="s">
        <v>71</v>
      </c>
      <c r="H81" s="51">
        <v>2450000</v>
      </c>
      <c r="I81" s="51">
        <v>238000</v>
      </c>
      <c r="J81" t="s">
        <v>72</v>
      </c>
      <c r="K81">
        <v>1.49</v>
      </c>
      <c r="L81" t="s">
        <v>72</v>
      </c>
      <c r="M81" s="51">
        <v>1950000</v>
      </c>
      <c r="N81" s="51">
        <v>187000</v>
      </c>
      <c r="O81">
        <v>1</v>
      </c>
      <c r="P81">
        <v>1.49</v>
      </c>
      <c r="R81">
        <v>1</v>
      </c>
      <c r="S81">
        <v>1.38</v>
      </c>
      <c r="T81" t="s">
        <v>72</v>
      </c>
    </row>
    <row r="82" spans="1:20" x14ac:dyDescent="0.25">
      <c r="A82">
        <v>41</v>
      </c>
      <c r="B82" t="s">
        <v>142</v>
      </c>
      <c r="C82" t="s">
        <v>101</v>
      </c>
      <c r="D82" t="s">
        <v>6</v>
      </c>
      <c r="E82" s="50">
        <v>44484.155868055554</v>
      </c>
      <c r="F82" t="s">
        <v>102</v>
      </c>
      <c r="G82" t="s">
        <v>71</v>
      </c>
      <c r="H82" s="51">
        <v>2130000</v>
      </c>
      <c r="I82" s="51">
        <v>207000</v>
      </c>
      <c r="J82" t="s">
        <v>72</v>
      </c>
      <c r="K82">
        <v>1.49</v>
      </c>
      <c r="L82" t="s">
        <v>72</v>
      </c>
      <c r="M82" s="51">
        <v>1990000</v>
      </c>
      <c r="N82" s="51">
        <v>195000</v>
      </c>
      <c r="O82">
        <v>1</v>
      </c>
      <c r="P82">
        <v>1.47</v>
      </c>
      <c r="R82">
        <v>1</v>
      </c>
      <c r="S82">
        <v>1.17</v>
      </c>
      <c r="T82" t="s">
        <v>72</v>
      </c>
    </row>
    <row r="83" spans="1:20" x14ac:dyDescent="0.25">
      <c r="A83">
        <v>42</v>
      </c>
      <c r="B83" t="s">
        <v>143</v>
      </c>
      <c r="C83" t="s">
        <v>101</v>
      </c>
      <c r="D83" t="s">
        <v>6</v>
      </c>
      <c r="E83" s="50">
        <v>44484.177673611113</v>
      </c>
      <c r="F83" t="s">
        <v>102</v>
      </c>
      <c r="G83" t="s">
        <v>71</v>
      </c>
      <c r="H83" s="51">
        <v>1840000</v>
      </c>
      <c r="I83" s="51">
        <v>182000</v>
      </c>
      <c r="J83" t="s">
        <v>72</v>
      </c>
      <c r="K83">
        <v>1.48</v>
      </c>
      <c r="L83" t="s">
        <v>72</v>
      </c>
      <c r="M83" s="51">
        <v>2070000</v>
      </c>
      <c r="N83" s="51">
        <v>204000</v>
      </c>
      <c r="O83">
        <v>1</v>
      </c>
      <c r="P83">
        <v>1.49</v>
      </c>
      <c r="R83">
        <v>1</v>
      </c>
      <c r="S83">
        <v>0.97799999999999998</v>
      </c>
      <c r="T83" t="s">
        <v>72</v>
      </c>
    </row>
    <row r="84" spans="1:20" x14ac:dyDescent="0.25">
      <c r="A84">
        <v>43</v>
      </c>
      <c r="B84" t="s">
        <v>144</v>
      </c>
      <c r="C84" t="s">
        <v>101</v>
      </c>
      <c r="D84" t="s">
        <v>6</v>
      </c>
      <c r="E84" s="50">
        <v>44484.199490740742</v>
      </c>
      <c r="F84" t="s">
        <v>102</v>
      </c>
      <c r="G84" t="s">
        <v>71</v>
      </c>
      <c r="H84" s="51">
        <v>1160000</v>
      </c>
      <c r="I84" s="51">
        <v>113000</v>
      </c>
      <c r="J84" t="s">
        <v>72</v>
      </c>
      <c r="K84">
        <v>1.43</v>
      </c>
      <c r="L84" t="s">
        <v>72</v>
      </c>
      <c r="M84" s="51">
        <v>1870000</v>
      </c>
      <c r="N84" s="51">
        <v>183000</v>
      </c>
      <c r="O84">
        <v>1</v>
      </c>
      <c r="P84">
        <v>1.41</v>
      </c>
      <c r="R84">
        <v>1</v>
      </c>
      <c r="S84">
        <v>0.68799999999999994</v>
      </c>
      <c r="T84" t="s">
        <v>72</v>
      </c>
    </row>
    <row r="85" spans="1:20" x14ac:dyDescent="0.25">
      <c r="A85">
        <v>44</v>
      </c>
      <c r="B85" t="s">
        <v>145</v>
      </c>
      <c r="C85" t="s">
        <v>101</v>
      </c>
      <c r="D85" t="s">
        <v>6</v>
      </c>
      <c r="E85" s="50">
        <v>44484.221296296295</v>
      </c>
      <c r="F85" t="s">
        <v>102</v>
      </c>
      <c r="G85" t="s">
        <v>71</v>
      </c>
      <c r="H85" s="51">
        <v>769000</v>
      </c>
      <c r="I85" s="51">
        <v>87500</v>
      </c>
      <c r="J85" t="s">
        <v>72</v>
      </c>
      <c r="K85">
        <v>1.48</v>
      </c>
      <c r="L85" t="s">
        <v>72</v>
      </c>
      <c r="M85" s="51">
        <v>349000</v>
      </c>
      <c r="N85" s="51">
        <v>40400</v>
      </c>
      <c r="O85">
        <v>1</v>
      </c>
      <c r="P85">
        <v>1.46</v>
      </c>
      <c r="R85">
        <v>1</v>
      </c>
      <c r="S85">
        <v>2.41</v>
      </c>
      <c r="T85" t="s">
        <v>72</v>
      </c>
    </row>
    <row r="86" spans="1:20" x14ac:dyDescent="0.25">
      <c r="A86">
        <v>45</v>
      </c>
      <c r="B86" t="s">
        <v>146</v>
      </c>
      <c r="C86" t="s">
        <v>101</v>
      </c>
      <c r="D86" t="s">
        <v>6</v>
      </c>
      <c r="E86" s="50">
        <v>44484.243101851855</v>
      </c>
      <c r="F86" t="s">
        <v>102</v>
      </c>
      <c r="G86" t="s">
        <v>71</v>
      </c>
      <c r="H86" s="51">
        <v>728000</v>
      </c>
      <c r="I86" s="51">
        <v>79500</v>
      </c>
      <c r="J86" t="s">
        <v>72</v>
      </c>
      <c r="K86">
        <v>1.48</v>
      </c>
      <c r="L86" t="s">
        <v>72</v>
      </c>
      <c r="M86" s="51">
        <v>351000</v>
      </c>
      <c r="N86" s="51">
        <v>41100</v>
      </c>
      <c r="O86">
        <v>1</v>
      </c>
      <c r="P86">
        <v>1.47</v>
      </c>
      <c r="R86">
        <v>1</v>
      </c>
      <c r="S86">
        <v>2.27</v>
      </c>
      <c r="T86" t="s">
        <v>72</v>
      </c>
    </row>
    <row r="87" spans="1:20" x14ac:dyDescent="0.25">
      <c r="A87">
        <v>46</v>
      </c>
      <c r="B87" t="s">
        <v>147</v>
      </c>
      <c r="C87" t="s">
        <v>101</v>
      </c>
      <c r="D87" t="s">
        <v>6</v>
      </c>
      <c r="E87" s="50">
        <v>44484.264907407407</v>
      </c>
      <c r="F87" t="s">
        <v>102</v>
      </c>
      <c r="G87" t="s">
        <v>71</v>
      </c>
      <c r="H87" s="51">
        <v>698000</v>
      </c>
      <c r="I87" s="51">
        <v>74600</v>
      </c>
      <c r="J87" t="s">
        <v>72</v>
      </c>
      <c r="K87">
        <v>1.48</v>
      </c>
      <c r="L87" t="s">
        <v>72</v>
      </c>
      <c r="M87" s="51">
        <v>322000</v>
      </c>
      <c r="N87" s="51">
        <v>36300</v>
      </c>
      <c r="O87">
        <v>1</v>
      </c>
      <c r="P87">
        <v>1.46</v>
      </c>
      <c r="R87">
        <v>1</v>
      </c>
      <c r="S87">
        <v>2.37</v>
      </c>
      <c r="T87" t="s">
        <v>72</v>
      </c>
    </row>
    <row r="88" spans="1:20" x14ac:dyDescent="0.25">
      <c r="A88">
        <v>47</v>
      </c>
      <c r="B88" t="s">
        <v>148</v>
      </c>
      <c r="C88" t="s">
        <v>101</v>
      </c>
      <c r="D88" t="s">
        <v>6</v>
      </c>
      <c r="E88" s="50">
        <v>44484.286712962959</v>
      </c>
      <c r="F88" t="s">
        <v>102</v>
      </c>
      <c r="G88" t="s">
        <v>71</v>
      </c>
      <c r="H88" s="51">
        <v>688000</v>
      </c>
      <c r="I88" s="51">
        <v>74800</v>
      </c>
      <c r="J88" t="s">
        <v>72</v>
      </c>
      <c r="K88">
        <v>1.48</v>
      </c>
      <c r="L88" t="s">
        <v>72</v>
      </c>
      <c r="M88" s="51">
        <v>304000</v>
      </c>
      <c r="N88" s="51">
        <v>34900</v>
      </c>
      <c r="O88">
        <v>1</v>
      </c>
      <c r="P88">
        <v>1.46</v>
      </c>
      <c r="R88">
        <v>1</v>
      </c>
      <c r="S88">
        <v>2.4700000000000002</v>
      </c>
      <c r="T88" t="s">
        <v>72</v>
      </c>
    </row>
    <row r="89" spans="1:20" x14ac:dyDescent="0.25">
      <c r="A89">
        <v>48</v>
      </c>
      <c r="B89" t="s">
        <v>149</v>
      </c>
      <c r="C89" t="s">
        <v>101</v>
      </c>
      <c r="D89" t="s">
        <v>6</v>
      </c>
      <c r="E89" s="50">
        <v>44484.308530092596</v>
      </c>
      <c r="F89" t="s">
        <v>102</v>
      </c>
      <c r="G89" t="s">
        <v>71</v>
      </c>
      <c r="H89" s="51">
        <v>648000</v>
      </c>
      <c r="I89" s="51">
        <v>66300</v>
      </c>
      <c r="J89" t="s">
        <v>72</v>
      </c>
      <c r="K89">
        <v>1.48</v>
      </c>
      <c r="L89" t="s">
        <v>72</v>
      </c>
      <c r="M89" s="51">
        <v>285000</v>
      </c>
      <c r="N89" s="51">
        <v>29900</v>
      </c>
      <c r="O89">
        <v>1</v>
      </c>
      <c r="P89">
        <v>1.46</v>
      </c>
      <c r="R89">
        <v>1</v>
      </c>
      <c r="S89">
        <v>2.48</v>
      </c>
      <c r="T89" t="s">
        <v>72</v>
      </c>
    </row>
    <row r="90" spans="1:20" x14ac:dyDescent="0.25">
      <c r="A90">
        <v>49</v>
      </c>
      <c r="B90" t="s">
        <v>150</v>
      </c>
      <c r="C90" t="s">
        <v>101</v>
      </c>
      <c r="D90" t="s">
        <v>6</v>
      </c>
      <c r="E90" s="50">
        <v>44484.330335648148</v>
      </c>
      <c r="F90" t="s">
        <v>102</v>
      </c>
      <c r="G90" t="s">
        <v>71</v>
      </c>
      <c r="H90" s="51">
        <v>536000</v>
      </c>
      <c r="I90" s="51">
        <v>52700</v>
      </c>
      <c r="J90" t="s">
        <v>72</v>
      </c>
      <c r="K90">
        <v>1.5</v>
      </c>
      <c r="L90" t="s">
        <v>72</v>
      </c>
      <c r="M90" s="51">
        <v>219000</v>
      </c>
      <c r="N90" s="51">
        <v>21600</v>
      </c>
      <c r="O90">
        <v>1</v>
      </c>
      <c r="P90">
        <v>1.48</v>
      </c>
      <c r="R90">
        <v>1</v>
      </c>
      <c r="S90">
        <v>2.67</v>
      </c>
      <c r="T90" t="s">
        <v>72</v>
      </c>
    </row>
    <row r="91" spans="1:20" x14ac:dyDescent="0.25">
      <c r="A91">
        <v>50</v>
      </c>
      <c r="B91" t="s">
        <v>151</v>
      </c>
      <c r="C91" t="s">
        <v>101</v>
      </c>
      <c r="D91" t="s">
        <v>6</v>
      </c>
      <c r="E91" s="50">
        <v>44484.352152777778</v>
      </c>
      <c r="F91" t="s">
        <v>102</v>
      </c>
      <c r="G91" t="s">
        <v>71</v>
      </c>
      <c r="H91" s="51">
        <v>522000</v>
      </c>
      <c r="I91" s="51">
        <v>52000</v>
      </c>
      <c r="J91" t="s">
        <v>72</v>
      </c>
      <c r="K91">
        <v>1.49</v>
      </c>
      <c r="L91" t="s">
        <v>72</v>
      </c>
      <c r="M91" s="51">
        <v>213000</v>
      </c>
      <c r="N91" s="51">
        <v>21200</v>
      </c>
      <c r="O91">
        <v>1</v>
      </c>
      <c r="P91">
        <v>1.47</v>
      </c>
      <c r="R91">
        <v>1</v>
      </c>
      <c r="S91">
        <v>2.67</v>
      </c>
      <c r="T91" t="s">
        <v>72</v>
      </c>
    </row>
    <row r="92" spans="1:20" x14ac:dyDescent="0.25">
      <c r="A92">
        <v>51</v>
      </c>
      <c r="B92" t="s">
        <v>152</v>
      </c>
      <c r="C92" t="s">
        <v>101</v>
      </c>
      <c r="D92" t="s">
        <v>6</v>
      </c>
      <c r="E92" s="50">
        <v>44484.373969907407</v>
      </c>
      <c r="F92" t="s">
        <v>102</v>
      </c>
      <c r="G92" t="s">
        <v>71</v>
      </c>
      <c r="H92" s="51">
        <v>498000</v>
      </c>
      <c r="I92" s="51">
        <v>47300</v>
      </c>
      <c r="J92" t="s">
        <v>72</v>
      </c>
      <c r="K92">
        <v>1.49</v>
      </c>
      <c r="L92" t="s">
        <v>72</v>
      </c>
      <c r="M92" s="51">
        <v>193000</v>
      </c>
      <c r="N92" s="51">
        <v>20300</v>
      </c>
      <c r="O92">
        <v>1</v>
      </c>
      <c r="P92">
        <v>1.48</v>
      </c>
      <c r="R92">
        <v>1</v>
      </c>
      <c r="S92">
        <v>2.82</v>
      </c>
      <c r="T92" t="s">
        <v>72</v>
      </c>
    </row>
    <row r="95" spans="1:20" x14ac:dyDescent="0.25">
      <c r="B95" t="s">
        <v>49</v>
      </c>
      <c r="C95" t="s">
        <v>50</v>
      </c>
      <c r="D95" t="s">
        <v>51</v>
      </c>
      <c r="E95" t="s">
        <v>52</v>
      </c>
      <c r="F95" t="s">
        <v>53</v>
      </c>
      <c r="G95" t="s">
        <v>54</v>
      </c>
      <c r="H95" t="s">
        <v>55</v>
      </c>
      <c r="I95" t="s">
        <v>56</v>
      </c>
      <c r="J95" t="s">
        <v>57</v>
      </c>
      <c r="K95" t="s">
        <v>58</v>
      </c>
      <c r="L95" t="s">
        <v>59</v>
      </c>
      <c r="M95" t="s">
        <v>60</v>
      </c>
      <c r="N95" t="s">
        <v>61</v>
      </c>
      <c r="O95" t="s">
        <v>62</v>
      </c>
      <c r="P95" t="s">
        <v>63</v>
      </c>
      <c r="Q95" t="s">
        <v>64</v>
      </c>
      <c r="R95" t="s">
        <v>65</v>
      </c>
      <c r="S95" t="s">
        <v>66</v>
      </c>
      <c r="T95" t="s">
        <v>67</v>
      </c>
    </row>
    <row r="96" spans="1:20" x14ac:dyDescent="0.25">
      <c r="A96">
        <v>1</v>
      </c>
      <c r="B96" t="s">
        <v>68</v>
      </c>
      <c r="C96" t="s">
        <v>69</v>
      </c>
      <c r="D96" t="s">
        <v>6</v>
      </c>
      <c r="E96" s="50">
        <v>44482.453692129631</v>
      </c>
      <c r="F96" t="s">
        <v>70</v>
      </c>
      <c r="G96" t="s">
        <v>153</v>
      </c>
      <c r="H96" s="51">
        <v>260000</v>
      </c>
      <c r="I96" s="51">
        <v>29400</v>
      </c>
      <c r="J96">
        <v>0.01</v>
      </c>
      <c r="K96">
        <v>9.94</v>
      </c>
      <c r="L96" t="s">
        <v>72</v>
      </c>
      <c r="M96" s="51">
        <v>1450000</v>
      </c>
      <c r="N96" s="51">
        <v>182000</v>
      </c>
      <c r="O96">
        <v>0.5</v>
      </c>
      <c r="P96">
        <v>9.84</v>
      </c>
      <c r="Q96">
        <v>1</v>
      </c>
      <c r="R96">
        <v>1</v>
      </c>
      <c r="S96">
        <v>1.06E-2</v>
      </c>
      <c r="T96">
        <v>106</v>
      </c>
    </row>
    <row r="97" spans="1:20" x14ac:dyDescent="0.25">
      <c r="A97">
        <v>2</v>
      </c>
      <c r="B97" t="s">
        <v>73</v>
      </c>
      <c r="C97" t="s">
        <v>69</v>
      </c>
      <c r="D97" t="s">
        <v>6</v>
      </c>
      <c r="E97" s="50">
        <v>44482.475474537037</v>
      </c>
      <c r="F97" t="s">
        <v>70</v>
      </c>
      <c r="G97" t="s">
        <v>153</v>
      </c>
      <c r="H97" s="51">
        <v>521000</v>
      </c>
      <c r="I97" s="51">
        <v>60100</v>
      </c>
      <c r="J97">
        <v>0.05</v>
      </c>
      <c r="K97">
        <v>9.91</v>
      </c>
      <c r="L97" t="s">
        <v>72</v>
      </c>
      <c r="M97" s="51">
        <v>1490000</v>
      </c>
      <c r="N97" s="51">
        <v>192000</v>
      </c>
      <c r="O97">
        <v>0.5</v>
      </c>
      <c r="P97">
        <v>9.84</v>
      </c>
      <c r="Q97">
        <v>1</v>
      </c>
      <c r="R97">
        <v>1</v>
      </c>
      <c r="S97">
        <v>4.4499999999999998E-2</v>
      </c>
      <c r="T97">
        <v>89</v>
      </c>
    </row>
    <row r="98" spans="1:20" x14ac:dyDescent="0.25">
      <c r="A98">
        <v>3</v>
      </c>
      <c r="B98" t="s">
        <v>74</v>
      </c>
      <c r="C98" t="s">
        <v>69</v>
      </c>
      <c r="D98" t="s">
        <v>6</v>
      </c>
      <c r="E98" s="50">
        <v>44482.497256944444</v>
      </c>
      <c r="F98" t="s">
        <v>70</v>
      </c>
      <c r="G98" t="s">
        <v>153</v>
      </c>
      <c r="H98" s="51">
        <v>891000</v>
      </c>
      <c r="I98" s="51">
        <v>109000</v>
      </c>
      <c r="J98">
        <v>0.1</v>
      </c>
      <c r="K98">
        <v>9.92</v>
      </c>
      <c r="L98" t="s">
        <v>72</v>
      </c>
      <c r="M98" s="51">
        <v>1500000</v>
      </c>
      <c r="N98" s="51">
        <v>192000</v>
      </c>
      <c r="O98">
        <v>0.5</v>
      </c>
      <c r="P98">
        <v>9.85</v>
      </c>
      <c r="Q98">
        <v>1</v>
      </c>
      <c r="R98">
        <v>1</v>
      </c>
      <c r="S98">
        <v>9.2999999999999999E-2</v>
      </c>
      <c r="T98">
        <v>93</v>
      </c>
    </row>
    <row r="99" spans="1:20" x14ac:dyDescent="0.25">
      <c r="A99">
        <v>4</v>
      </c>
      <c r="B99" t="s">
        <v>75</v>
      </c>
      <c r="C99" t="s">
        <v>69</v>
      </c>
      <c r="D99" t="s">
        <v>6</v>
      </c>
      <c r="E99" s="50">
        <v>44482.519050925926</v>
      </c>
      <c r="F99" t="s">
        <v>70</v>
      </c>
      <c r="G99" t="s">
        <v>153</v>
      </c>
      <c r="H99" s="51">
        <v>3850000</v>
      </c>
      <c r="I99" s="51">
        <v>482000</v>
      </c>
      <c r="J99">
        <v>0.5</v>
      </c>
      <c r="K99">
        <v>9.91</v>
      </c>
      <c r="L99" t="s">
        <v>72</v>
      </c>
      <c r="M99" s="51">
        <v>1500000</v>
      </c>
      <c r="N99" s="51">
        <v>189000</v>
      </c>
      <c r="O99">
        <v>0.5</v>
      </c>
      <c r="P99">
        <v>9.84</v>
      </c>
      <c r="Q99">
        <v>1</v>
      </c>
      <c r="R99">
        <v>1</v>
      </c>
      <c r="S99">
        <v>0.48499999999999999</v>
      </c>
      <c r="T99">
        <v>97.1</v>
      </c>
    </row>
    <row r="100" spans="1:20" x14ac:dyDescent="0.25">
      <c r="A100">
        <v>5</v>
      </c>
      <c r="B100" t="s">
        <v>76</v>
      </c>
      <c r="C100" t="s">
        <v>69</v>
      </c>
      <c r="D100" t="s">
        <v>6</v>
      </c>
      <c r="E100" s="50">
        <v>44482.540879629632</v>
      </c>
      <c r="F100" t="s">
        <v>70</v>
      </c>
      <c r="G100" t="s">
        <v>153</v>
      </c>
      <c r="H100" s="51">
        <v>7770000</v>
      </c>
      <c r="I100" s="51">
        <v>1010000</v>
      </c>
      <c r="J100">
        <v>1</v>
      </c>
      <c r="K100">
        <v>9.91</v>
      </c>
      <c r="L100" t="s">
        <v>72</v>
      </c>
      <c r="M100" s="51">
        <v>1490000</v>
      </c>
      <c r="N100" s="51">
        <v>196000</v>
      </c>
      <c r="O100">
        <v>0.5</v>
      </c>
      <c r="P100">
        <v>9.84</v>
      </c>
      <c r="Q100">
        <v>1</v>
      </c>
      <c r="R100">
        <v>1</v>
      </c>
      <c r="S100">
        <v>1.02</v>
      </c>
      <c r="T100">
        <v>102</v>
      </c>
    </row>
    <row r="101" spans="1:20" x14ac:dyDescent="0.25">
      <c r="A101">
        <v>6</v>
      </c>
      <c r="B101" t="s">
        <v>77</v>
      </c>
      <c r="C101" t="s">
        <v>69</v>
      </c>
      <c r="D101" t="s">
        <v>6</v>
      </c>
      <c r="E101" s="50">
        <v>44482.562696759262</v>
      </c>
      <c r="F101" t="s">
        <v>70</v>
      </c>
      <c r="G101" t="s">
        <v>153</v>
      </c>
      <c r="H101" s="51">
        <v>15200000</v>
      </c>
      <c r="I101" s="51">
        <v>2000000</v>
      </c>
      <c r="J101">
        <v>2</v>
      </c>
      <c r="K101">
        <v>9.91</v>
      </c>
      <c r="L101" t="s">
        <v>72</v>
      </c>
      <c r="M101" s="51">
        <v>1500000</v>
      </c>
      <c r="N101" s="51">
        <v>193000</v>
      </c>
      <c r="O101">
        <v>0.5</v>
      </c>
      <c r="P101">
        <v>9.84</v>
      </c>
      <c r="Q101">
        <v>1</v>
      </c>
      <c r="R101">
        <v>1</v>
      </c>
      <c r="S101">
        <v>2.0299999999999998</v>
      </c>
      <c r="T101">
        <v>101</v>
      </c>
    </row>
    <row r="102" spans="1:20" x14ac:dyDescent="0.25">
      <c r="A102">
        <v>7</v>
      </c>
      <c r="B102" t="s">
        <v>78</v>
      </c>
      <c r="C102" t="s">
        <v>69</v>
      </c>
      <c r="D102" t="s">
        <v>6</v>
      </c>
      <c r="E102" s="50">
        <v>44482.584467592591</v>
      </c>
      <c r="F102" t="s">
        <v>70</v>
      </c>
      <c r="G102" t="s">
        <v>153</v>
      </c>
      <c r="H102" s="51">
        <v>35500000</v>
      </c>
      <c r="I102" s="51">
        <v>4310000</v>
      </c>
      <c r="J102">
        <v>5</v>
      </c>
      <c r="K102">
        <v>9.9</v>
      </c>
      <c r="L102" t="s">
        <v>72</v>
      </c>
      <c r="M102" s="51">
        <v>1470000</v>
      </c>
      <c r="N102" s="51">
        <v>187000</v>
      </c>
      <c r="O102">
        <v>0.5</v>
      </c>
      <c r="P102">
        <v>9.83</v>
      </c>
      <c r="Q102">
        <v>1</v>
      </c>
      <c r="R102">
        <v>1</v>
      </c>
      <c r="S102">
        <v>5.0599999999999996</v>
      </c>
      <c r="T102">
        <v>101</v>
      </c>
    </row>
    <row r="103" spans="1:20" x14ac:dyDescent="0.25">
      <c r="A103">
        <v>8</v>
      </c>
      <c r="B103" t="s">
        <v>79</v>
      </c>
      <c r="C103" t="s">
        <v>69</v>
      </c>
      <c r="D103" t="s">
        <v>6</v>
      </c>
      <c r="E103" s="50">
        <v>44483.435763888891</v>
      </c>
      <c r="F103" t="s">
        <v>80</v>
      </c>
      <c r="G103" t="s">
        <v>153</v>
      </c>
      <c r="H103" s="51">
        <v>242000</v>
      </c>
      <c r="I103" s="51">
        <v>28700</v>
      </c>
      <c r="J103">
        <v>0.01</v>
      </c>
      <c r="K103">
        <v>9.94</v>
      </c>
      <c r="L103" t="s">
        <v>72</v>
      </c>
      <c r="M103" s="51">
        <v>1410000</v>
      </c>
      <c r="N103" s="51">
        <v>169000</v>
      </c>
      <c r="O103">
        <v>0.5</v>
      </c>
      <c r="P103">
        <v>9.84</v>
      </c>
      <c r="Q103">
        <v>1</v>
      </c>
      <c r="R103">
        <v>1</v>
      </c>
      <c r="S103">
        <v>8.8800000000000007E-3</v>
      </c>
      <c r="T103">
        <v>88.8</v>
      </c>
    </row>
    <row r="104" spans="1:20" x14ac:dyDescent="0.25">
      <c r="A104">
        <v>9</v>
      </c>
      <c r="B104" t="s">
        <v>81</v>
      </c>
      <c r="C104" t="s">
        <v>69</v>
      </c>
      <c r="D104" t="s">
        <v>6</v>
      </c>
      <c r="E104" s="50">
        <v>44483.457557870373</v>
      </c>
      <c r="F104" t="s">
        <v>80</v>
      </c>
      <c r="G104" t="s">
        <v>153</v>
      </c>
      <c r="H104" s="51">
        <v>498000</v>
      </c>
      <c r="I104" s="51">
        <v>57100</v>
      </c>
      <c r="J104">
        <v>0.05</v>
      </c>
      <c r="K104">
        <v>9.91</v>
      </c>
      <c r="L104" t="s">
        <v>72</v>
      </c>
      <c r="M104" s="51">
        <v>1400000</v>
      </c>
      <c r="N104" s="51">
        <v>173000</v>
      </c>
      <c r="O104">
        <v>0.5</v>
      </c>
      <c r="P104">
        <v>9.83</v>
      </c>
      <c r="Q104">
        <v>1</v>
      </c>
      <c r="R104">
        <v>1</v>
      </c>
      <c r="S104">
        <v>4.5600000000000002E-2</v>
      </c>
      <c r="T104">
        <v>91.2</v>
      </c>
    </row>
    <row r="105" spans="1:20" x14ac:dyDescent="0.25">
      <c r="A105">
        <v>10</v>
      </c>
      <c r="B105" t="s">
        <v>82</v>
      </c>
      <c r="C105" t="s">
        <v>69</v>
      </c>
      <c r="D105" t="s">
        <v>6</v>
      </c>
      <c r="E105" s="50">
        <v>44483.479363425926</v>
      </c>
      <c r="F105" t="s">
        <v>80</v>
      </c>
      <c r="G105" t="s">
        <v>153</v>
      </c>
      <c r="H105" s="51">
        <v>795000</v>
      </c>
      <c r="I105" s="51">
        <v>93000</v>
      </c>
      <c r="J105">
        <v>0.1</v>
      </c>
      <c r="K105">
        <v>9.9</v>
      </c>
      <c r="L105" t="s">
        <v>72</v>
      </c>
      <c r="M105" s="51">
        <v>1400000</v>
      </c>
      <c r="N105" s="51">
        <v>174000</v>
      </c>
      <c r="O105">
        <v>0.5</v>
      </c>
      <c r="P105">
        <v>9.83</v>
      </c>
      <c r="Q105">
        <v>1</v>
      </c>
      <c r="R105">
        <v>1</v>
      </c>
      <c r="S105">
        <v>8.7599999999999997E-2</v>
      </c>
      <c r="T105">
        <v>87.6</v>
      </c>
    </row>
    <row r="106" spans="1:20" x14ac:dyDescent="0.25">
      <c r="A106">
        <v>11</v>
      </c>
      <c r="B106" t="s">
        <v>83</v>
      </c>
      <c r="C106" t="s">
        <v>69</v>
      </c>
      <c r="D106" t="s">
        <v>6</v>
      </c>
      <c r="E106" s="50">
        <v>44483.501157407409</v>
      </c>
      <c r="F106" t="s">
        <v>80</v>
      </c>
      <c r="G106" t="s">
        <v>153</v>
      </c>
      <c r="H106" s="51">
        <v>3570000</v>
      </c>
      <c r="I106" s="51">
        <v>439000</v>
      </c>
      <c r="J106">
        <v>0.5</v>
      </c>
      <c r="K106">
        <v>9.9</v>
      </c>
      <c r="L106" t="s">
        <v>72</v>
      </c>
      <c r="M106" s="51">
        <v>1390000</v>
      </c>
      <c r="N106" s="51">
        <v>167000</v>
      </c>
      <c r="O106">
        <v>0.5</v>
      </c>
      <c r="P106">
        <v>9.83</v>
      </c>
      <c r="Q106">
        <v>1</v>
      </c>
      <c r="R106">
        <v>1</v>
      </c>
      <c r="S106">
        <v>0.48599999999999999</v>
      </c>
      <c r="T106">
        <v>97.1</v>
      </c>
    </row>
    <row r="107" spans="1:20" x14ac:dyDescent="0.25">
      <c r="A107">
        <v>12</v>
      </c>
      <c r="B107" t="s">
        <v>84</v>
      </c>
      <c r="C107" t="s">
        <v>69</v>
      </c>
      <c r="D107" t="s">
        <v>6</v>
      </c>
      <c r="E107" s="50">
        <v>44483.522962962961</v>
      </c>
      <c r="F107" t="s">
        <v>80</v>
      </c>
      <c r="G107" t="s">
        <v>153</v>
      </c>
      <c r="H107" s="51">
        <v>7130000</v>
      </c>
      <c r="I107" s="51">
        <v>889000</v>
      </c>
      <c r="J107">
        <v>1</v>
      </c>
      <c r="K107">
        <v>9.9</v>
      </c>
      <c r="L107" t="s">
        <v>72</v>
      </c>
      <c r="M107" s="51">
        <v>1450000</v>
      </c>
      <c r="N107" s="51">
        <v>180000</v>
      </c>
      <c r="O107">
        <v>0.5</v>
      </c>
      <c r="P107">
        <v>9.83</v>
      </c>
      <c r="Q107">
        <v>1</v>
      </c>
      <c r="R107">
        <v>1</v>
      </c>
      <c r="S107">
        <v>0.96</v>
      </c>
      <c r="T107">
        <v>96</v>
      </c>
    </row>
    <row r="108" spans="1:20" x14ac:dyDescent="0.25">
      <c r="A108">
        <v>13</v>
      </c>
      <c r="B108" t="s">
        <v>85</v>
      </c>
      <c r="C108" t="s">
        <v>69</v>
      </c>
      <c r="D108" t="s">
        <v>6</v>
      </c>
      <c r="E108" s="50">
        <v>44483.54478009259</v>
      </c>
      <c r="F108" t="s">
        <v>80</v>
      </c>
      <c r="G108" t="s">
        <v>153</v>
      </c>
      <c r="H108" s="51">
        <v>14600000</v>
      </c>
      <c r="I108" s="51">
        <v>1860000</v>
      </c>
      <c r="J108">
        <v>2</v>
      </c>
      <c r="K108">
        <v>9.9</v>
      </c>
      <c r="L108" t="s">
        <v>72</v>
      </c>
      <c r="M108" s="51">
        <v>1450000</v>
      </c>
      <c r="N108" s="51">
        <v>178000</v>
      </c>
      <c r="O108">
        <v>0.5</v>
      </c>
      <c r="P108">
        <v>9.83</v>
      </c>
      <c r="Q108">
        <v>1</v>
      </c>
      <c r="R108">
        <v>1</v>
      </c>
      <c r="S108">
        <v>2.02</v>
      </c>
      <c r="T108">
        <v>101</v>
      </c>
    </row>
    <row r="109" spans="1:20" x14ac:dyDescent="0.25">
      <c r="A109">
        <v>14</v>
      </c>
      <c r="B109" t="s">
        <v>86</v>
      </c>
      <c r="C109" t="s">
        <v>69</v>
      </c>
      <c r="D109" t="s">
        <v>6</v>
      </c>
      <c r="E109" s="50">
        <v>44483.56658564815</v>
      </c>
      <c r="F109" t="s">
        <v>80</v>
      </c>
      <c r="G109" t="s">
        <v>153</v>
      </c>
      <c r="H109" s="51">
        <v>33700000</v>
      </c>
      <c r="I109" s="51">
        <v>3990000</v>
      </c>
      <c r="J109">
        <v>5</v>
      </c>
      <c r="K109">
        <v>9.9</v>
      </c>
      <c r="L109" t="s">
        <v>72</v>
      </c>
      <c r="M109" s="51">
        <v>1410000</v>
      </c>
      <c r="N109" s="51">
        <v>178000</v>
      </c>
      <c r="O109">
        <v>0.5</v>
      </c>
      <c r="P109">
        <v>9.83</v>
      </c>
      <c r="Q109">
        <v>1</v>
      </c>
      <c r="R109">
        <v>1</v>
      </c>
      <c r="S109">
        <v>4.9800000000000004</v>
      </c>
      <c r="T109">
        <v>99.6</v>
      </c>
    </row>
    <row r="110" spans="1:20" x14ac:dyDescent="0.25">
      <c r="A110">
        <v>15</v>
      </c>
      <c r="B110" t="s">
        <v>87</v>
      </c>
      <c r="C110" t="s">
        <v>69</v>
      </c>
      <c r="D110" t="s">
        <v>6</v>
      </c>
      <c r="E110" s="50">
        <v>44484.417731481481</v>
      </c>
      <c r="F110" t="s">
        <v>80</v>
      </c>
      <c r="G110" t="s">
        <v>153</v>
      </c>
      <c r="H110" s="51">
        <v>292000</v>
      </c>
      <c r="I110" s="51">
        <v>28500</v>
      </c>
      <c r="J110">
        <v>0.01</v>
      </c>
      <c r="K110">
        <v>9.93</v>
      </c>
      <c r="L110" t="s">
        <v>72</v>
      </c>
      <c r="M110" s="51">
        <v>1470000</v>
      </c>
      <c r="N110" s="51">
        <v>177000</v>
      </c>
      <c r="O110">
        <v>0.5</v>
      </c>
      <c r="P110">
        <v>9.83</v>
      </c>
      <c r="Q110">
        <v>1</v>
      </c>
      <c r="R110">
        <v>1</v>
      </c>
      <c r="S110">
        <v>1.44E-2</v>
      </c>
      <c r="T110">
        <v>144</v>
      </c>
    </row>
    <row r="111" spans="1:20" x14ac:dyDescent="0.25">
      <c r="A111">
        <v>16</v>
      </c>
      <c r="B111" t="s">
        <v>88</v>
      </c>
      <c r="C111" t="s">
        <v>69</v>
      </c>
      <c r="D111" t="s">
        <v>6</v>
      </c>
      <c r="E111" s="50">
        <v>44484.43953703704</v>
      </c>
      <c r="F111" t="s">
        <v>80</v>
      </c>
      <c r="G111" t="s">
        <v>153</v>
      </c>
      <c r="H111" s="51">
        <v>573000</v>
      </c>
      <c r="I111" s="51">
        <v>61800</v>
      </c>
      <c r="J111">
        <v>0.05</v>
      </c>
      <c r="K111">
        <v>9.91</v>
      </c>
      <c r="L111" t="s">
        <v>72</v>
      </c>
      <c r="M111" s="51">
        <v>1490000</v>
      </c>
      <c r="N111" s="51">
        <v>181000</v>
      </c>
      <c r="O111">
        <v>0.5</v>
      </c>
      <c r="P111">
        <v>9.83</v>
      </c>
      <c r="Q111">
        <v>1</v>
      </c>
      <c r="R111">
        <v>1</v>
      </c>
      <c r="S111">
        <v>5.1400000000000001E-2</v>
      </c>
      <c r="T111">
        <v>103</v>
      </c>
    </row>
    <row r="112" spans="1:20" x14ac:dyDescent="0.25">
      <c r="A112">
        <v>17</v>
      </c>
      <c r="B112" t="s">
        <v>89</v>
      </c>
      <c r="C112" t="s">
        <v>69</v>
      </c>
      <c r="D112" t="s">
        <v>6</v>
      </c>
      <c r="E112" s="50">
        <v>44484.461342592593</v>
      </c>
      <c r="F112" t="s">
        <v>80</v>
      </c>
      <c r="G112" t="s">
        <v>153</v>
      </c>
      <c r="H112" s="51">
        <v>937000</v>
      </c>
      <c r="I112" s="51">
        <v>106000</v>
      </c>
      <c r="J112">
        <v>0.1</v>
      </c>
      <c r="K112">
        <v>9.9</v>
      </c>
      <c r="L112" t="s">
        <v>72</v>
      </c>
      <c r="M112" s="51">
        <v>1490000</v>
      </c>
      <c r="N112" s="51">
        <v>175000</v>
      </c>
      <c r="O112">
        <v>0.5</v>
      </c>
      <c r="P112">
        <v>9.83</v>
      </c>
      <c r="Q112">
        <v>1</v>
      </c>
      <c r="R112">
        <v>1</v>
      </c>
      <c r="S112">
        <v>9.9699999999999997E-2</v>
      </c>
      <c r="T112">
        <v>99.7</v>
      </c>
    </row>
    <row r="113" spans="1:20" x14ac:dyDescent="0.25">
      <c r="A113">
        <v>18</v>
      </c>
      <c r="B113" t="s">
        <v>90</v>
      </c>
      <c r="C113" t="s">
        <v>69</v>
      </c>
      <c r="D113" t="s">
        <v>6</v>
      </c>
      <c r="E113" s="50">
        <v>44484.483148148145</v>
      </c>
      <c r="F113" t="s">
        <v>80</v>
      </c>
      <c r="G113" t="s">
        <v>153</v>
      </c>
      <c r="H113" s="51">
        <v>3830000</v>
      </c>
      <c r="I113" s="51">
        <v>463000</v>
      </c>
      <c r="J113">
        <v>0.5</v>
      </c>
      <c r="K113">
        <v>9.9</v>
      </c>
      <c r="L113" t="s">
        <v>72</v>
      </c>
      <c r="M113" s="51">
        <v>1490000</v>
      </c>
      <c r="N113" s="51">
        <v>181000</v>
      </c>
      <c r="O113">
        <v>0.5</v>
      </c>
      <c r="P113">
        <v>9.83</v>
      </c>
      <c r="Q113">
        <v>1</v>
      </c>
      <c r="R113">
        <v>1</v>
      </c>
      <c r="S113">
        <v>0.48699999999999999</v>
      </c>
      <c r="T113">
        <v>97.4</v>
      </c>
    </row>
    <row r="114" spans="1:20" x14ac:dyDescent="0.25">
      <c r="A114">
        <v>19</v>
      </c>
      <c r="B114" t="s">
        <v>91</v>
      </c>
      <c r="C114" t="s">
        <v>69</v>
      </c>
      <c r="D114" t="s">
        <v>6</v>
      </c>
      <c r="E114" s="50">
        <v>44484.504953703705</v>
      </c>
      <c r="F114" t="s">
        <v>80</v>
      </c>
      <c r="G114" t="s">
        <v>153</v>
      </c>
      <c r="H114" s="51">
        <v>7920000</v>
      </c>
      <c r="I114" s="51">
        <v>966000</v>
      </c>
      <c r="J114">
        <v>1</v>
      </c>
      <c r="K114">
        <v>9.9</v>
      </c>
      <c r="L114" t="s">
        <v>72</v>
      </c>
      <c r="M114" s="51">
        <v>1450000</v>
      </c>
      <c r="N114" s="51">
        <v>178000</v>
      </c>
      <c r="O114">
        <v>0.5</v>
      </c>
      <c r="P114">
        <v>9.83</v>
      </c>
      <c r="Q114">
        <v>1</v>
      </c>
      <c r="R114">
        <v>1</v>
      </c>
      <c r="S114">
        <v>1.07</v>
      </c>
      <c r="T114">
        <v>107</v>
      </c>
    </row>
    <row r="115" spans="1:20" x14ac:dyDescent="0.25">
      <c r="A115">
        <v>20</v>
      </c>
      <c r="B115" t="s">
        <v>92</v>
      </c>
      <c r="C115" t="s">
        <v>69</v>
      </c>
      <c r="D115" t="s">
        <v>6</v>
      </c>
      <c r="E115" s="50">
        <v>44484.526759259257</v>
      </c>
      <c r="F115" t="s">
        <v>80</v>
      </c>
      <c r="G115" t="s">
        <v>153</v>
      </c>
      <c r="H115" s="51">
        <v>15300000</v>
      </c>
      <c r="I115" s="51">
        <v>1890000</v>
      </c>
      <c r="J115">
        <v>2</v>
      </c>
      <c r="K115">
        <v>9.9</v>
      </c>
      <c r="L115" t="s">
        <v>72</v>
      </c>
      <c r="M115" s="51">
        <v>1540000</v>
      </c>
      <c r="N115" s="51">
        <v>185000</v>
      </c>
      <c r="O115">
        <v>0.5</v>
      </c>
      <c r="P115">
        <v>9.83</v>
      </c>
      <c r="Q115">
        <v>1</v>
      </c>
      <c r="R115">
        <v>1</v>
      </c>
      <c r="S115">
        <v>1.99</v>
      </c>
      <c r="T115">
        <v>99.7</v>
      </c>
    </row>
    <row r="116" spans="1:20" x14ac:dyDescent="0.25">
      <c r="A116">
        <v>21</v>
      </c>
      <c r="B116" t="s">
        <v>93</v>
      </c>
      <c r="C116" t="s">
        <v>69</v>
      </c>
      <c r="D116" t="s">
        <v>6</v>
      </c>
      <c r="E116" s="50">
        <v>44484.548576388886</v>
      </c>
      <c r="F116" t="s">
        <v>80</v>
      </c>
      <c r="G116" t="s">
        <v>153</v>
      </c>
      <c r="H116" s="51">
        <v>35100000</v>
      </c>
      <c r="I116" s="51">
        <v>4040000</v>
      </c>
      <c r="J116">
        <v>5</v>
      </c>
      <c r="K116">
        <v>9.9</v>
      </c>
      <c r="L116" t="s">
        <v>72</v>
      </c>
      <c r="M116" s="51">
        <v>1480000</v>
      </c>
      <c r="N116" s="51">
        <v>177000</v>
      </c>
      <c r="O116">
        <v>0.5</v>
      </c>
      <c r="P116">
        <v>9.83</v>
      </c>
      <c r="Q116">
        <v>1</v>
      </c>
      <c r="R116">
        <v>1</v>
      </c>
      <c r="S116">
        <v>4.9400000000000004</v>
      </c>
      <c r="T116">
        <v>98.7</v>
      </c>
    </row>
    <row r="118" spans="1:20" x14ac:dyDescent="0.25">
      <c r="B118" t="s">
        <v>49</v>
      </c>
      <c r="C118" t="s">
        <v>50</v>
      </c>
      <c r="D118" t="s">
        <v>51</v>
      </c>
      <c r="E118" t="s">
        <v>52</v>
      </c>
      <c r="F118" t="s">
        <v>53</v>
      </c>
      <c r="G118" t="s">
        <v>54</v>
      </c>
      <c r="H118" t="s">
        <v>55</v>
      </c>
      <c r="I118" t="s">
        <v>56</v>
      </c>
      <c r="J118" t="s">
        <v>57</v>
      </c>
      <c r="K118" t="s">
        <v>58</v>
      </c>
      <c r="L118" t="s">
        <v>59</v>
      </c>
      <c r="M118" t="s">
        <v>60</v>
      </c>
      <c r="N118" t="s">
        <v>61</v>
      </c>
      <c r="O118" t="s">
        <v>62</v>
      </c>
      <c r="P118" t="s">
        <v>63</v>
      </c>
      <c r="Q118" t="s">
        <v>64</v>
      </c>
      <c r="R118" t="s">
        <v>65</v>
      </c>
      <c r="S118" t="s">
        <v>66</v>
      </c>
      <c r="T118" t="s">
        <v>67</v>
      </c>
    </row>
    <row r="119" spans="1:20" x14ac:dyDescent="0.25">
      <c r="A119">
        <v>1</v>
      </c>
      <c r="B119" t="s">
        <v>94</v>
      </c>
      <c r="C119" t="s">
        <v>95</v>
      </c>
      <c r="D119" t="s">
        <v>6</v>
      </c>
      <c r="E119" s="50">
        <v>44482.628101851849</v>
      </c>
      <c r="F119" t="s">
        <v>70</v>
      </c>
      <c r="G119" t="s">
        <v>153</v>
      </c>
      <c r="H119" s="51">
        <v>7560000</v>
      </c>
      <c r="I119" s="51">
        <v>962000</v>
      </c>
      <c r="J119">
        <v>1</v>
      </c>
      <c r="K119">
        <v>9.91</v>
      </c>
      <c r="L119" t="s">
        <v>72</v>
      </c>
      <c r="M119" s="51">
        <v>1520000</v>
      </c>
      <c r="N119" s="51">
        <v>200000</v>
      </c>
      <c r="O119">
        <v>0.5</v>
      </c>
      <c r="P119">
        <v>9.84</v>
      </c>
      <c r="Q119">
        <v>1</v>
      </c>
      <c r="R119">
        <v>1</v>
      </c>
      <c r="S119">
        <v>0.97</v>
      </c>
      <c r="T119">
        <v>97</v>
      </c>
    </row>
    <row r="120" spans="1:20" x14ac:dyDescent="0.25">
      <c r="A120">
        <v>2</v>
      </c>
      <c r="B120" t="s">
        <v>96</v>
      </c>
      <c r="C120" t="s">
        <v>95</v>
      </c>
      <c r="D120" t="s">
        <v>6</v>
      </c>
      <c r="E120" s="50">
        <v>44483.042974537035</v>
      </c>
      <c r="F120" t="s">
        <v>80</v>
      </c>
      <c r="G120" t="s">
        <v>153</v>
      </c>
      <c r="H120" s="51">
        <v>8230000</v>
      </c>
      <c r="I120" s="51">
        <v>1060000</v>
      </c>
      <c r="J120">
        <v>1</v>
      </c>
      <c r="K120">
        <v>9.91</v>
      </c>
      <c r="L120" t="s">
        <v>72</v>
      </c>
      <c r="M120" s="51">
        <v>1580000</v>
      </c>
      <c r="N120" s="51">
        <v>197000</v>
      </c>
      <c r="O120">
        <v>0.5</v>
      </c>
      <c r="P120">
        <v>9.84</v>
      </c>
      <c r="Q120">
        <v>1</v>
      </c>
      <c r="R120">
        <v>1</v>
      </c>
      <c r="S120">
        <v>1.02</v>
      </c>
      <c r="T120">
        <v>102</v>
      </c>
    </row>
    <row r="121" spans="1:20" x14ac:dyDescent="0.25">
      <c r="A121">
        <v>3</v>
      </c>
      <c r="B121" t="s">
        <v>97</v>
      </c>
      <c r="C121" t="s">
        <v>95</v>
      </c>
      <c r="D121" t="s">
        <v>6</v>
      </c>
      <c r="E121" s="50">
        <v>44483.610196759262</v>
      </c>
      <c r="F121" t="s">
        <v>80</v>
      </c>
      <c r="G121" t="s">
        <v>153</v>
      </c>
      <c r="H121" s="51">
        <v>7060000</v>
      </c>
      <c r="I121" s="51">
        <v>877000</v>
      </c>
      <c r="J121">
        <v>1</v>
      </c>
      <c r="K121">
        <v>9.9</v>
      </c>
      <c r="L121" t="s">
        <v>72</v>
      </c>
      <c r="M121" s="51">
        <v>1460000</v>
      </c>
      <c r="N121" s="51">
        <v>182000</v>
      </c>
      <c r="O121">
        <v>0.5</v>
      </c>
      <c r="P121">
        <v>9.83</v>
      </c>
      <c r="Q121">
        <v>1</v>
      </c>
      <c r="R121">
        <v>1</v>
      </c>
      <c r="S121">
        <v>0.94399999999999995</v>
      </c>
      <c r="T121">
        <v>94.4</v>
      </c>
    </row>
    <row r="122" spans="1:20" x14ac:dyDescent="0.25">
      <c r="A122">
        <v>4</v>
      </c>
      <c r="B122" t="s">
        <v>98</v>
      </c>
      <c r="C122" t="s">
        <v>95</v>
      </c>
      <c r="D122" t="s">
        <v>6</v>
      </c>
      <c r="E122" s="50">
        <v>44484.003067129626</v>
      </c>
      <c r="F122" t="s">
        <v>80</v>
      </c>
      <c r="G122" t="s">
        <v>153</v>
      </c>
      <c r="H122" s="51">
        <v>7640000</v>
      </c>
      <c r="I122" s="51">
        <v>927000</v>
      </c>
      <c r="J122">
        <v>1</v>
      </c>
      <c r="K122">
        <v>9.9</v>
      </c>
      <c r="L122" t="s">
        <v>72</v>
      </c>
      <c r="M122" s="51">
        <v>1480000</v>
      </c>
      <c r="N122" s="51">
        <v>179000</v>
      </c>
      <c r="O122">
        <v>0.5</v>
      </c>
      <c r="P122">
        <v>9.83</v>
      </c>
      <c r="Q122">
        <v>1</v>
      </c>
      <c r="R122">
        <v>1</v>
      </c>
      <c r="S122">
        <v>1.01</v>
      </c>
      <c r="T122">
        <v>101</v>
      </c>
    </row>
    <row r="123" spans="1:20" x14ac:dyDescent="0.25">
      <c r="A123">
        <v>5</v>
      </c>
      <c r="B123" t="s">
        <v>99</v>
      </c>
      <c r="C123" t="s">
        <v>95</v>
      </c>
      <c r="D123" t="s">
        <v>6</v>
      </c>
      <c r="E123" s="50">
        <v>44484.592187499999</v>
      </c>
      <c r="F123" t="s">
        <v>80</v>
      </c>
      <c r="G123" t="s">
        <v>153</v>
      </c>
      <c r="H123" s="51">
        <v>7530000</v>
      </c>
      <c r="I123" s="51">
        <v>915000</v>
      </c>
      <c r="J123">
        <v>1</v>
      </c>
      <c r="K123">
        <v>9.89</v>
      </c>
      <c r="L123" t="s">
        <v>72</v>
      </c>
      <c r="M123" s="51">
        <v>1540000</v>
      </c>
      <c r="N123" s="51">
        <v>189000</v>
      </c>
      <c r="O123">
        <v>0.5</v>
      </c>
      <c r="P123">
        <v>9.82</v>
      </c>
      <c r="Q123">
        <v>1</v>
      </c>
      <c r="R123">
        <v>1</v>
      </c>
      <c r="S123">
        <v>0.95299999999999996</v>
      </c>
      <c r="T123">
        <v>95.3</v>
      </c>
    </row>
    <row r="125" spans="1:20" x14ac:dyDescent="0.25">
      <c r="B125" t="s">
        <v>49</v>
      </c>
      <c r="C125" t="s">
        <v>50</v>
      </c>
      <c r="D125" t="s">
        <v>51</v>
      </c>
      <c r="E125" t="s">
        <v>52</v>
      </c>
      <c r="F125" t="s">
        <v>53</v>
      </c>
      <c r="G125" t="s">
        <v>54</v>
      </c>
      <c r="H125" t="s">
        <v>55</v>
      </c>
      <c r="I125" t="s">
        <v>56</v>
      </c>
      <c r="J125" t="s">
        <v>57</v>
      </c>
      <c r="K125" t="s">
        <v>58</v>
      </c>
      <c r="L125" t="s">
        <v>59</v>
      </c>
      <c r="M125" t="s">
        <v>60</v>
      </c>
      <c r="N125" t="s">
        <v>61</v>
      </c>
      <c r="O125" t="s">
        <v>62</v>
      </c>
      <c r="P125" t="s">
        <v>63</v>
      </c>
      <c r="Q125" t="s">
        <v>64</v>
      </c>
      <c r="R125" t="s">
        <v>65</v>
      </c>
      <c r="S125" t="s">
        <v>66</v>
      </c>
      <c r="T125" t="s">
        <v>67</v>
      </c>
    </row>
    <row r="126" spans="1:20" x14ac:dyDescent="0.25">
      <c r="A126">
        <v>1</v>
      </c>
      <c r="B126" t="s">
        <v>100</v>
      </c>
      <c r="C126" t="s">
        <v>101</v>
      </c>
      <c r="D126" t="s">
        <v>6</v>
      </c>
      <c r="E126" s="50">
        <v>44482.911874999998</v>
      </c>
      <c r="F126" t="s">
        <v>102</v>
      </c>
      <c r="G126" t="s">
        <v>153</v>
      </c>
      <c r="H126" s="51">
        <v>3450000</v>
      </c>
      <c r="I126" s="51">
        <v>338000</v>
      </c>
      <c r="J126" t="s">
        <v>72</v>
      </c>
      <c r="K126">
        <v>9.92</v>
      </c>
      <c r="L126" t="s">
        <v>72</v>
      </c>
      <c r="M126" s="51">
        <v>1520000</v>
      </c>
      <c r="N126" s="51">
        <v>195000</v>
      </c>
      <c r="O126">
        <v>0.5</v>
      </c>
      <c r="P126">
        <v>9.84</v>
      </c>
      <c r="R126">
        <v>1</v>
      </c>
      <c r="S126">
        <v>0.42799999999999999</v>
      </c>
      <c r="T126" t="s">
        <v>72</v>
      </c>
    </row>
    <row r="127" spans="1:20" x14ac:dyDescent="0.25">
      <c r="A127">
        <v>2</v>
      </c>
      <c r="B127" t="s">
        <v>103</v>
      </c>
      <c r="C127" t="s">
        <v>101</v>
      </c>
      <c r="D127" t="s">
        <v>6</v>
      </c>
      <c r="E127" s="50">
        <v>44482.933819444443</v>
      </c>
      <c r="F127" t="s">
        <v>102</v>
      </c>
      <c r="G127" t="s">
        <v>153</v>
      </c>
      <c r="H127" s="51">
        <v>10500000</v>
      </c>
      <c r="I127" s="51">
        <v>1350000</v>
      </c>
      <c r="J127" t="s">
        <v>72</v>
      </c>
      <c r="K127">
        <v>9.91</v>
      </c>
      <c r="L127" t="s">
        <v>72</v>
      </c>
      <c r="M127" s="51">
        <v>1500000</v>
      </c>
      <c r="N127" s="51">
        <v>193000</v>
      </c>
      <c r="O127">
        <v>0.5</v>
      </c>
      <c r="P127">
        <v>9.84</v>
      </c>
      <c r="R127">
        <v>1</v>
      </c>
      <c r="S127">
        <v>1.37</v>
      </c>
      <c r="T127" t="s">
        <v>72</v>
      </c>
    </row>
    <row r="128" spans="1:20" x14ac:dyDescent="0.25">
      <c r="A128">
        <v>3</v>
      </c>
      <c r="B128" t="s">
        <v>104</v>
      </c>
      <c r="C128" t="s">
        <v>101</v>
      </c>
      <c r="D128" t="s">
        <v>6</v>
      </c>
      <c r="E128" s="50">
        <v>44482.955625000002</v>
      </c>
      <c r="F128" t="s">
        <v>102</v>
      </c>
      <c r="G128" t="s">
        <v>153</v>
      </c>
      <c r="H128" s="51">
        <v>6050000</v>
      </c>
      <c r="I128" s="51">
        <v>777000</v>
      </c>
      <c r="J128" t="s">
        <v>72</v>
      </c>
      <c r="K128">
        <v>9.9</v>
      </c>
      <c r="L128" t="s">
        <v>72</v>
      </c>
      <c r="M128" s="51">
        <v>1480000</v>
      </c>
      <c r="N128" s="51">
        <v>189000</v>
      </c>
      <c r="O128">
        <v>0.5</v>
      </c>
      <c r="P128">
        <v>9.84</v>
      </c>
      <c r="R128">
        <v>1</v>
      </c>
      <c r="S128">
        <v>0.78900000000000003</v>
      </c>
      <c r="T128" t="s">
        <v>72</v>
      </c>
    </row>
    <row r="129" spans="1:20" x14ac:dyDescent="0.25">
      <c r="A129">
        <v>4</v>
      </c>
      <c r="B129" t="s">
        <v>105</v>
      </c>
      <c r="C129" t="s">
        <v>101</v>
      </c>
      <c r="D129" t="s">
        <v>6</v>
      </c>
      <c r="E129" s="50">
        <v>44482.977418981478</v>
      </c>
      <c r="F129" t="s">
        <v>102</v>
      </c>
      <c r="G129" t="s">
        <v>153</v>
      </c>
      <c r="H129" s="51">
        <v>6650000</v>
      </c>
      <c r="I129" s="51">
        <v>851000</v>
      </c>
      <c r="J129" t="s">
        <v>72</v>
      </c>
      <c r="K129">
        <v>9.91</v>
      </c>
      <c r="L129" t="s">
        <v>72</v>
      </c>
      <c r="M129" s="51">
        <v>1450000</v>
      </c>
      <c r="N129" s="51">
        <v>183000</v>
      </c>
      <c r="O129">
        <v>0.5</v>
      </c>
      <c r="P129">
        <v>9.84</v>
      </c>
      <c r="R129">
        <v>1</v>
      </c>
      <c r="S129">
        <v>0.89</v>
      </c>
      <c r="T129" t="s">
        <v>72</v>
      </c>
    </row>
    <row r="130" spans="1:20" x14ac:dyDescent="0.25">
      <c r="A130">
        <v>5</v>
      </c>
      <c r="B130" t="s">
        <v>106</v>
      </c>
      <c r="C130" t="s">
        <v>101</v>
      </c>
      <c r="D130" t="s">
        <v>6</v>
      </c>
      <c r="E130" s="50">
        <v>44482.999224537038</v>
      </c>
      <c r="F130" t="s">
        <v>102</v>
      </c>
      <c r="G130" t="s">
        <v>153</v>
      </c>
      <c r="H130" s="51">
        <v>5000000</v>
      </c>
      <c r="I130" s="51">
        <v>633000</v>
      </c>
      <c r="J130" t="s">
        <v>72</v>
      </c>
      <c r="K130">
        <v>9.91</v>
      </c>
      <c r="L130" t="s">
        <v>72</v>
      </c>
      <c r="M130" s="51">
        <v>1470000</v>
      </c>
      <c r="N130" s="51">
        <v>176000</v>
      </c>
      <c r="O130">
        <v>0.5</v>
      </c>
      <c r="P130">
        <v>9.84</v>
      </c>
      <c r="R130">
        <v>1</v>
      </c>
      <c r="S130">
        <v>0.65600000000000003</v>
      </c>
      <c r="T130" t="s">
        <v>72</v>
      </c>
    </row>
    <row r="131" spans="1:20" x14ac:dyDescent="0.25">
      <c r="A131">
        <v>6</v>
      </c>
      <c r="B131" t="s">
        <v>107</v>
      </c>
      <c r="C131" t="s">
        <v>101</v>
      </c>
      <c r="D131" t="s">
        <v>6</v>
      </c>
      <c r="E131" s="50">
        <v>44483.086597222224</v>
      </c>
      <c r="F131" t="s">
        <v>102</v>
      </c>
      <c r="G131" t="s">
        <v>153</v>
      </c>
      <c r="H131" s="51">
        <v>3480000</v>
      </c>
      <c r="I131" s="51">
        <v>434000</v>
      </c>
      <c r="J131" t="s">
        <v>72</v>
      </c>
      <c r="K131">
        <v>9.9</v>
      </c>
      <c r="L131" t="s">
        <v>72</v>
      </c>
      <c r="M131" s="51">
        <v>1390000</v>
      </c>
      <c r="N131" s="51">
        <v>171000</v>
      </c>
      <c r="O131">
        <v>0.5</v>
      </c>
      <c r="P131">
        <v>9.84</v>
      </c>
      <c r="R131">
        <v>1</v>
      </c>
      <c r="S131">
        <v>0.47399999999999998</v>
      </c>
      <c r="T131" t="s">
        <v>72</v>
      </c>
    </row>
    <row r="132" spans="1:20" x14ac:dyDescent="0.25">
      <c r="A132">
        <v>7</v>
      </c>
      <c r="B132" t="s">
        <v>108</v>
      </c>
      <c r="C132" t="s">
        <v>101</v>
      </c>
      <c r="D132" t="s">
        <v>6</v>
      </c>
      <c r="E132" s="50">
        <v>44483.108541666668</v>
      </c>
      <c r="F132" t="s">
        <v>102</v>
      </c>
      <c r="G132" t="s">
        <v>153</v>
      </c>
      <c r="H132" s="51">
        <v>2470000</v>
      </c>
      <c r="I132" s="51">
        <v>308000</v>
      </c>
      <c r="J132" t="s">
        <v>72</v>
      </c>
      <c r="K132">
        <v>9.91</v>
      </c>
      <c r="L132" t="s">
        <v>72</v>
      </c>
      <c r="M132" s="51">
        <v>1370000</v>
      </c>
      <c r="N132" s="51">
        <v>171000</v>
      </c>
      <c r="O132">
        <v>0.5</v>
      </c>
      <c r="P132">
        <v>9.84</v>
      </c>
      <c r="R132">
        <v>1</v>
      </c>
      <c r="S132">
        <v>0.33400000000000002</v>
      </c>
      <c r="T132" t="s">
        <v>72</v>
      </c>
    </row>
    <row r="133" spans="1:20" x14ac:dyDescent="0.25">
      <c r="A133">
        <v>8</v>
      </c>
      <c r="B133" t="s">
        <v>109</v>
      </c>
      <c r="C133" t="s">
        <v>101</v>
      </c>
      <c r="D133" t="s">
        <v>6</v>
      </c>
      <c r="E133" s="50">
        <v>44483.130347222221</v>
      </c>
      <c r="F133" t="s">
        <v>102</v>
      </c>
      <c r="G133" t="s">
        <v>153</v>
      </c>
      <c r="H133" s="51">
        <v>2010000</v>
      </c>
      <c r="I133" s="51">
        <v>241000</v>
      </c>
      <c r="J133" t="s">
        <v>72</v>
      </c>
      <c r="K133">
        <v>9.91</v>
      </c>
      <c r="L133" t="s">
        <v>72</v>
      </c>
      <c r="M133" s="51">
        <v>1350000</v>
      </c>
      <c r="N133" s="51">
        <v>169000</v>
      </c>
      <c r="O133">
        <v>0.5</v>
      </c>
      <c r="P133">
        <v>9.84</v>
      </c>
      <c r="R133">
        <v>1</v>
      </c>
      <c r="S133">
        <v>0.27</v>
      </c>
      <c r="T133" t="s">
        <v>72</v>
      </c>
    </row>
    <row r="134" spans="1:20" x14ac:dyDescent="0.25">
      <c r="A134">
        <v>9</v>
      </c>
      <c r="B134" t="s">
        <v>110</v>
      </c>
      <c r="C134" t="s">
        <v>101</v>
      </c>
      <c r="D134" t="s">
        <v>6</v>
      </c>
      <c r="E134" s="50">
        <v>44483.15215277778</v>
      </c>
      <c r="F134" t="s">
        <v>102</v>
      </c>
      <c r="G134" t="s">
        <v>153</v>
      </c>
      <c r="H134" s="51">
        <v>943000</v>
      </c>
      <c r="I134" s="51">
        <v>113000</v>
      </c>
      <c r="J134" t="s">
        <v>72</v>
      </c>
      <c r="K134">
        <v>9.91</v>
      </c>
      <c r="L134" t="s">
        <v>72</v>
      </c>
      <c r="M134" s="51">
        <v>1260000</v>
      </c>
      <c r="N134" s="51">
        <v>158000</v>
      </c>
      <c r="O134">
        <v>0.5</v>
      </c>
      <c r="P134">
        <v>9.84</v>
      </c>
      <c r="R134">
        <v>1</v>
      </c>
      <c r="S134">
        <v>0.123</v>
      </c>
      <c r="T134" t="s">
        <v>72</v>
      </c>
    </row>
    <row r="135" spans="1:20" x14ac:dyDescent="0.25">
      <c r="A135">
        <v>10</v>
      </c>
      <c r="B135" t="s">
        <v>111</v>
      </c>
      <c r="C135" t="s">
        <v>101</v>
      </c>
      <c r="D135" t="s">
        <v>6</v>
      </c>
      <c r="E135" s="50">
        <v>44483.173958333333</v>
      </c>
      <c r="F135" t="s">
        <v>102</v>
      </c>
      <c r="G135" t="s">
        <v>153</v>
      </c>
      <c r="H135" s="51">
        <v>224000</v>
      </c>
      <c r="I135" s="51">
        <v>24500</v>
      </c>
      <c r="J135" t="s">
        <v>72</v>
      </c>
      <c r="K135">
        <v>9.93</v>
      </c>
      <c r="L135" t="s">
        <v>72</v>
      </c>
      <c r="M135" s="51">
        <v>1570000</v>
      </c>
      <c r="N135" s="51">
        <v>195000</v>
      </c>
      <c r="O135">
        <v>0.5</v>
      </c>
      <c r="P135">
        <v>9.84</v>
      </c>
      <c r="R135">
        <v>1</v>
      </c>
      <c r="S135">
        <v>3.2200000000000002E-3</v>
      </c>
      <c r="T135" t="s">
        <v>72</v>
      </c>
    </row>
    <row r="136" spans="1:20" x14ac:dyDescent="0.25">
      <c r="A136">
        <v>11</v>
      </c>
      <c r="B136" t="s">
        <v>112</v>
      </c>
      <c r="C136" t="s">
        <v>101</v>
      </c>
      <c r="D136" t="s">
        <v>6</v>
      </c>
      <c r="E136" s="50">
        <v>44483.195763888885</v>
      </c>
      <c r="F136" t="s">
        <v>102</v>
      </c>
      <c r="G136" t="s">
        <v>153</v>
      </c>
      <c r="H136" s="51">
        <v>15200000</v>
      </c>
      <c r="I136" s="51">
        <v>1920000</v>
      </c>
      <c r="J136" t="s">
        <v>72</v>
      </c>
      <c r="K136">
        <v>9.91</v>
      </c>
      <c r="L136" t="s">
        <v>72</v>
      </c>
      <c r="M136" s="51">
        <v>1600000</v>
      </c>
      <c r="N136" s="51">
        <v>201000</v>
      </c>
      <c r="O136">
        <v>0.5</v>
      </c>
      <c r="P136">
        <v>9.84</v>
      </c>
      <c r="R136">
        <v>1</v>
      </c>
      <c r="S136">
        <v>1.9</v>
      </c>
      <c r="T136" t="s">
        <v>72</v>
      </c>
    </row>
    <row r="137" spans="1:20" x14ac:dyDescent="0.25">
      <c r="A137">
        <v>12</v>
      </c>
      <c r="B137" t="s">
        <v>113</v>
      </c>
      <c r="C137" t="s">
        <v>101</v>
      </c>
      <c r="D137" t="s">
        <v>6</v>
      </c>
      <c r="E137" s="50">
        <v>44483.217557870368</v>
      </c>
      <c r="F137" t="s">
        <v>102</v>
      </c>
      <c r="G137" t="s">
        <v>153</v>
      </c>
      <c r="H137" s="51">
        <v>6580000</v>
      </c>
      <c r="I137" s="51">
        <v>832000</v>
      </c>
      <c r="J137" t="s">
        <v>72</v>
      </c>
      <c r="K137">
        <v>9.91</v>
      </c>
      <c r="L137" t="s">
        <v>72</v>
      </c>
      <c r="M137" s="51">
        <v>1550000</v>
      </c>
      <c r="N137" s="51">
        <v>194000</v>
      </c>
      <c r="O137">
        <v>0.5</v>
      </c>
      <c r="P137">
        <v>9.84</v>
      </c>
      <c r="R137">
        <v>1</v>
      </c>
      <c r="S137">
        <v>0.82299999999999995</v>
      </c>
      <c r="T137" t="s">
        <v>72</v>
      </c>
    </row>
    <row r="138" spans="1:20" x14ac:dyDescent="0.25">
      <c r="A138">
        <v>13</v>
      </c>
      <c r="B138" t="s">
        <v>114</v>
      </c>
      <c r="C138" t="s">
        <v>101</v>
      </c>
      <c r="D138" t="s">
        <v>6</v>
      </c>
      <c r="E138" s="50">
        <v>44483.239363425928</v>
      </c>
      <c r="F138" t="s">
        <v>102</v>
      </c>
      <c r="G138" t="s">
        <v>153</v>
      </c>
      <c r="H138" s="51">
        <v>3570000</v>
      </c>
      <c r="I138" s="51">
        <v>469000</v>
      </c>
      <c r="J138" t="s">
        <v>72</v>
      </c>
      <c r="K138">
        <v>9.91</v>
      </c>
      <c r="L138" t="s">
        <v>72</v>
      </c>
      <c r="M138" s="51">
        <v>1560000</v>
      </c>
      <c r="N138" s="51">
        <v>192000</v>
      </c>
      <c r="O138">
        <v>0.5</v>
      </c>
      <c r="P138">
        <v>9.84</v>
      </c>
      <c r="R138">
        <v>1</v>
      </c>
      <c r="S138">
        <v>0.43099999999999999</v>
      </c>
      <c r="T138" t="s">
        <v>72</v>
      </c>
    </row>
    <row r="139" spans="1:20" x14ac:dyDescent="0.25">
      <c r="A139">
        <v>14</v>
      </c>
      <c r="B139" t="s">
        <v>115</v>
      </c>
      <c r="C139" t="s">
        <v>101</v>
      </c>
      <c r="D139" t="s">
        <v>6</v>
      </c>
      <c r="E139" s="50">
        <v>44483.26116898148</v>
      </c>
      <c r="F139" t="s">
        <v>102</v>
      </c>
      <c r="G139" t="s">
        <v>153</v>
      </c>
      <c r="H139" s="51">
        <v>1050000</v>
      </c>
      <c r="I139" s="51">
        <v>124000</v>
      </c>
      <c r="J139" t="s">
        <v>72</v>
      </c>
      <c r="K139">
        <v>9.91</v>
      </c>
      <c r="L139" t="s">
        <v>72</v>
      </c>
      <c r="M139" s="51">
        <v>1570000</v>
      </c>
      <c r="N139" s="51">
        <v>196000</v>
      </c>
      <c r="O139">
        <v>0.5</v>
      </c>
      <c r="P139">
        <v>9.84</v>
      </c>
      <c r="R139">
        <v>1</v>
      </c>
      <c r="S139">
        <v>0.108</v>
      </c>
      <c r="T139" t="s">
        <v>72</v>
      </c>
    </row>
    <row r="140" spans="1:20" x14ac:dyDescent="0.25">
      <c r="A140">
        <v>15</v>
      </c>
      <c r="B140" t="s">
        <v>116</v>
      </c>
      <c r="C140" t="s">
        <v>101</v>
      </c>
      <c r="D140" t="s">
        <v>6</v>
      </c>
      <c r="E140" s="50">
        <v>44483.28297453704</v>
      </c>
      <c r="F140" t="s">
        <v>102</v>
      </c>
      <c r="G140" t="s">
        <v>153</v>
      </c>
      <c r="H140" s="51">
        <v>476000</v>
      </c>
      <c r="I140" s="51">
        <v>53500</v>
      </c>
      <c r="J140" t="s">
        <v>72</v>
      </c>
      <c r="K140">
        <v>9.92</v>
      </c>
      <c r="L140" t="s">
        <v>72</v>
      </c>
      <c r="M140" s="51">
        <v>1570000</v>
      </c>
      <c r="N140" s="51">
        <v>193000</v>
      </c>
      <c r="O140">
        <v>0.5</v>
      </c>
      <c r="P140">
        <v>9.84</v>
      </c>
      <c r="R140">
        <v>1</v>
      </c>
      <c r="S140">
        <v>3.5200000000000002E-2</v>
      </c>
      <c r="T140" t="s">
        <v>72</v>
      </c>
    </row>
    <row r="141" spans="1:20" x14ac:dyDescent="0.25">
      <c r="A141">
        <v>16</v>
      </c>
      <c r="B141" t="s">
        <v>117</v>
      </c>
      <c r="C141" t="s">
        <v>101</v>
      </c>
      <c r="D141" t="s">
        <v>6</v>
      </c>
      <c r="E141" s="50">
        <v>44483.304780092592</v>
      </c>
      <c r="F141" t="s">
        <v>102</v>
      </c>
      <c r="G141" t="s">
        <v>153</v>
      </c>
      <c r="H141" s="51">
        <v>388000</v>
      </c>
      <c r="I141" s="51">
        <v>36800</v>
      </c>
      <c r="J141" t="s">
        <v>72</v>
      </c>
      <c r="K141">
        <v>9.94</v>
      </c>
      <c r="L141" t="s">
        <v>72</v>
      </c>
      <c r="M141" s="51">
        <v>1580000</v>
      </c>
      <c r="N141" s="51">
        <v>189000</v>
      </c>
      <c r="O141">
        <v>0.5</v>
      </c>
      <c r="P141">
        <v>9.84</v>
      </c>
      <c r="R141">
        <v>1</v>
      </c>
      <c r="S141">
        <v>2.3699999999999999E-2</v>
      </c>
      <c r="T141" t="s">
        <v>72</v>
      </c>
    </row>
    <row r="142" spans="1:20" x14ac:dyDescent="0.25">
      <c r="A142">
        <v>17</v>
      </c>
      <c r="B142" t="s">
        <v>118</v>
      </c>
      <c r="C142" t="s">
        <v>101</v>
      </c>
      <c r="D142" t="s">
        <v>6</v>
      </c>
      <c r="E142" s="50">
        <v>44483.326585648145</v>
      </c>
      <c r="F142" t="s">
        <v>102</v>
      </c>
      <c r="G142" t="s">
        <v>153</v>
      </c>
      <c r="H142" s="51">
        <v>221000</v>
      </c>
      <c r="I142" s="51">
        <v>23500</v>
      </c>
      <c r="J142" t="s">
        <v>72</v>
      </c>
      <c r="K142">
        <v>9.9499999999999993</v>
      </c>
      <c r="L142" t="s">
        <v>72</v>
      </c>
      <c r="M142" s="51">
        <v>1550000</v>
      </c>
      <c r="N142" s="51">
        <v>185000</v>
      </c>
      <c r="O142">
        <v>0.5</v>
      </c>
      <c r="P142">
        <v>9.85</v>
      </c>
      <c r="R142">
        <v>1</v>
      </c>
      <c r="S142">
        <v>3.1900000000000001E-3</v>
      </c>
      <c r="T142" t="s">
        <v>72</v>
      </c>
    </row>
    <row r="143" spans="1:20" x14ac:dyDescent="0.25">
      <c r="A143">
        <v>18</v>
      </c>
      <c r="B143" t="s">
        <v>119</v>
      </c>
      <c r="C143" t="s">
        <v>101</v>
      </c>
      <c r="D143" t="s">
        <v>6</v>
      </c>
      <c r="E143" s="50">
        <v>44483.348391203705</v>
      </c>
      <c r="F143" t="s">
        <v>102</v>
      </c>
      <c r="G143" t="s">
        <v>153</v>
      </c>
      <c r="H143" s="51">
        <v>211000</v>
      </c>
      <c r="I143" s="51">
        <v>24000</v>
      </c>
      <c r="J143" t="s">
        <v>72</v>
      </c>
      <c r="K143">
        <v>9.94</v>
      </c>
      <c r="L143" t="s">
        <v>72</v>
      </c>
      <c r="M143" s="51">
        <v>1580000</v>
      </c>
      <c r="N143" s="51">
        <v>195000</v>
      </c>
      <c r="O143">
        <v>0.5</v>
      </c>
      <c r="P143">
        <v>9.84</v>
      </c>
      <c r="R143">
        <v>1</v>
      </c>
      <c r="S143">
        <v>1.3699999999999999E-3</v>
      </c>
      <c r="T143" t="s">
        <v>72</v>
      </c>
    </row>
    <row r="144" spans="1:20" x14ac:dyDescent="0.25">
      <c r="A144">
        <v>19</v>
      </c>
      <c r="B144" t="s">
        <v>120</v>
      </c>
      <c r="C144" t="s">
        <v>101</v>
      </c>
      <c r="D144" t="s">
        <v>6</v>
      </c>
      <c r="E144" s="50">
        <v>44483.370196759257</v>
      </c>
      <c r="F144" t="s">
        <v>102</v>
      </c>
      <c r="G144" t="s">
        <v>153</v>
      </c>
      <c r="H144" s="51">
        <v>40500000</v>
      </c>
      <c r="I144" s="51">
        <v>4720000</v>
      </c>
      <c r="J144" t="s">
        <v>72</v>
      </c>
      <c r="K144">
        <v>9.9</v>
      </c>
      <c r="L144" t="s">
        <v>72</v>
      </c>
      <c r="M144" s="51">
        <v>1450000</v>
      </c>
      <c r="N144" s="51">
        <v>182000</v>
      </c>
      <c r="O144">
        <v>0.5</v>
      </c>
      <c r="P144">
        <v>9.83</v>
      </c>
      <c r="R144">
        <v>1</v>
      </c>
      <c r="S144">
        <v>5.91</v>
      </c>
      <c r="T144" t="s">
        <v>72</v>
      </c>
    </row>
    <row r="145" spans="1:20" x14ac:dyDescent="0.25">
      <c r="A145">
        <v>20</v>
      </c>
      <c r="B145" t="s">
        <v>121</v>
      </c>
      <c r="C145" t="s">
        <v>101</v>
      </c>
      <c r="D145" t="s">
        <v>6</v>
      </c>
      <c r="E145" s="50">
        <v>44483.392002314817</v>
      </c>
      <c r="F145" t="s">
        <v>102</v>
      </c>
      <c r="G145" t="s">
        <v>153</v>
      </c>
      <c r="H145" s="51">
        <v>52400000</v>
      </c>
      <c r="I145" s="51">
        <v>6050000</v>
      </c>
      <c r="J145" t="s">
        <v>72</v>
      </c>
      <c r="K145">
        <v>9.9</v>
      </c>
      <c r="L145" t="s">
        <v>72</v>
      </c>
      <c r="M145" s="51">
        <v>1390000</v>
      </c>
      <c r="N145" s="51">
        <v>173000</v>
      </c>
      <c r="O145">
        <v>0.5</v>
      </c>
      <c r="P145">
        <v>9.83</v>
      </c>
      <c r="R145">
        <v>1</v>
      </c>
      <c r="S145">
        <v>8.2200000000000006</v>
      </c>
      <c r="T145" t="s">
        <v>72</v>
      </c>
    </row>
    <row r="146" spans="1:20" x14ac:dyDescent="0.25">
      <c r="A146">
        <v>21</v>
      </c>
      <c r="B146" t="s">
        <v>122</v>
      </c>
      <c r="C146" t="s">
        <v>101</v>
      </c>
      <c r="D146" t="s">
        <v>6</v>
      </c>
      <c r="E146" s="50">
        <v>44483.65384259259</v>
      </c>
      <c r="F146" t="s">
        <v>102</v>
      </c>
      <c r="G146" t="s">
        <v>153</v>
      </c>
      <c r="H146" s="51">
        <v>42300000</v>
      </c>
      <c r="I146" s="51">
        <v>4920000</v>
      </c>
      <c r="J146" t="s">
        <v>72</v>
      </c>
      <c r="K146">
        <v>9.89</v>
      </c>
      <c r="L146" t="s">
        <v>72</v>
      </c>
      <c r="M146" s="51">
        <v>1350000</v>
      </c>
      <c r="N146" s="51">
        <v>166000</v>
      </c>
      <c r="O146">
        <v>0.5</v>
      </c>
      <c r="P146">
        <v>9.83</v>
      </c>
      <c r="R146">
        <v>1</v>
      </c>
      <c r="S146">
        <v>6.68</v>
      </c>
      <c r="T146" t="s">
        <v>72</v>
      </c>
    </row>
    <row r="147" spans="1:20" x14ac:dyDescent="0.25">
      <c r="A147">
        <v>22</v>
      </c>
      <c r="B147" t="s">
        <v>123</v>
      </c>
      <c r="C147" t="s">
        <v>101</v>
      </c>
      <c r="D147" t="s">
        <v>6</v>
      </c>
      <c r="E147" s="50">
        <v>44483.675787037035</v>
      </c>
      <c r="F147" t="s">
        <v>102</v>
      </c>
      <c r="G147" t="s">
        <v>153</v>
      </c>
      <c r="H147" s="51">
        <v>35800000</v>
      </c>
      <c r="I147" s="51">
        <v>4230000</v>
      </c>
      <c r="J147" t="s">
        <v>72</v>
      </c>
      <c r="K147">
        <v>9.89</v>
      </c>
      <c r="L147" t="s">
        <v>72</v>
      </c>
      <c r="M147" s="51">
        <v>1380000</v>
      </c>
      <c r="N147" s="51">
        <v>170000</v>
      </c>
      <c r="O147">
        <v>0.5</v>
      </c>
      <c r="P147">
        <v>9.82</v>
      </c>
      <c r="R147">
        <v>1</v>
      </c>
      <c r="S147">
        <v>5.46</v>
      </c>
      <c r="T147" t="s">
        <v>72</v>
      </c>
    </row>
    <row r="148" spans="1:20" x14ac:dyDescent="0.25">
      <c r="A148">
        <v>23</v>
      </c>
      <c r="B148" t="s">
        <v>124</v>
      </c>
      <c r="C148" t="s">
        <v>101</v>
      </c>
      <c r="D148" t="s">
        <v>6</v>
      </c>
      <c r="E148" s="50">
        <v>44483.697592592594</v>
      </c>
      <c r="F148" t="s">
        <v>102</v>
      </c>
      <c r="G148" t="s">
        <v>153</v>
      </c>
      <c r="H148" s="51">
        <v>28100000</v>
      </c>
      <c r="I148" s="51">
        <v>3460000</v>
      </c>
      <c r="J148" t="s">
        <v>72</v>
      </c>
      <c r="K148">
        <v>9.89</v>
      </c>
      <c r="L148" t="s">
        <v>72</v>
      </c>
      <c r="M148" s="51">
        <v>1350000</v>
      </c>
      <c r="N148" s="51">
        <v>165000</v>
      </c>
      <c r="O148">
        <v>0.5</v>
      </c>
      <c r="P148">
        <v>9.82</v>
      </c>
      <c r="R148">
        <v>1</v>
      </c>
      <c r="S148">
        <v>4.3</v>
      </c>
      <c r="T148" t="s">
        <v>72</v>
      </c>
    </row>
    <row r="149" spans="1:20" x14ac:dyDescent="0.25">
      <c r="A149">
        <v>24</v>
      </c>
      <c r="B149" t="s">
        <v>125</v>
      </c>
      <c r="C149" t="s">
        <v>101</v>
      </c>
      <c r="D149" t="s">
        <v>6</v>
      </c>
      <c r="E149" s="50">
        <v>44483.719398148147</v>
      </c>
      <c r="F149" t="s">
        <v>102</v>
      </c>
      <c r="G149" t="s">
        <v>153</v>
      </c>
      <c r="H149" s="51">
        <v>22500000</v>
      </c>
      <c r="I149" s="51">
        <v>2820000</v>
      </c>
      <c r="J149" t="s">
        <v>72</v>
      </c>
      <c r="K149">
        <v>9.9</v>
      </c>
      <c r="L149" t="s">
        <v>72</v>
      </c>
      <c r="M149" s="51">
        <v>1330000</v>
      </c>
      <c r="N149" s="51">
        <v>166000</v>
      </c>
      <c r="O149">
        <v>0.5</v>
      </c>
      <c r="P149">
        <v>9.83</v>
      </c>
      <c r="R149">
        <v>1</v>
      </c>
      <c r="S149">
        <v>3.47</v>
      </c>
      <c r="T149" t="s">
        <v>72</v>
      </c>
    </row>
    <row r="150" spans="1:20" x14ac:dyDescent="0.25">
      <c r="A150">
        <v>25</v>
      </c>
      <c r="B150" t="s">
        <v>126</v>
      </c>
      <c r="C150" t="s">
        <v>101</v>
      </c>
      <c r="D150" t="s">
        <v>6</v>
      </c>
      <c r="E150" s="50">
        <v>44483.741203703707</v>
      </c>
      <c r="F150" t="s">
        <v>102</v>
      </c>
      <c r="G150" t="s">
        <v>153</v>
      </c>
      <c r="H150" s="51">
        <v>14900000</v>
      </c>
      <c r="I150" s="51">
        <v>1900000</v>
      </c>
      <c r="J150" t="s">
        <v>72</v>
      </c>
      <c r="K150">
        <v>9.89</v>
      </c>
      <c r="L150" t="s">
        <v>72</v>
      </c>
      <c r="M150" s="51">
        <v>1380000</v>
      </c>
      <c r="N150" s="51">
        <v>171000</v>
      </c>
      <c r="O150">
        <v>0.5</v>
      </c>
      <c r="P150">
        <v>9.82</v>
      </c>
      <c r="R150">
        <v>1</v>
      </c>
      <c r="S150">
        <v>2.16</v>
      </c>
      <c r="T150" t="s">
        <v>72</v>
      </c>
    </row>
    <row r="151" spans="1:20" x14ac:dyDescent="0.25">
      <c r="A151">
        <v>26</v>
      </c>
      <c r="B151" t="s">
        <v>127</v>
      </c>
      <c r="C151" t="s">
        <v>101</v>
      </c>
      <c r="D151" t="s">
        <v>6</v>
      </c>
      <c r="E151" s="50">
        <v>44483.763009259259</v>
      </c>
      <c r="F151" t="s">
        <v>102</v>
      </c>
      <c r="G151" t="s">
        <v>153</v>
      </c>
      <c r="H151" s="51">
        <v>10500000</v>
      </c>
      <c r="I151" s="51">
        <v>1350000</v>
      </c>
      <c r="J151" t="s">
        <v>72</v>
      </c>
      <c r="K151">
        <v>9.89</v>
      </c>
      <c r="L151" t="s">
        <v>72</v>
      </c>
      <c r="M151" s="51">
        <v>1320000</v>
      </c>
      <c r="N151" s="51">
        <v>162000</v>
      </c>
      <c r="O151">
        <v>0.5</v>
      </c>
      <c r="P151">
        <v>9.82</v>
      </c>
      <c r="R151">
        <v>1</v>
      </c>
      <c r="S151">
        <v>1.59</v>
      </c>
      <c r="T151" t="s">
        <v>72</v>
      </c>
    </row>
    <row r="152" spans="1:20" x14ac:dyDescent="0.25">
      <c r="A152">
        <v>27</v>
      </c>
      <c r="B152" t="s">
        <v>128</v>
      </c>
      <c r="C152" t="s">
        <v>101</v>
      </c>
      <c r="D152" t="s">
        <v>6</v>
      </c>
      <c r="E152" s="50">
        <v>44483.784814814811</v>
      </c>
      <c r="F152" t="s">
        <v>102</v>
      </c>
      <c r="G152" t="s">
        <v>153</v>
      </c>
      <c r="H152" s="51">
        <v>5230000</v>
      </c>
      <c r="I152" s="51">
        <v>656000</v>
      </c>
      <c r="J152" t="s">
        <v>72</v>
      </c>
      <c r="K152">
        <v>9.9</v>
      </c>
      <c r="L152" t="s">
        <v>72</v>
      </c>
      <c r="M152" s="51">
        <v>1340000</v>
      </c>
      <c r="N152" s="51">
        <v>167000</v>
      </c>
      <c r="O152">
        <v>0.5</v>
      </c>
      <c r="P152">
        <v>9.83</v>
      </c>
      <c r="R152">
        <v>1</v>
      </c>
      <c r="S152">
        <v>0.755</v>
      </c>
      <c r="T152" t="s">
        <v>72</v>
      </c>
    </row>
    <row r="153" spans="1:20" x14ac:dyDescent="0.25">
      <c r="A153">
        <v>28</v>
      </c>
      <c r="B153" t="s">
        <v>129</v>
      </c>
      <c r="C153" t="s">
        <v>101</v>
      </c>
      <c r="D153" t="s">
        <v>6</v>
      </c>
      <c r="E153" s="50">
        <v>44483.806620370371</v>
      </c>
      <c r="F153" t="s">
        <v>102</v>
      </c>
      <c r="G153" t="s">
        <v>153</v>
      </c>
      <c r="H153" s="51">
        <v>7100000</v>
      </c>
      <c r="I153" s="51">
        <v>874000</v>
      </c>
      <c r="J153" t="s">
        <v>72</v>
      </c>
      <c r="K153">
        <v>9.89</v>
      </c>
      <c r="L153" t="s">
        <v>72</v>
      </c>
      <c r="M153" s="51">
        <v>1370000</v>
      </c>
      <c r="N153" s="51">
        <v>173000</v>
      </c>
      <c r="O153">
        <v>0.5</v>
      </c>
      <c r="P153">
        <v>9.82</v>
      </c>
      <c r="R153">
        <v>1</v>
      </c>
      <c r="S153">
        <v>1.01</v>
      </c>
      <c r="T153" t="s">
        <v>72</v>
      </c>
    </row>
    <row r="154" spans="1:20" x14ac:dyDescent="0.25">
      <c r="A154">
        <v>29</v>
      </c>
      <c r="B154" t="s">
        <v>130</v>
      </c>
      <c r="C154" t="s">
        <v>101</v>
      </c>
      <c r="D154" t="s">
        <v>6</v>
      </c>
      <c r="E154" s="50">
        <v>44483.8284375</v>
      </c>
      <c r="F154" t="s">
        <v>102</v>
      </c>
      <c r="G154" t="s">
        <v>153</v>
      </c>
      <c r="H154" s="51">
        <v>11100000</v>
      </c>
      <c r="I154" s="51">
        <v>1380000</v>
      </c>
      <c r="J154" t="s">
        <v>72</v>
      </c>
      <c r="K154">
        <v>9.89</v>
      </c>
      <c r="L154" t="s">
        <v>72</v>
      </c>
      <c r="M154" s="51">
        <v>1440000</v>
      </c>
      <c r="N154" s="51">
        <v>176000</v>
      </c>
      <c r="O154">
        <v>0.5</v>
      </c>
      <c r="P154">
        <v>9.82</v>
      </c>
      <c r="R154">
        <v>1</v>
      </c>
      <c r="S154">
        <v>1.52</v>
      </c>
      <c r="T154" t="s">
        <v>72</v>
      </c>
    </row>
    <row r="155" spans="1:20" x14ac:dyDescent="0.25">
      <c r="A155">
        <v>30</v>
      </c>
      <c r="B155" t="s">
        <v>131</v>
      </c>
      <c r="C155" t="s">
        <v>101</v>
      </c>
      <c r="D155" t="s">
        <v>6</v>
      </c>
      <c r="E155" s="50">
        <v>44483.850243055553</v>
      </c>
      <c r="F155" t="s">
        <v>102</v>
      </c>
      <c r="G155" t="s">
        <v>153</v>
      </c>
      <c r="H155" s="51">
        <v>9150000</v>
      </c>
      <c r="I155" s="51">
        <v>1110000</v>
      </c>
      <c r="J155" t="s">
        <v>72</v>
      </c>
      <c r="K155">
        <v>9.9</v>
      </c>
      <c r="L155" t="s">
        <v>72</v>
      </c>
      <c r="M155" s="51">
        <v>1450000</v>
      </c>
      <c r="N155" s="51">
        <v>176000</v>
      </c>
      <c r="O155">
        <v>0.5</v>
      </c>
      <c r="P155">
        <v>9.83</v>
      </c>
      <c r="R155">
        <v>1</v>
      </c>
      <c r="S155">
        <v>1.24</v>
      </c>
      <c r="T155" t="s">
        <v>72</v>
      </c>
    </row>
    <row r="156" spans="1:20" x14ac:dyDescent="0.25">
      <c r="A156">
        <v>31</v>
      </c>
      <c r="B156" t="s">
        <v>132</v>
      </c>
      <c r="C156" t="s">
        <v>101</v>
      </c>
      <c r="D156" t="s">
        <v>6</v>
      </c>
      <c r="E156" s="50">
        <v>44483.872048611112</v>
      </c>
      <c r="F156" t="s">
        <v>102</v>
      </c>
      <c r="G156" t="s">
        <v>153</v>
      </c>
      <c r="H156" s="51">
        <v>3750000</v>
      </c>
      <c r="I156" s="51">
        <v>444000</v>
      </c>
      <c r="J156" t="s">
        <v>72</v>
      </c>
      <c r="K156">
        <v>9.9</v>
      </c>
      <c r="L156" t="s">
        <v>72</v>
      </c>
      <c r="M156" s="51">
        <v>1330000</v>
      </c>
      <c r="N156" s="51">
        <v>162000</v>
      </c>
      <c r="O156">
        <v>0.5</v>
      </c>
      <c r="P156">
        <v>9.83</v>
      </c>
      <c r="R156">
        <v>1</v>
      </c>
      <c r="S156">
        <v>0.53500000000000003</v>
      </c>
      <c r="T156" t="s">
        <v>72</v>
      </c>
    </row>
    <row r="157" spans="1:20" x14ac:dyDescent="0.25">
      <c r="A157">
        <v>32</v>
      </c>
      <c r="B157" t="s">
        <v>133</v>
      </c>
      <c r="C157" t="s">
        <v>101</v>
      </c>
      <c r="D157" t="s">
        <v>6</v>
      </c>
      <c r="E157" s="50">
        <v>44483.893854166665</v>
      </c>
      <c r="F157" t="s">
        <v>102</v>
      </c>
      <c r="G157" t="s">
        <v>153</v>
      </c>
      <c r="H157" s="51">
        <v>2560000</v>
      </c>
      <c r="I157" s="51">
        <v>295000</v>
      </c>
      <c r="J157" t="s">
        <v>72</v>
      </c>
      <c r="K157">
        <v>9.9</v>
      </c>
      <c r="L157" t="s">
        <v>72</v>
      </c>
      <c r="M157" s="51">
        <v>978000</v>
      </c>
      <c r="N157" s="51">
        <v>117000</v>
      </c>
      <c r="O157">
        <v>0.5</v>
      </c>
      <c r="P157">
        <v>9.83</v>
      </c>
      <c r="R157">
        <v>1</v>
      </c>
      <c r="S157">
        <v>0.495</v>
      </c>
      <c r="T157" t="s">
        <v>72</v>
      </c>
    </row>
    <row r="158" spans="1:20" x14ac:dyDescent="0.25">
      <c r="A158">
        <v>33</v>
      </c>
      <c r="B158" t="s">
        <v>134</v>
      </c>
      <c r="C158" t="s">
        <v>101</v>
      </c>
      <c r="D158" t="s">
        <v>6</v>
      </c>
      <c r="E158" s="50">
        <v>44483.915659722225</v>
      </c>
      <c r="F158" t="s">
        <v>102</v>
      </c>
      <c r="G158" t="s">
        <v>153</v>
      </c>
      <c r="H158" s="51">
        <v>3200000</v>
      </c>
      <c r="I158" s="51">
        <v>378000</v>
      </c>
      <c r="J158" t="s">
        <v>72</v>
      </c>
      <c r="K158">
        <v>9.9</v>
      </c>
      <c r="L158" t="s">
        <v>72</v>
      </c>
      <c r="M158" s="51">
        <v>1420000</v>
      </c>
      <c r="N158" s="51">
        <v>174000</v>
      </c>
      <c r="O158">
        <v>0.5</v>
      </c>
      <c r="P158">
        <v>9.83</v>
      </c>
      <c r="R158">
        <v>1</v>
      </c>
      <c r="S158">
        <v>0.42599999999999999</v>
      </c>
      <c r="T158" t="s">
        <v>72</v>
      </c>
    </row>
    <row r="159" spans="1:20" x14ac:dyDescent="0.25">
      <c r="A159">
        <v>34</v>
      </c>
      <c r="B159" t="s">
        <v>135</v>
      </c>
      <c r="C159" t="s">
        <v>101</v>
      </c>
      <c r="D159" t="s">
        <v>6</v>
      </c>
      <c r="E159" s="50">
        <v>44483.937465277777</v>
      </c>
      <c r="F159" t="s">
        <v>102</v>
      </c>
      <c r="G159" t="s">
        <v>153</v>
      </c>
      <c r="H159" s="51">
        <v>1050000</v>
      </c>
      <c r="I159" s="51">
        <v>117000</v>
      </c>
      <c r="J159" t="s">
        <v>72</v>
      </c>
      <c r="K159">
        <v>9.91</v>
      </c>
      <c r="L159" t="s">
        <v>72</v>
      </c>
      <c r="M159" s="51">
        <v>1260000</v>
      </c>
      <c r="N159" s="51">
        <v>151000</v>
      </c>
      <c r="O159">
        <v>0.5</v>
      </c>
      <c r="P159">
        <v>9.83</v>
      </c>
      <c r="R159">
        <v>1</v>
      </c>
      <c r="S159">
        <v>0.14099999999999999</v>
      </c>
      <c r="T159" t="s">
        <v>72</v>
      </c>
    </row>
    <row r="160" spans="1:20" x14ac:dyDescent="0.25">
      <c r="A160">
        <v>35</v>
      </c>
      <c r="B160" t="s">
        <v>136</v>
      </c>
      <c r="C160" t="s">
        <v>101</v>
      </c>
      <c r="D160" t="s">
        <v>6</v>
      </c>
      <c r="E160" s="50">
        <v>44483.959282407406</v>
      </c>
      <c r="F160" t="s">
        <v>102</v>
      </c>
      <c r="G160" t="s">
        <v>153</v>
      </c>
      <c r="H160" s="51">
        <v>1020000</v>
      </c>
      <c r="I160" s="51">
        <v>115000</v>
      </c>
      <c r="J160" t="s">
        <v>72</v>
      </c>
      <c r="K160">
        <v>9.9</v>
      </c>
      <c r="L160" t="s">
        <v>72</v>
      </c>
      <c r="M160" s="51">
        <v>1500000</v>
      </c>
      <c r="N160" s="51">
        <v>184000</v>
      </c>
      <c r="O160">
        <v>0.5</v>
      </c>
      <c r="P160">
        <v>9.83</v>
      </c>
      <c r="R160">
        <v>1</v>
      </c>
      <c r="S160">
        <v>0.109</v>
      </c>
      <c r="T160" t="s">
        <v>72</v>
      </c>
    </row>
    <row r="161" spans="1:20" x14ac:dyDescent="0.25">
      <c r="A161">
        <v>36</v>
      </c>
      <c r="B161" t="s">
        <v>137</v>
      </c>
      <c r="C161" t="s">
        <v>101</v>
      </c>
      <c r="D161" t="s">
        <v>6</v>
      </c>
      <c r="E161" s="50">
        <v>44484.046689814815</v>
      </c>
      <c r="F161" t="s">
        <v>102</v>
      </c>
      <c r="G161" t="s">
        <v>153</v>
      </c>
      <c r="H161" s="51">
        <v>14900000</v>
      </c>
      <c r="I161" s="51">
        <v>1800000</v>
      </c>
      <c r="J161" t="s">
        <v>72</v>
      </c>
      <c r="K161">
        <v>9.9</v>
      </c>
      <c r="L161" t="s">
        <v>72</v>
      </c>
      <c r="M161" s="51">
        <v>1510000</v>
      </c>
      <c r="N161" s="51">
        <v>182000</v>
      </c>
      <c r="O161">
        <v>0.5</v>
      </c>
      <c r="P161">
        <v>9.83</v>
      </c>
      <c r="R161">
        <v>1</v>
      </c>
      <c r="S161">
        <v>1.98</v>
      </c>
      <c r="T161" t="s">
        <v>72</v>
      </c>
    </row>
    <row r="162" spans="1:20" x14ac:dyDescent="0.25">
      <c r="A162">
        <v>37</v>
      </c>
      <c r="B162" t="s">
        <v>138</v>
      </c>
      <c r="C162" t="s">
        <v>101</v>
      </c>
      <c r="D162" t="s">
        <v>6</v>
      </c>
      <c r="E162" s="50">
        <v>44484.068645833337</v>
      </c>
      <c r="F162" t="s">
        <v>102</v>
      </c>
      <c r="G162" t="s">
        <v>153</v>
      </c>
      <c r="H162" s="51">
        <v>4810000</v>
      </c>
      <c r="I162" s="51">
        <v>580000</v>
      </c>
      <c r="J162" t="s">
        <v>72</v>
      </c>
      <c r="K162">
        <v>9.9</v>
      </c>
      <c r="L162" t="s">
        <v>72</v>
      </c>
      <c r="M162" s="51">
        <v>1480000</v>
      </c>
      <c r="N162" s="51">
        <v>181000</v>
      </c>
      <c r="O162">
        <v>0.5</v>
      </c>
      <c r="P162">
        <v>9.83</v>
      </c>
      <c r="R162">
        <v>1</v>
      </c>
      <c r="S162">
        <v>0.622</v>
      </c>
      <c r="T162" t="s">
        <v>72</v>
      </c>
    </row>
    <row r="163" spans="1:20" x14ac:dyDescent="0.25">
      <c r="A163">
        <v>38</v>
      </c>
      <c r="B163" t="s">
        <v>139</v>
      </c>
      <c r="C163" t="s">
        <v>101</v>
      </c>
      <c r="D163" t="s">
        <v>6</v>
      </c>
      <c r="E163" s="50">
        <v>44484.090439814812</v>
      </c>
      <c r="F163" t="s">
        <v>102</v>
      </c>
      <c r="G163" t="s">
        <v>153</v>
      </c>
      <c r="H163" s="51">
        <v>1510000</v>
      </c>
      <c r="I163" s="51">
        <v>185000</v>
      </c>
      <c r="J163" t="s">
        <v>72</v>
      </c>
      <c r="K163">
        <v>9.9</v>
      </c>
      <c r="L163" t="s">
        <v>72</v>
      </c>
      <c r="M163" s="51">
        <v>1500000</v>
      </c>
      <c r="N163" s="51">
        <v>177000</v>
      </c>
      <c r="O163">
        <v>0.5</v>
      </c>
      <c r="P163">
        <v>9.83</v>
      </c>
      <c r="R163">
        <v>1</v>
      </c>
      <c r="S163">
        <v>0.17499999999999999</v>
      </c>
      <c r="T163" t="s">
        <v>72</v>
      </c>
    </row>
    <row r="164" spans="1:20" x14ac:dyDescent="0.25">
      <c r="A164">
        <v>39</v>
      </c>
      <c r="B164" t="s">
        <v>140</v>
      </c>
      <c r="C164" t="s">
        <v>101</v>
      </c>
      <c r="D164" t="s">
        <v>6</v>
      </c>
      <c r="E164" s="50">
        <v>44484.112256944441</v>
      </c>
      <c r="F164" t="s">
        <v>102</v>
      </c>
      <c r="G164" t="s">
        <v>153</v>
      </c>
      <c r="H164" s="51">
        <v>325000</v>
      </c>
      <c r="I164" s="51">
        <v>38500</v>
      </c>
      <c r="J164" t="s">
        <v>72</v>
      </c>
      <c r="K164">
        <v>9.92</v>
      </c>
      <c r="L164" t="s">
        <v>72</v>
      </c>
      <c r="M164" s="51">
        <v>1440000</v>
      </c>
      <c r="N164" s="51">
        <v>175000</v>
      </c>
      <c r="O164">
        <v>0.5</v>
      </c>
      <c r="P164">
        <v>9.83</v>
      </c>
      <c r="R164">
        <v>1</v>
      </c>
      <c r="S164">
        <v>1.9599999999999999E-2</v>
      </c>
      <c r="T164" t="s">
        <v>72</v>
      </c>
    </row>
    <row r="165" spans="1:20" x14ac:dyDescent="0.25">
      <c r="A165">
        <v>40</v>
      </c>
      <c r="B165" t="s">
        <v>141</v>
      </c>
      <c r="C165" t="s">
        <v>101</v>
      </c>
      <c r="D165" t="s">
        <v>6</v>
      </c>
      <c r="E165" s="50">
        <v>44484.134062500001</v>
      </c>
      <c r="F165" t="s">
        <v>102</v>
      </c>
      <c r="G165" t="s">
        <v>153</v>
      </c>
      <c r="H165" s="51">
        <v>265000</v>
      </c>
      <c r="I165" s="51">
        <v>26800</v>
      </c>
      <c r="J165" t="s">
        <v>72</v>
      </c>
      <c r="K165">
        <v>9.92</v>
      </c>
      <c r="L165" t="s">
        <v>72</v>
      </c>
      <c r="M165" s="51">
        <v>1540000</v>
      </c>
      <c r="N165" s="51">
        <v>188000</v>
      </c>
      <c r="O165">
        <v>0.5</v>
      </c>
      <c r="P165">
        <v>9.83</v>
      </c>
      <c r="R165">
        <v>1</v>
      </c>
      <c r="S165">
        <v>9.2399999999999999E-3</v>
      </c>
      <c r="T165" t="s">
        <v>72</v>
      </c>
    </row>
    <row r="166" spans="1:20" x14ac:dyDescent="0.25">
      <c r="A166">
        <v>41</v>
      </c>
      <c r="B166" t="s">
        <v>142</v>
      </c>
      <c r="C166" t="s">
        <v>101</v>
      </c>
      <c r="D166" t="s">
        <v>6</v>
      </c>
      <c r="E166" s="50">
        <v>44484.155868055554</v>
      </c>
      <c r="F166" t="s">
        <v>102</v>
      </c>
      <c r="G166" t="s">
        <v>153</v>
      </c>
      <c r="H166" s="51">
        <v>244000</v>
      </c>
      <c r="I166" s="51">
        <v>26400</v>
      </c>
      <c r="J166" t="s">
        <v>72</v>
      </c>
      <c r="K166">
        <v>9.93</v>
      </c>
      <c r="L166" t="s">
        <v>72</v>
      </c>
      <c r="M166" s="51">
        <v>1480000</v>
      </c>
      <c r="N166" s="51">
        <v>180000</v>
      </c>
      <c r="O166">
        <v>0.5</v>
      </c>
      <c r="P166">
        <v>9.83</v>
      </c>
      <c r="R166">
        <v>1</v>
      </c>
      <c r="S166">
        <v>7.6E-3</v>
      </c>
      <c r="T166" t="s">
        <v>72</v>
      </c>
    </row>
    <row r="167" spans="1:20" x14ac:dyDescent="0.25">
      <c r="A167">
        <v>42</v>
      </c>
      <c r="B167" t="s">
        <v>143</v>
      </c>
      <c r="C167" t="s">
        <v>101</v>
      </c>
      <c r="D167" t="s">
        <v>6</v>
      </c>
      <c r="E167" s="50">
        <v>44484.177673611113</v>
      </c>
      <c r="F167" t="s">
        <v>102</v>
      </c>
      <c r="G167" t="s">
        <v>153</v>
      </c>
      <c r="H167" s="51">
        <v>266000</v>
      </c>
      <c r="I167" s="51">
        <v>30800</v>
      </c>
      <c r="J167" t="s">
        <v>72</v>
      </c>
      <c r="K167">
        <v>9.92</v>
      </c>
      <c r="L167" t="s">
        <v>72</v>
      </c>
      <c r="M167" s="51">
        <v>1490000</v>
      </c>
      <c r="N167" s="51">
        <v>179000</v>
      </c>
      <c r="O167">
        <v>0.5</v>
      </c>
      <c r="P167">
        <v>9.83</v>
      </c>
      <c r="R167">
        <v>1</v>
      </c>
      <c r="S167">
        <v>1.06E-2</v>
      </c>
      <c r="T167" t="s">
        <v>72</v>
      </c>
    </row>
    <row r="168" spans="1:20" x14ac:dyDescent="0.25">
      <c r="A168">
        <v>43</v>
      </c>
      <c r="B168" t="s">
        <v>144</v>
      </c>
      <c r="C168" t="s">
        <v>101</v>
      </c>
      <c r="D168" t="s">
        <v>6</v>
      </c>
      <c r="E168" s="50">
        <v>44484.199490740742</v>
      </c>
      <c r="F168" t="s">
        <v>102</v>
      </c>
      <c r="G168" t="s">
        <v>153</v>
      </c>
      <c r="H168" s="51">
        <v>260000</v>
      </c>
      <c r="I168" s="51">
        <v>28000</v>
      </c>
      <c r="J168" t="s">
        <v>72</v>
      </c>
      <c r="K168">
        <v>9.92</v>
      </c>
      <c r="L168" t="s">
        <v>72</v>
      </c>
      <c r="M168" s="51">
        <v>1560000</v>
      </c>
      <c r="N168" s="51">
        <v>189000</v>
      </c>
      <c r="O168">
        <v>0.5</v>
      </c>
      <c r="P168">
        <v>9.83</v>
      </c>
      <c r="R168">
        <v>1</v>
      </c>
      <c r="S168">
        <v>8.0400000000000003E-3</v>
      </c>
      <c r="T168" t="s">
        <v>72</v>
      </c>
    </row>
    <row r="169" spans="1:20" x14ac:dyDescent="0.25">
      <c r="A169">
        <v>44</v>
      </c>
      <c r="B169" t="s">
        <v>145</v>
      </c>
      <c r="C169" t="s">
        <v>101</v>
      </c>
      <c r="D169" t="s">
        <v>6</v>
      </c>
      <c r="E169" s="50">
        <v>44484.221296296295</v>
      </c>
      <c r="F169" t="s">
        <v>102</v>
      </c>
      <c r="G169" t="s">
        <v>153</v>
      </c>
      <c r="H169" s="51">
        <v>51100000</v>
      </c>
      <c r="I169" s="51">
        <v>5930000</v>
      </c>
      <c r="J169" t="s">
        <v>72</v>
      </c>
      <c r="K169">
        <v>9.89</v>
      </c>
      <c r="L169" t="s">
        <v>72</v>
      </c>
      <c r="M169" s="51">
        <v>1330000</v>
      </c>
      <c r="N169" s="51">
        <v>165000</v>
      </c>
      <c r="O169">
        <v>0.5</v>
      </c>
      <c r="P169">
        <v>9.83</v>
      </c>
      <c r="R169">
        <v>1</v>
      </c>
      <c r="S169">
        <v>8.36</v>
      </c>
      <c r="T169" t="s">
        <v>72</v>
      </c>
    </row>
    <row r="170" spans="1:20" x14ac:dyDescent="0.25">
      <c r="A170">
        <v>45</v>
      </c>
      <c r="B170" t="s">
        <v>146</v>
      </c>
      <c r="C170" t="s">
        <v>101</v>
      </c>
      <c r="D170" t="s">
        <v>6</v>
      </c>
      <c r="E170" s="50">
        <v>44484.243101851855</v>
      </c>
      <c r="F170" t="s">
        <v>102</v>
      </c>
      <c r="G170" t="s">
        <v>153</v>
      </c>
      <c r="H170" s="51">
        <v>42900000</v>
      </c>
      <c r="I170" s="51">
        <v>5020000</v>
      </c>
      <c r="J170" t="s">
        <v>72</v>
      </c>
      <c r="K170">
        <v>9.9</v>
      </c>
      <c r="L170" t="s">
        <v>72</v>
      </c>
      <c r="M170" s="51">
        <v>1420000</v>
      </c>
      <c r="N170" s="51">
        <v>172000</v>
      </c>
      <c r="O170">
        <v>0.5</v>
      </c>
      <c r="P170">
        <v>9.83</v>
      </c>
      <c r="R170">
        <v>1</v>
      </c>
      <c r="S170">
        <v>6.44</v>
      </c>
      <c r="T170" t="s">
        <v>72</v>
      </c>
    </row>
    <row r="171" spans="1:20" x14ac:dyDescent="0.25">
      <c r="A171">
        <v>46</v>
      </c>
      <c r="B171" t="s">
        <v>147</v>
      </c>
      <c r="C171" t="s">
        <v>101</v>
      </c>
      <c r="D171" t="s">
        <v>6</v>
      </c>
      <c r="E171" s="50">
        <v>44484.264907407407</v>
      </c>
      <c r="F171" t="s">
        <v>102</v>
      </c>
      <c r="G171" t="s">
        <v>153</v>
      </c>
      <c r="H171" s="51">
        <v>38700000</v>
      </c>
      <c r="I171" s="51">
        <v>4580000</v>
      </c>
      <c r="J171" t="s">
        <v>72</v>
      </c>
      <c r="K171">
        <v>9.9</v>
      </c>
      <c r="L171" t="s">
        <v>72</v>
      </c>
      <c r="M171" s="51">
        <v>1420000</v>
      </c>
      <c r="N171" s="51">
        <v>173000</v>
      </c>
      <c r="O171">
        <v>0.5</v>
      </c>
      <c r="P171">
        <v>9.83</v>
      </c>
      <c r="R171">
        <v>1</v>
      </c>
      <c r="S171">
        <v>5.75</v>
      </c>
      <c r="T171" t="s">
        <v>72</v>
      </c>
    </row>
    <row r="172" spans="1:20" x14ac:dyDescent="0.25">
      <c r="A172">
        <v>47</v>
      </c>
      <c r="B172" t="s">
        <v>148</v>
      </c>
      <c r="C172" t="s">
        <v>101</v>
      </c>
      <c r="D172" t="s">
        <v>6</v>
      </c>
      <c r="E172" s="50">
        <v>44484.286712962959</v>
      </c>
      <c r="F172" t="s">
        <v>102</v>
      </c>
      <c r="G172" t="s">
        <v>153</v>
      </c>
      <c r="H172" s="51">
        <v>31600000</v>
      </c>
      <c r="I172" s="51">
        <v>3810000</v>
      </c>
      <c r="J172" t="s">
        <v>72</v>
      </c>
      <c r="K172">
        <v>9.9</v>
      </c>
      <c r="L172" t="s">
        <v>72</v>
      </c>
      <c r="M172" s="51">
        <v>1420000</v>
      </c>
      <c r="N172" s="51">
        <v>173000</v>
      </c>
      <c r="O172">
        <v>0.5</v>
      </c>
      <c r="P172">
        <v>9.83</v>
      </c>
      <c r="R172">
        <v>1</v>
      </c>
      <c r="S172">
        <v>4.63</v>
      </c>
      <c r="T172" t="s">
        <v>72</v>
      </c>
    </row>
    <row r="173" spans="1:20" x14ac:dyDescent="0.25">
      <c r="A173">
        <v>48</v>
      </c>
      <c r="B173" t="s">
        <v>149</v>
      </c>
      <c r="C173" t="s">
        <v>101</v>
      </c>
      <c r="D173" t="s">
        <v>6</v>
      </c>
      <c r="E173" s="50">
        <v>44484.308530092596</v>
      </c>
      <c r="F173" t="s">
        <v>102</v>
      </c>
      <c r="G173" t="s">
        <v>153</v>
      </c>
      <c r="H173" s="51">
        <v>25400000</v>
      </c>
      <c r="I173" s="51">
        <v>3190000</v>
      </c>
      <c r="J173" t="s">
        <v>72</v>
      </c>
      <c r="K173">
        <v>9.9</v>
      </c>
      <c r="L173" t="s">
        <v>72</v>
      </c>
      <c r="M173" s="51">
        <v>1400000</v>
      </c>
      <c r="N173" s="51">
        <v>172000</v>
      </c>
      <c r="O173">
        <v>0.5</v>
      </c>
      <c r="P173">
        <v>9.83</v>
      </c>
      <c r="R173">
        <v>1</v>
      </c>
      <c r="S173">
        <v>3.74</v>
      </c>
      <c r="T173" t="s">
        <v>72</v>
      </c>
    </row>
    <row r="174" spans="1:20" x14ac:dyDescent="0.25">
      <c r="A174">
        <v>49</v>
      </c>
      <c r="B174" t="s">
        <v>150</v>
      </c>
      <c r="C174" t="s">
        <v>101</v>
      </c>
      <c r="D174" t="s">
        <v>6</v>
      </c>
      <c r="E174" s="50">
        <v>44484.330335648148</v>
      </c>
      <c r="F174" t="s">
        <v>102</v>
      </c>
      <c r="G174" t="s">
        <v>153</v>
      </c>
      <c r="H174" s="51">
        <v>17700000</v>
      </c>
      <c r="I174" s="51">
        <v>2220000</v>
      </c>
      <c r="J174" t="s">
        <v>72</v>
      </c>
      <c r="K174">
        <v>9.9</v>
      </c>
      <c r="L174" t="s">
        <v>72</v>
      </c>
      <c r="M174" s="51">
        <v>1420000</v>
      </c>
      <c r="N174" s="51">
        <v>173000</v>
      </c>
      <c r="O174">
        <v>0.5</v>
      </c>
      <c r="P174">
        <v>9.83</v>
      </c>
      <c r="R174">
        <v>1</v>
      </c>
      <c r="S174">
        <v>2.52</v>
      </c>
      <c r="T174" t="s">
        <v>72</v>
      </c>
    </row>
    <row r="175" spans="1:20" x14ac:dyDescent="0.25">
      <c r="A175">
        <v>50</v>
      </c>
      <c r="B175" t="s">
        <v>151</v>
      </c>
      <c r="C175" t="s">
        <v>101</v>
      </c>
      <c r="D175" t="s">
        <v>6</v>
      </c>
      <c r="E175" s="50">
        <v>44484.352152777778</v>
      </c>
      <c r="F175" t="s">
        <v>102</v>
      </c>
      <c r="G175" t="s">
        <v>153</v>
      </c>
      <c r="H175" s="51">
        <v>12500000</v>
      </c>
      <c r="I175" s="51">
        <v>1580000</v>
      </c>
      <c r="J175" t="s">
        <v>72</v>
      </c>
      <c r="K175">
        <v>9.89</v>
      </c>
      <c r="L175" t="s">
        <v>72</v>
      </c>
      <c r="M175" s="51">
        <v>1420000</v>
      </c>
      <c r="N175" s="51">
        <v>175000</v>
      </c>
      <c r="O175">
        <v>0.5</v>
      </c>
      <c r="P175">
        <v>9.82</v>
      </c>
      <c r="R175">
        <v>1</v>
      </c>
      <c r="S175">
        <v>1.75</v>
      </c>
      <c r="T175" t="s">
        <v>72</v>
      </c>
    </row>
    <row r="176" spans="1:20" x14ac:dyDescent="0.25">
      <c r="A176">
        <v>51</v>
      </c>
      <c r="B176" t="s">
        <v>152</v>
      </c>
      <c r="C176" t="s">
        <v>101</v>
      </c>
      <c r="D176" t="s">
        <v>6</v>
      </c>
      <c r="E176" s="50">
        <v>44484.373969907407</v>
      </c>
      <c r="F176" t="s">
        <v>102</v>
      </c>
      <c r="G176" t="s">
        <v>153</v>
      </c>
      <c r="H176" s="51">
        <v>7890000</v>
      </c>
      <c r="I176" s="51">
        <v>962000</v>
      </c>
      <c r="J176" t="s">
        <v>72</v>
      </c>
      <c r="K176">
        <v>9.89</v>
      </c>
      <c r="L176" t="s">
        <v>72</v>
      </c>
      <c r="M176" s="51">
        <v>1400000</v>
      </c>
      <c r="N176" s="51">
        <v>171000</v>
      </c>
      <c r="O176">
        <v>0.5</v>
      </c>
      <c r="P176">
        <v>9.82</v>
      </c>
      <c r="R176">
        <v>1</v>
      </c>
      <c r="S176">
        <v>1.1100000000000001</v>
      </c>
      <c r="T176" t="s">
        <v>72</v>
      </c>
    </row>
    <row r="179" spans="1:20" x14ac:dyDescent="0.25">
      <c r="B179" t="s">
        <v>49</v>
      </c>
      <c r="C179" t="s">
        <v>50</v>
      </c>
      <c r="D179" t="s">
        <v>51</v>
      </c>
      <c r="E179" t="s">
        <v>52</v>
      </c>
      <c r="F179" t="s">
        <v>53</v>
      </c>
      <c r="G179" t="s">
        <v>54</v>
      </c>
      <c r="H179" t="s">
        <v>55</v>
      </c>
      <c r="I179" t="s">
        <v>56</v>
      </c>
      <c r="J179" t="s">
        <v>57</v>
      </c>
      <c r="K179" t="s">
        <v>58</v>
      </c>
      <c r="L179" t="s">
        <v>59</v>
      </c>
      <c r="M179" t="s">
        <v>60</v>
      </c>
      <c r="N179" t="s">
        <v>61</v>
      </c>
      <c r="O179" t="s">
        <v>62</v>
      </c>
      <c r="P179" t="s">
        <v>63</v>
      </c>
      <c r="Q179" t="s">
        <v>64</v>
      </c>
      <c r="R179" t="s">
        <v>65</v>
      </c>
      <c r="S179" t="s">
        <v>66</v>
      </c>
      <c r="T179" t="s">
        <v>67</v>
      </c>
    </row>
    <row r="180" spans="1:20" x14ac:dyDescent="0.25">
      <c r="A180">
        <v>1</v>
      </c>
      <c r="B180" t="s">
        <v>68</v>
      </c>
      <c r="C180" t="s">
        <v>69</v>
      </c>
      <c r="D180" t="s">
        <v>6</v>
      </c>
      <c r="E180" s="50">
        <v>44482.453692129631</v>
      </c>
      <c r="F180" t="s">
        <v>70</v>
      </c>
      <c r="G180" t="s">
        <v>154</v>
      </c>
      <c r="H180" s="51">
        <v>312000</v>
      </c>
      <c r="I180" s="51">
        <v>50400</v>
      </c>
      <c r="J180">
        <v>0.01</v>
      </c>
      <c r="K180">
        <v>1.1200000000000001</v>
      </c>
      <c r="L180" t="s">
        <v>72</v>
      </c>
      <c r="M180" s="51">
        <v>3010000</v>
      </c>
      <c r="N180" s="51">
        <v>503000</v>
      </c>
      <c r="O180">
        <v>0.5</v>
      </c>
      <c r="P180">
        <v>1.1200000000000001</v>
      </c>
      <c r="Q180">
        <v>1</v>
      </c>
      <c r="R180">
        <v>1</v>
      </c>
      <c r="S180">
        <v>1.6799999999999999E-2</v>
      </c>
      <c r="T180">
        <v>168</v>
      </c>
    </row>
    <row r="181" spans="1:20" x14ac:dyDescent="0.25">
      <c r="A181">
        <v>2</v>
      </c>
      <c r="B181" t="s">
        <v>73</v>
      </c>
      <c r="C181" t="s">
        <v>69</v>
      </c>
      <c r="D181" t="s">
        <v>6</v>
      </c>
      <c r="E181" s="50">
        <v>44482.475474537037</v>
      </c>
      <c r="F181" t="s">
        <v>70</v>
      </c>
      <c r="G181" t="s">
        <v>154</v>
      </c>
      <c r="H181" s="51">
        <v>370000</v>
      </c>
      <c r="I181" s="51">
        <v>60800</v>
      </c>
      <c r="J181">
        <v>0.05</v>
      </c>
      <c r="K181">
        <v>1.1399999999999999</v>
      </c>
      <c r="L181" t="s">
        <v>72</v>
      </c>
      <c r="M181" s="51">
        <v>3080000</v>
      </c>
      <c r="N181" s="51">
        <v>505000</v>
      </c>
      <c r="O181">
        <v>0.5</v>
      </c>
      <c r="P181">
        <v>1.1200000000000001</v>
      </c>
      <c r="Q181">
        <v>0</v>
      </c>
      <c r="R181">
        <v>1</v>
      </c>
      <c r="S181">
        <v>2.6599999999999999E-2</v>
      </c>
      <c r="T181">
        <v>53.3</v>
      </c>
    </row>
    <row r="182" spans="1:20" x14ac:dyDescent="0.25">
      <c r="A182">
        <v>3</v>
      </c>
      <c r="B182" t="s">
        <v>74</v>
      </c>
      <c r="C182" t="s">
        <v>69</v>
      </c>
      <c r="D182" t="s">
        <v>6</v>
      </c>
      <c r="E182" s="50">
        <v>44482.497256944444</v>
      </c>
      <c r="F182" t="s">
        <v>70</v>
      </c>
      <c r="G182" t="s">
        <v>154</v>
      </c>
      <c r="H182" s="51">
        <v>770000</v>
      </c>
      <c r="I182" s="51">
        <v>133000</v>
      </c>
      <c r="J182">
        <v>0.1</v>
      </c>
      <c r="K182">
        <v>1.1299999999999999</v>
      </c>
      <c r="L182" t="s">
        <v>72</v>
      </c>
      <c r="M182" s="51">
        <v>3170000</v>
      </c>
      <c r="N182" s="51">
        <v>517000</v>
      </c>
      <c r="O182">
        <v>0.5</v>
      </c>
      <c r="P182">
        <v>1.1200000000000001</v>
      </c>
      <c r="Q182">
        <v>1</v>
      </c>
      <c r="R182">
        <v>1</v>
      </c>
      <c r="S182">
        <v>9.8699999999999996E-2</v>
      </c>
      <c r="T182">
        <v>98.7</v>
      </c>
    </row>
    <row r="183" spans="1:20" x14ac:dyDescent="0.25">
      <c r="A183">
        <v>4</v>
      </c>
      <c r="B183" t="s">
        <v>75</v>
      </c>
      <c r="C183" t="s">
        <v>69</v>
      </c>
      <c r="D183" t="s">
        <v>6</v>
      </c>
      <c r="E183" s="50">
        <v>44482.519050925926</v>
      </c>
      <c r="F183" t="s">
        <v>70</v>
      </c>
      <c r="G183" t="s">
        <v>154</v>
      </c>
      <c r="H183" s="51">
        <v>2900000</v>
      </c>
      <c r="I183" s="51">
        <v>508000</v>
      </c>
      <c r="J183">
        <v>0.5</v>
      </c>
      <c r="K183">
        <v>1.1299999999999999</v>
      </c>
      <c r="L183" t="s">
        <v>72</v>
      </c>
      <c r="M183" s="51">
        <v>3080000</v>
      </c>
      <c r="N183" s="51">
        <v>512000</v>
      </c>
      <c r="O183">
        <v>0.5</v>
      </c>
      <c r="P183">
        <v>1.1200000000000001</v>
      </c>
      <c r="Q183">
        <v>1</v>
      </c>
      <c r="R183">
        <v>1</v>
      </c>
      <c r="S183">
        <v>0.50900000000000001</v>
      </c>
      <c r="T183">
        <v>102</v>
      </c>
    </row>
    <row r="184" spans="1:20" x14ac:dyDescent="0.25">
      <c r="A184">
        <v>5</v>
      </c>
      <c r="B184" t="s">
        <v>76</v>
      </c>
      <c r="C184" t="s">
        <v>69</v>
      </c>
      <c r="D184" t="s">
        <v>6</v>
      </c>
      <c r="E184" s="50">
        <v>44482.540879629632</v>
      </c>
      <c r="F184" t="s">
        <v>70</v>
      </c>
      <c r="G184" t="s">
        <v>154</v>
      </c>
      <c r="H184" s="51">
        <v>5690000</v>
      </c>
      <c r="I184" s="51">
        <v>998000</v>
      </c>
      <c r="J184">
        <v>1</v>
      </c>
      <c r="K184">
        <v>1.1299999999999999</v>
      </c>
      <c r="L184" t="s">
        <v>72</v>
      </c>
      <c r="M184" s="51">
        <v>3080000</v>
      </c>
      <c r="N184" s="51">
        <v>507000</v>
      </c>
      <c r="O184">
        <v>0.5</v>
      </c>
      <c r="P184">
        <v>1.1200000000000001</v>
      </c>
      <c r="Q184">
        <v>1</v>
      </c>
      <c r="R184">
        <v>1</v>
      </c>
      <c r="S184">
        <v>1.04</v>
      </c>
      <c r="T184">
        <v>104</v>
      </c>
    </row>
    <row r="185" spans="1:20" x14ac:dyDescent="0.25">
      <c r="A185">
        <v>6</v>
      </c>
      <c r="B185" t="s">
        <v>77</v>
      </c>
      <c r="C185" t="s">
        <v>69</v>
      </c>
      <c r="D185" t="s">
        <v>6</v>
      </c>
      <c r="E185" s="50">
        <v>44482.562696759262</v>
      </c>
      <c r="F185" t="s">
        <v>70</v>
      </c>
      <c r="G185" t="s">
        <v>154</v>
      </c>
      <c r="H185" s="51">
        <v>9940000</v>
      </c>
      <c r="I185" s="51">
        <v>1690000</v>
      </c>
      <c r="J185">
        <v>2</v>
      </c>
      <c r="K185">
        <v>1.1299999999999999</v>
      </c>
      <c r="L185" t="s">
        <v>72</v>
      </c>
      <c r="M185" s="51">
        <v>2910000</v>
      </c>
      <c r="N185" s="51">
        <v>427000</v>
      </c>
      <c r="O185">
        <v>0.5</v>
      </c>
      <c r="P185">
        <v>1.1200000000000001</v>
      </c>
      <c r="Q185">
        <v>1</v>
      </c>
      <c r="R185">
        <v>1</v>
      </c>
      <c r="S185">
        <v>1.97</v>
      </c>
      <c r="T185">
        <v>98.3</v>
      </c>
    </row>
    <row r="186" spans="1:20" x14ac:dyDescent="0.25">
      <c r="A186">
        <v>7</v>
      </c>
      <c r="B186" t="s">
        <v>78</v>
      </c>
      <c r="C186" t="s">
        <v>69</v>
      </c>
      <c r="D186" t="s">
        <v>6</v>
      </c>
      <c r="E186" s="50">
        <v>44482.584467592591</v>
      </c>
      <c r="F186" t="s">
        <v>70</v>
      </c>
      <c r="G186" t="s">
        <v>154</v>
      </c>
      <c r="H186" s="51">
        <v>25500000</v>
      </c>
      <c r="I186" s="51">
        <v>4360000</v>
      </c>
      <c r="J186">
        <v>5</v>
      </c>
      <c r="K186">
        <v>1.1299999999999999</v>
      </c>
      <c r="L186" t="s">
        <v>72</v>
      </c>
      <c r="M186" s="51">
        <v>2990000</v>
      </c>
      <c r="N186" s="51">
        <v>465000</v>
      </c>
      <c r="O186">
        <v>0.5</v>
      </c>
      <c r="P186">
        <v>1.1200000000000001</v>
      </c>
      <c r="Q186">
        <v>1</v>
      </c>
      <c r="R186">
        <v>1</v>
      </c>
      <c r="S186">
        <v>4.96</v>
      </c>
      <c r="T186">
        <v>99.2</v>
      </c>
    </row>
    <row r="187" spans="1:20" x14ac:dyDescent="0.25">
      <c r="A187">
        <v>8</v>
      </c>
      <c r="B187" t="s">
        <v>79</v>
      </c>
      <c r="C187" t="s">
        <v>69</v>
      </c>
      <c r="D187" t="s">
        <v>6</v>
      </c>
      <c r="E187" s="50">
        <v>44483.435763888891</v>
      </c>
      <c r="F187" t="s">
        <v>80</v>
      </c>
      <c r="G187" t="s">
        <v>154</v>
      </c>
      <c r="H187" s="51">
        <v>195000</v>
      </c>
      <c r="I187" s="51">
        <v>33800</v>
      </c>
      <c r="J187">
        <v>0.01</v>
      </c>
      <c r="K187">
        <v>1.1299999999999999</v>
      </c>
      <c r="L187" t="s">
        <v>72</v>
      </c>
      <c r="M187" s="51">
        <v>3060000</v>
      </c>
      <c r="N187" s="51">
        <v>501000</v>
      </c>
      <c r="O187">
        <v>0.5</v>
      </c>
      <c r="P187">
        <v>1.1200000000000001</v>
      </c>
      <c r="Q187">
        <v>0</v>
      </c>
      <c r="R187">
        <v>1</v>
      </c>
      <c r="S187" t="s">
        <v>44</v>
      </c>
      <c r="T187" t="s">
        <v>72</v>
      </c>
    </row>
    <row r="188" spans="1:20" x14ac:dyDescent="0.25">
      <c r="A188">
        <v>9</v>
      </c>
      <c r="B188" t="s">
        <v>81</v>
      </c>
      <c r="C188" t="s">
        <v>69</v>
      </c>
      <c r="D188" t="s">
        <v>6</v>
      </c>
      <c r="E188" s="50">
        <v>44483.457557870373</v>
      </c>
      <c r="F188" t="s">
        <v>80</v>
      </c>
      <c r="G188" t="s">
        <v>154</v>
      </c>
      <c r="H188" s="51">
        <v>327000</v>
      </c>
      <c r="I188" s="51">
        <v>54700</v>
      </c>
      <c r="J188">
        <v>0.05</v>
      </c>
      <c r="K188">
        <v>1.1299999999999999</v>
      </c>
      <c r="L188" t="s">
        <v>72</v>
      </c>
      <c r="M188" s="51">
        <v>3130000</v>
      </c>
      <c r="N188" s="51">
        <v>516000</v>
      </c>
      <c r="O188">
        <v>0.5</v>
      </c>
      <c r="P188">
        <v>1.1200000000000001</v>
      </c>
      <c r="Q188">
        <v>0</v>
      </c>
      <c r="R188">
        <v>1</v>
      </c>
      <c r="S188">
        <v>1.7500000000000002E-2</v>
      </c>
      <c r="T188">
        <v>35</v>
      </c>
    </row>
    <row r="189" spans="1:20" x14ac:dyDescent="0.25">
      <c r="A189">
        <v>10</v>
      </c>
      <c r="B189" t="s">
        <v>82</v>
      </c>
      <c r="C189" t="s">
        <v>69</v>
      </c>
      <c r="D189" t="s">
        <v>6</v>
      </c>
      <c r="E189" s="50">
        <v>44483.479363425926</v>
      </c>
      <c r="F189" t="s">
        <v>80</v>
      </c>
      <c r="G189" t="s">
        <v>154</v>
      </c>
      <c r="H189" s="51">
        <v>654000</v>
      </c>
      <c r="I189" s="51">
        <v>112000</v>
      </c>
      <c r="J189">
        <v>0.1</v>
      </c>
      <c r="K189">
        <v>1.1299999999999999</v>
      </c>
      <c r="L189" t="s">
        <v>72</v>
      </c>
      <c r="M189" s="51">
        <v>2880000</v>
      </c>
      <c r="N189" s="51">
        <v>480000</v>
      </c>
      <c r="O189">
        <v>0.5</v>
      </c>
      <c r="P189">
        <v>1.1200000000000001</v>
      </c>
      <c r="Q189">
        <v>1</v>
      </c>
      <c r="R189">
        <v>1</v>
      </c>
      <c r="S189">
        <v>8.9700000000000002E-2</v>
      </c>
      <c r="T189">
        <v>89.7</v>
      </c>
    </row>
    <row r="190" spans="1:20" x14ac:dyDescent="0.25">
      <c r="A190">
        <v>11</v>
      </c>
      <c r="B190" t="s">
        <v>83</v>
      </c>
      <c r="C190" t="s">
        <v>69</v>
      </c>
      <c r="D190" t="s">
        <v>6</v>
      </c>
      <c r="E190" s="50">
        <v>44483.501157407409</v>
      </c>
      <c r="F190" t="s">
        <v>80</v>
      </c>
      <c r="G190" t="s">
        <v>154</v>
      </c>
      <c r="H190" s="51">
        <v>2690000</v>
      </c>
      <c r="I190" s="51">
        <v>464000</v>
      </c>
      <c r="J190">
        <v>0.5</v>
      </c>
      <c r="K190">
        <v>1.1299999999999999</v>
      </c>
      <c r="L190" t="s">
        <v>72</v>
      </c>
      <c r="M190" s="51">
        <v>2990000</v>
      </c>
      <c r="N190" s="51">
        <v>476000</v>
      </c>
      <c r="O190">
        <v>0.5</v>
      </c>
      <c r="P190">
        <v>1.1200000000000001</v>
      </c>
      <c r="Q190">
        <v>1</v>
      </c>
      <c r="R190">
        <v>1</v>
      </c>
      <c r="S190">
        <v>0.48499999999999999</v>
      </c>
      <c r="T190">
        <v>96.9</v>
      </c>
    </row>
    <row r="191" spans="1:20" x14ac:dyDescent="0.25">
      <c r="A191">
        <v>12</v>
      </c>
      <c r="B191" t="s">
        <v>84</v>
      </c>
      <c r="C191" t="s">
        <v>69</v>
      </c>
      <c r="D191" t="s">
        <v>6</v>
      </c>
      <c r="E191" s="50">
        <v>44483.522962962961</v>
      </c>
      <c r="F191" t="s">
        <v>80</v>
      </c>
      <c r="G191" t="s">
        <v>154</v>
      </c>
      <c r="H191" s="51">
        <v>5470000</v>
      </c>
      <c r="I191" s="51">
        <v>957000</v>
      </c>
      <c r="J191">
        <v>1</v>
      </c>
      <c r="K191">
        <v>1.1299999999999999</v>
      </c>
      <c r="L191" t="s">
        <v>72</v>
      </c>
      <c r="M191" s="51">
        <v>2910000</v>
      </c>
      <c r="N191" s="51">
        <v>474000</v>
      </c>
      <c r="O191">
        <v>0.5</v>
      </c>
      <c r="P191">
        <v>1.1200000000000001</v>
      </c>
      <c r="Q191">
        <v>1</v>
      </c>
      <c r="R191">
        <v>1</v>
      </c>
      <c r="S191">
        <v>1.06</v>
      </c>
      <c r="T191">
        <v>106</v>
      </c>
    </row>
    <row r="192" spans="1:20" x14ac:dyDescent="0.25">
      <c r="A192">
        <v>13</v>
      </c>
      <c r="B192" t="s">
        <v>85</v>
      </c>
      <c r="C192" t="s">
        <v>69</v>
      </c>
      <c r="D192" t="s">
        <v>6</v>
      </c>
      <c r="E192" s="50">
        <v>44483.54478009259</v>
      </c>
      <c r="F192" t="s">
        <v>80</v>
      </c>
      <c r="G192" t="s">
        <v>154</v>
      </c>
      <c r="H192" s="51">
        <v>9760000</v>
      </c>
      <c r="I192" s="51">
        <v>1620000</v>
      </c>
      <c r="J192">
        <v>2</v>
      </c>
      <c r="K192">
        <v>1.1299999999999999</v>
      </c>
      <c r="L192" t="s">
        <v>72</v>
      </c>
      <c r="M192" s="51">
        <v>2730000</v>
      </c>
      <c r="N192" s="51">
        <v>395000</v>
      </c>
      <c r="O192">
        <v>0.5</v>
      </c>
      <c r="P192">
        <v>1.1100000000000001</v>
      </c>
      <c r="Q192">
        <v>1</v>
      </c>
      <c r="R192">
        <v>1</v>
      </c>
      <c r="S192">
        <v>2.0499999999999998</v>
      </c>
      <c r="T192">
        <v>103</v>
      </c>
    </row>
    <row r="193" spans="1:20" x14ac:dyDescent="0.25">
      <c r="A193">
        <v>14</v>
      </c>
      <c r="B193" t="s">
        <v>86</v>
      </c>
      <c r="C193" t="s">
        <v>69</v>
      </c>
      <c r="D193" t="s">
        <v>6</v>
      </c>
      <c r="E193" s="50">
        <v>44483.56658564815</v>
      </c>
      <c r="F193" t="s">
        <v>80</v>
      </c>
      <c r="G193" t="s">
        <v>154</v>
      </c>
      <c r="H193" s="51">
        <v>24000000</v>
      </c>
      <c r="I193" s="51">
        <v>4020000</v>
      </c>
      <c r="J193">
        <v>5</v>
      </c>
      <c r="K193">
        <v>1.1299999999999999</v>
      </c>
      <c r="L193" t="s">
        <v>72</v>
      </c>
      <c r="M193" s="51">
        <v>2800000</v>
      </c>
      <c r="N193" s="51">
        <v>429000</v>
      </c>
      <c r="O193">
        <v>0.5</v>
      </c>
      <c r="P193">
        <v>1.1200000000000001</v>
      </c>
      <c r="Q193">
        <v>1</v>
      </c>
      <c r="R193">
        <v>1</v>
      </c>
      <c r="S193">
        <v>5.01</v>
      </c>
      <c r="T193">
        <v>100</v>
      </c>
    </row>
    <row r="194" spans="1:20" x14ac:dyDescent="0.25">
      <c r="A194">
        <v>15</v>
      </c>
      <c r="B194" t="s">
        <v>87</v>
      </c>
      <c r="C194" t="s">
        <v>69</v>
      </c>
      <c r="D194" t="s">
        <v>6</v>
      </c>
      <c r="E194" s="50">
        <v>44484.417731481481</v>
      </c>
      <c r="F194" t="s">
        <v>80</v>
      </c>
      <c r="G194" t="s">
        <v>154</v>
      </c>
      <c r="H194" s="51">
        <v>245000</v>
      </c>
      <c r="I194" s="51">
        <v>41200</v>
      </c>
      <c r="J194">
        <v>0.01</v>
      </c>
      <c r="K194">
        <v>1.1200000000000001</v>
      </c>
      <c r="L194" t="s">
        <v>72</v>
      </c>
      <c r="M194" s="51">
        <v>3010000</v>
      </c>
      <c r="N194" s="51">
        <v>449000</v>
      </c>
      <c r="O194">
        <v>0.5</v>
      </c>
      <c r="P194">
        <v>1.1100000000000001</v>
      </c>
      <c r="Q194">
        <v>1</v>
      </c>
      <c r="R194">
        <v>1</v>
      </c>
      <c r="S194">
        <v>3.7399999999999998E-3</v>
      </c>
      <c r="T194">
        <v>37.4</v>
      </c>
    </row>
    <row r="195" spans="1:20" x14ac:dyDescent="0.25">
      <c r="A195">
        <v>16</v>
      </c>
      <c r="B195" t="s">
        <v>88</v>
      </c>
      <c r="C195" t="s">
        <v>69</v>
      </c>
      <c r="D195" t="s">
        <v>6</v>
      </c>
      <c r="E195" s="50">
        <v>44484.43953703704</v>
      </c>
      <c r="F195" t="s">
        <v>80</v>
      </c>
      <c r="G195" t="s">
        <v>154</v>
      </c>
      <c r="H195" s="51">
        <v>328000</v>
      </c>
      <c r="I195" s="51">
        <v>50100</v>
      </c>
      <c r="J195">
        <v>0.05</v>
      </c>
      <c r="K195">
        <v>1.1299999999999999</v>
      </c>
      <c r="L195" t="s">
        <v>72</v>
      </c>
      <c r="M195" s="51">
        <v>3070000</v>
      </c>
      <c r="N195" s="51">
        <v>473000</v>
      </c>
      <c r="O195">
        <v>0.5</v>
      </c>
      <c r="P195">
        <v>1.1100000000000001</v>
      </c>
      <c r="Q195">
        <v>0</v>
      </c>
      <c r="R195">
        <v>1</v>
      </c>
      <c r="S195">
        <v>1.8800000000000001E-2</v>
      </c>
      <c r="T195">
        <v>37.5</v>
      </c>
    </row>
    <row r="196" spans="1:20" x14ac:dyDescent="0.25">
      <c r="A196">
        <v>17</v>
      </c>
      <c r="B196" t="s">
        <v>89</v>
      </c>
      <c r="C196" t="s">
        <v>69</v>
      </c>
      <c r="D196" t="s">
        <v>6</v>
      </c>
      <c r="E196" s="50">
        <v>44484.461342592593</v>
      </c>
      <c r="F196" t="s">
        <v>80</v>
      </c>
      <c r="G196" t="s">
        <v>154</v>
      </c>
      <c r="H196" s="51">
        <v>714000</v>
      </c>
      <c r="I196" s="51">
        <v>120000</v>
      </c>
      <c r="J196">
        <v>0.1</v>
      </c>
      <c r="K196">
        <v>1.1299999999999999</v>
      </c>
      <c r="L196" t="s">
        <v>72</v>
      </c>
      <c r="M196" s="51">
        <v>3030000</v>
      </c>
      <c r="N196" s="51">
        <v>466000</v>
      </c>
      <c r="O196">
        <v>0.5</v>
      </c>
      <c r="P196">
        <v>1.1100000000000001</v>
      </c>
      <c r="Q196">
        <v>1</v>
      </c>
      <c r="R196">
        <v>1</v>
      </c>
      <c r="S196">
        <v>9.4600000000000004E-2</v>
      </c>
      <c r="T196">
        <v>94.6</v>
      </c>
    </row>
    <row r="197" spans="1:20" x14ac:dyDescent="0.25">
      <c r="A197">
        <v>18</v>
      </c>
      <c r="B197" t="s">
        <v>90</v>
      </c>
      <c r="C197" t="s">
        <v>69</v>
      </c>
      <c r="D197" t="s">
        <v>6</v>
      </c>
      <c r="E197" s="50">
        <v>44484.483148148145</v>
      </c>
      <c r="F197" t="s">
        <v>80</v>
      </c>
      <c r="G197" t="s">
        <v>154</v>
      </c>
      <c r="H197" s="51">
        <v>2840000</v>
      </c>
      <c r="I197" s="51">
        <v>464000</v>
      </c>
      <c r="J197">
        <v>0.5</v>
      </c>
      <c r="K197">
        <v>1.1299999999999999</v>
      </c>
      <c r="L197" t="s">
        <v>72</v>
      </c>
      <c r="M197" s="51">
        <v>3030000</v>
      </c>
      <c r="N197" s="51">
        <v>482000</v>
      </c>
      <c r="O197">
        <v>0.5</v>
      </c>
      <c r="P197">
        <v>1.1200000000000001</v>
      </c>
      <c r="Q197">
        <v>1</v>
      </c>
      <c r="R197">
        <v>1</v>
      </c>
      <c r="S197">
        <v>0.50800000000000001</v>
      </c>
      <c r="T197">
        <v>102</v>
      </c>
    </row>
    <row r="198" spans="1:20" x14ac:dyDescent="0.25">
      <c r="A198">
        <v>19</v>
      </c>
      <c r="B198" t="s">
        <v>91</v>
      </c>
      <c r="C198" t="s">
        <v>69</v>
      </c>
      <c r="D198" t="s">
        <v>6</v>
      </c>
      <c r="E198" s="50">
        <v>44484.504953703705</v>
      </c>
      <c r="F198" t="s">
        <v>80</v>
      </c>
      <c r="G198" t="s">
        <v>154</v>
      </c>
      <c r="H198" s="51">
        <v>5600000</v>
      </c>
      <c r="I198" s="51">
        <v>923000</v>
      </c>
      <c r="J198">
        <v>1</v>
      </c>
      <c r="K198">
        <v>1.1299999999999999</v>
      </c>
      <c r="L198" t="s">
        <v>72</v>
      </c>
      <c r="M198" s="51">
        <v>3020000</v>
      </c>
      <c r="N198" s="51">
        <v>463000</v>
      </c>
      <c r="O198">
        <v>0.5</v>
      </c>
      <c r="P198">
        <v>1.1100000000000001</v>
      </c>
      <c r="Q198">
        <v>1</v>
      </c>
      <c r="R198">
        <v>1</v>
      </c>
      <c r="S198">
        <v>1.05</v>
      </c>
      <c r="T198">
        <v>105</v>
      </c>
    </row>
    <row r="199" spans="1:20" x14ac:dyDescent="0.25">
      <c r="A199">
        <v>20</v>
      </c>
      <c r="B199" t="s">
        <v>92</v>
      </c>
      <c r="C199" t="s">
        <v>69</v>
      </c>
      <c r="D199" t="s">
        <v>6</v>
      </c>
      <c r="E199" s="50">
        <v>44484.526759259257</v>
      </c>
      <c r="F199" t="s">
        <v>80</v>
      </c>
      <c r="G199" t="s">
        <v>154</v>
      </c>
      <c r="H199" s="51">
        <v>9820000</v>
      </c>
      <c r="I199" s="51">
        <v>1530000</v>
      </c>
      <c r="J199">
        <v>2</v>
      </c>
      <c r="K199">
        <v>1.1200000000000001</v>
      </c>
      <c r="L199" t="s">
        <v>72</v>
      </c>
      <c r="M199" s="51">
        <v>2920000</v>
      </c>
      <c r="N199" s="51">
        <v>417000</v>
      </c>
      <c r="O199">
        <v>0.5</v>
      </c>
      <c r="P199">
        <v>1.1100000000000001</v>
      </c>
      <c r="Q199">
        <v>1</v>
      </c>
      <c r="R199">
        <v>1</v>
      </c>
      <c r="S199">
        <v>1.93</v>
      </c>
      <c r="T199">
        <v>96.6</v>
      </c>
    </row>
    <row r="200" spans="1:20" x14ac:dyDescent="0.25">
      <c r="A200">
        <v>21</v>
      </c>
      <c r="B200" t="s">
        <v>93</v>
      </c>
      <c r="C200" t="s">
        <v>69</v>
      </c>
      <c r="D200" t="s">
        <v>6</v>
      </c>
      <c r="E200" s="50">
        <v>44484.548576388886</v>
      </c>
      <c r="F200" t="s">
        <v>80</v>
      </c>
      <c r="G200" t="s">
        <v>154</v>
      </c>
      <c r="H200" s="51">
        <v>25900000</v>
      </c>
      <c r="I200" s="51">
        <v>4140000</v>
      </c>
      <c r="J200">
        <v>5</v>
      </c>
      <c r="K200">
        <v>1.1299999999999999</v>
      </c>
      <c r="L200" t="s">
        <v>72</v>
      </c>
      <c r="M200" s="51">
        <v>3050000</v>
      </c>
      <c r="N200" s="51">
        <v>448000</v>
      </c>
      <c r="O200">
        <v>0.5</v>
      </c>
      <c r="P200">
        <v>1.1100000000000001</v>
      </c>
      <c r="Q200">
        <v>1</v>
      </c>
      <c r="R200">
        <v>1</v>
      </c>
      <c r="S200">
        <v>4.9400000000000004</v>
      </c>
      <c r="T200">
        <v>98.8</v>
      </c>
    </row>
    <row r="202" spans="1:20" x14ac:dyDescent="0.25">
      <c r="B202" t="s">
        <v>49</v>
      </c>
      <c r="C202" t="s">
        <v>50</v>
      </c>
      <c r="D202" t="s">
        <v>51</v>
      </c>
      <c r="E202" t="s">
        <v>52</v>
      </c>
      <c r="F202" t="s">
        <v>53</v>
      </c>
      <c r="G202" t="s">
        <v>54</v>
      </c>
      <c r="H202" t="s">
        <v>55</v>
      </c>
      <c r="I202" t="s">
        <v>56</v>
      </c>
      <c r="J202" t="s">
        <v>57</v>
      </c>
      <c r="K202" t="s">
        <v>58</v>
      </c>
      <c r="L202" t="s">
        <v>59</v>
      </c>
      <c r="M202" t="s">
        <v>60</v>
      </c>
      <c r="N202" t="s">
        <v>61</v>
      </c>
      <c r="O202" t="s">
        <v>62</v>
      </c>
      <c r="P202" t="s">
        <v>63</v>
      </c>
      <c r="Q202" t="s">
        <v>64</v>
      </c>
      <c r="R202" t="s">
        <v>65</v>
      </c>
      <c r="S202" t="s">
        <v>66</v>
      </c>
      <c r="T202" t="s">
        <v>67</v>
      </c>
    </row>
    <row r="203" spans="1:20" x14ac:dyDescent="0.25">
      <c r="A203">
        <v>1</v>
      </c>
      <c r="B203" t="s">
        <v>94</v>
      </c>
      <c r="C203" t="s">
        <v>95</v>
      </c>
      <c r="D203" t="s">
        <v>6</v>
      </c>
      <c r="E203" s="50">
        <v>44482.628101851849</v>
      </c>
      <c r="F203" t="s">
        <v>70</v>
      </c>
      <c r="G203" t="s">
        <v>154</v>
      </c>
      <c r="H203" s="51">
        <v>5180000</v>
      </c>
      <c r="I203" s="51">
        <v>923000</v>
      </c>
      <c r="J203">
        <v>1</v>
      </c>
      <c r="K203">
        <v>1.1299999999999999</v>
      </c>
      <c r="L203" t="s">
        <v>72</v>
      </c>
      <c r="M203" s="51">
        <v>3120000</v>
      </c>
      <c r="N203" s="51">
        <v>501000</v>
      </c>
      <c r="O203">
        <v>0.5</v>
      </c>
      <c r="P203">
        <v>1.1200000000000001</v>
      </c>
      <c r="Q203">
        <v>1</v>
      </c>
      <c r="R203">
        <v>1</v>
      </c>
      <c r="S203">
        <v>0.93100000000000005</v>
      </c>
      <c r="T203">
        <v>93.1</v>
      </c>
    </row>
    <row r="204" spans="1:20" x14ac:dyDescent="0.25">
      <c r="A204">
        <v>2</v>
      </c>
      <c r="B204" t="s">
        <v>96</v>
      </c>
      <c r="C204" t="s">
        <v>95</v>
      </c>
      <c r="D204" t="s">
        <v>6</v>
      </c>
      <c r="E204" s="50">
        <v>44483.042974537035</v>
      </c>
      <c r="F204" t="s">
        <v>80</v>
      </c>
      <c r="G204" t="s">
        <v>154</v>
      </c>
      <c r="H204" s="51">
        <v>5190000</v>
      </c>
      <c r="I204" s="51">
        <v>909000</v>
      </c>
      <c r="J204">
        <v>1</v>
      </c>
      <c r="K204">
        <v>1.1399999999999999</v>
      </c>
      <c r="L204" t="s">
        <v>72</v>
      </c>
      <c r="M204" s="51">
        <v>3240000</v>
      </c>
      <c r="N204" s="51">
        <v>535000</v>
      </c>
      <c r="O204">
        <v>0.5</v>
      </c>
      <c r="P204">
        <v>1.1200000000000001</v>
      </c>
      <c r="Q204">
        <v>1</v>
      </c>
      <c r="R204">
        <v>1</v>
      </c>
      <c r="S204">
        <v>0.89600000000000002</v>
      </c>
      <c r="T204">
        <v>89.6</v>
      </c>
    </row>
    <row r="205" spans="1:20" x14ac:dyDescent="0.25">
      <c r="A205">
        <v>3</v>
      </c>
      <c r="B205" t="s">
        <v>97</v>
      </c>
      <c r="C205" t="s">
        <v>95</v>
      </c>
      <c r="D205" t="s">
        <v>6</v>
      </c>
      <c r="E205" s="50">
        <v>44483.610196759262</v>
      </c>
      <c r="F205" t="s">
        <v>80</v>
      </c>
      <c r="G205" t="s">
        <v>154</v>
      </c>
      <c r="H205" s="51">
        <v>4860000</v>
      </c>
      <c r="I205" s="51">
        <v>823000</v>
      </c>
      <c r="J205">
        <v>1</v>
      </c>
      <c r="K205">
        <v>1.1299999999999999</v>
      </c>
      <c r="L205" t="s">
        <v>72</v>
      </c>
      <c r="M205" s="51">
        <v>3080000</v>
      </c>
      <c r="N205" s="51">
        <v>480000</v>
      </c>
      <c r="O205">
        <v>0.5</v>
      </c>
      <c r="P205">
        <v>1.1200000000000001</v>
      </c>
      <c r="Q205">
        <v>1</v>
      </c>
      <c r="R205">
        <v>1</v>
      </c>
      <c r="S205">
        <v>0.88400000000000001</v>
      </c>
      <c r="T205">
        <v>88.4</v>
      </c>
    </row>
    <row r="206" spans="1:20" x14ac:dyDescent="0.25">
      <c r="A206">
        <v>4</v>
      </c>
      <c r="B206" t="s">
        <v>98</v>
      </c>
      <c r="C206" t="s">
        <v>95</v>
      </c>
      <c r="D206" t="s">
        <v>6</v>
      </c>
      <c r="E206" s="50">
        <v>44484.003067129626</v>
      </c>
      <c r="F206" t="s">
        <v>80</v>
      </c>
      <c r="G206" t="s">
        <v>154</v>
      </c>
      <c r="H206" s="51">
        <v>4990000</v>
      </c>
      <c r="I206" s="51">
        <v>816000</v>
      </c>
      <c r="J206">
        <v>1</v>
      </c>
      <c r="K206">
        <v>1.1299999999999999</v>
      </c>
      <c r="L206" t="s">
        <v>72</v>
      </c>
      <c r="M206" s="51">
        <v>3090000</v>
      </c>
      <c r="N206" s="51">
        <v>464000</v>
      </c>
      <c r="O206">
        <v>0.5</v>
      </c>
      <c r="P206">
        <v>1.1200000000000001</v>
      </c>
      <c r="Q206">
        <v>1</v>
      </c>
      <c r="R206">
        <v>1</v>
      </c>
      <c r="S206">
        <v>0.90300000000000002</v>
      </c>
      <c r="T206">
        <v>90.3</v>
      </c>
    </row>
    <row r="207" spans="1:20" x14ac:dyDescent="0.25">
      <c r="A207">
        <v>5</v>
      </c>
      <c r="B207" t="s">
        <v>99</v>
      </c>
      <c r="C207" t="s">
        <v>95</v>
      </c>
      <c r="D207" t="s">
        <v>6</v>
      </c>
      <c r="E207" s="50">
        <v>44484.592187499999</v>
      </c>
      <c r="F207" t="s">
        <v>80</v>
      </c>
      <c r="G207" t="s">
        <v>154</v>
      </c>
      <c r="H207" s="51">
        <v>5020000</v>
      </c>
      <c r="I207" s="51">
        <v>823000</v>
      </c>
      <c r="J207">
        <v>1</v>
      </c>
      <c r="K207">
        <v>1.1299999999999999</v>
      </c>
      <c r="L207" t="s">
        <v>72</v>
      </c>
      <c r="M207" s="51">
        <v>3200000</v>
      </c>
      <c r="N207" s="51">
        <v>486000</v>
      </c>
      <c r="O207">
        <v>0.5</v>
      </c>
      <c r="P207">
        <v>1.1100000000000001</v>
      </c>
      <c r="Q207">
        <v>1</v>
      </c>
      <c r="R207">
        <v>1</v>
      </c>
      <c r="S207">
        <v>0.879</v>
      </c>
      <c r="T207">
        <v>87.9</v>
      </c>
    </row>
    <row r="209" spans="1:20" x14ac:dyDescent="0.25">
      <c r="B209" t="s">
        <v>49</v>
      </c>
      <c r="C209" t="s">
        <v>50</v>
      </c>
      <c r="D209" t="s">
        <v>51</v>
      </c>
      <c r="E209" t="s">
        <v>52</v>
      </c>
      <c r="F209" t="s">
        <v>53</v>
      </c>
      <c r="G209" t="s">
        <v>54</v>
      </c>
      <c r="H209" t="s">
        <v>55</v>
      </c>
      <c r="I209" t="s">
        <v>56</v>
      </c>
      <c r="J209" t="s">
        <v>57</v>
      </c>
      <c r="K209" t="s">
        <v>58</v>
      </c>
      <c r="L209" t="s">
        <v>59</v>
      </c>
      <c r="M209" t="s">
        <v>60</v>
      </c>
      <c r="N209" t="s">
        <v>61</v>
      </c>
      <c r="O209" t="s">
        <v>62</v>
      </c>
      <c r="P209" t="s">
        <v>63</v>
      </c>
      <c r="Q209" t="s">
        <v>64</v>
      </c>
      <c r="R209" t="s">
        <v>65</v>
      </c>
      <c r="S209" t="s">
        <v>66</v>
      </c>
      <c r="T209" t="s">
        <v>67</v>
      </c>
    </row>
    <row r="210" spans="1:20" x14ac:dyDescent="0.25">
      <c r="A210">
        <v>1</v>
      </c>
      <c r="B210" t="s">
        <v>100</v>
      </c>
      <c r="C210" t="s">
        <v>101</v>
      </c>
      <c r="D210" t="s">
        <v>6</v>
      </c>
      <c r="E210" s="50">
        <v>44482.911874999998</v>
      </c>
      <c r="F210" t="s">
        <v>102</v>
      </c>
      <c r="G210" t="s">
        <v>154</v>
      </c>
      <c r="H210" s="51">
        <v>39900</v>
      </c>
      <c r="I210" s="51">
        <v>4070</v>
      </c>
      <c r="J210" t="s">
        <v>72</v>
      </c>
      <c r="K210">
        <v>1.33</v>
      </c>
      <c r="L210" t="s">
        <v>72</v>
      </c>
      <c r="M210" s="51">
        <v>356000</v>
      </c>
      <c r="N210" s="51">
        <v>39800</v>
      </c>
      <c r="O210">
        <v>0.5</v>
      </c>
      <c r="P210">
        <v>1.18</v>
      </c>
      <c r="R210">
        <v>1</v>
      </c>
      <c r="S210">
        <v>2.18E-2</v>
      </c>
      <c r="T210" t="s">
        <v>72</v>
      </c>
    </row>
    <row r="211" spans="1:20" x14ac:dyDescent="0.25">
      <c r="A211">
        <v>2</v>
      </c>
      <c r="B211" t="s">
        <v>103</v>
      </c>
      <c r="C211" t="s">
        <v>101</v>
      </c>
      <c r="D211" t="s">
        <v>6</v>
      </c>
      <c r="E211" s="50">
        <v>44482.933819444443</v>
      </c>
      <c r="F211" t="s">
        <v>102</v>
      </c>
      <c r="G211" t="s">
        <v>154</v>
      </c>
      <c r="H211" s="51">
        <v>1720000</v>
      </c>
      <c r="I211" s="51">
        <v>288000</v>
      </c>
      <c r="J211" t="s">
        <v>72</v>
      </c>
      <c r="K211">
        <v>1.19</v>
      </c>
      <c r="L211" t="s">
        <v>72</v>
      </c>
      <c r="M211" s="51">
        <v>561000</v>
      </c>
      <c r="N211" s="51">
        <v>85400</v>
      </c>
      <c r="O211">
        <v>0.5</v>
      </c>
      <c r="P211">
        <v>1.18</v>
      </c>
      <c r="R211">
        <v>1</v>
      </c>
      <c r="S211">
        <v>1.76</v>
      </c>
      <c r="T211" t="s">
        <v>72</v>
      </c>
    </row>
    <row r="212" spans="1:20" x14ac:dyDescent="0.25">
      <c r="A212">
        <v>3</v>
      </c>
      <c r="B212" t="s">
        <v>104</v>
      </c>
      <c r="C212" t="s">
        <v>101</v>
      </c>
      <c r="D212" t="s">
        <v>6</v>
      </c>
      <c r="E212" s="50">
        <v>44482.955625000002</v>
      </c>
      <c r="F212" t="s">
        <v>102</v>
      </c>
      <c r="G212" t="s">
        <v>154</v>
      </c>
      <c r="H212" s="51">
        <v>1650000</v>
      </c>
      <c r="I212" s="51">
        <v>289000</v>
      </c>
      <c r="J212" t="s">
        <v>72</v>
      </c>
      <c r="K212">
        <v>1.19</v>
      </c>
      <c r="L212" t="s">
        <v>72</v>
      </c>
      <c r="M212" s="51">
        <v>537000</v>
      </c>
      <c r="N212" s="51">
        <v>74200</v>
      </c>
      <c r="O212">
        <v>0.5</v>
      </c>
      <c r="P212">
        <v>1.17</v>
      </c>
      <c r="R212">
        <v>1</v>
      </c>
      <c r="S212">
        <v>1.77</v>
      </c>
      <c r="T212" t="s">
        <v>72</v>
      </c>
    </row>
    <row r="213" spans="1:20" x14ac:dyDescent="0.25">
      <c r="A213">
        <v>4</v>
      </c>
      <c r="B213" t="s">
        <v>105</v>
      </c>
      <c r="C213" t="s">
        <v>101</v>
      </c>
      <c r="D213" t="s">
        <v>6</v>
      </c>
      <c r="E213" s="50">
        <v>44482.977418981478</v>
      </c>
      <c r="F213" t="s">
        <v>102</v>
      </c>
      <c r="G213" t="s">
        <v>154</v>
      </c>
      <c r="H213" s="51">
        <v>1690000</v>
      </c>
      <c r="I213" s="51">
        <v>284000</v>
      </c>
      <c r="J213" t="s">
        <v>72</v>
      </c>
      <c r="K213">
        <v>1.19</v>
      </c>
      <c r="L213" t="s">
        <v>72</v>
      </c>
      <c r="M213" s="51">
        <v>514000</v>
      </c>
      <c r="N213" s="51">
        <v>75000</v>
      </c>
      <c r="O213">
        <v>0.5</v>
      </c>
      <c r="P213">
        <v>1.18</v>
      </c>
      <c r="R213">
        <v>1</v>
      </c>
      <c r="S213">
        <v>1.89</v>
      </c>
      <c r="T213" t="s">
        <v>72</v>
      </c>
    </row>
    <row r="214" spans="1:20" x14ac:dyDescent="0.25">
      <c r="A214">
        <v>5</v>
      </c>
      <c r="B214" t="s">
        <v>106</v>
      </c>
      <c r="C214" t="s">
        <v>101</v>
      </c>
      <c r="D214" t="s">
        <v>6</v>
      </c>
      <c r="E214" s="50">
        <v>44482.999224537038</v>
      </c>
      <c r="F214" t="s">
        <v>102</v>
      </c>
      <c r="G214" t="s">
        <v>154</v>
      </c>
      <c r="H214" s="51">
        <v>1800000</v>
      </c>
      <c r="I214" s="51">
        <v>331000</v>
      </c>
      <c r="J214" t="s">
        <v>72</v>
      </c>
      <c r="K214">
        <v>1.19</v>
      </c>
      <c r="L214" t="s">
        <v>72</v>
      </c>
      <c r="M214" s="51">
        <v>543000</v>
      </c>
      <c r="N214" s="51">
        <v>82200</v>
      </c>
      <c r="O214">
        <v>0.5</v>
      </c>
      <c r="P214">
        <v>1.18</v>
      </c>
      <c r="R214">
        <v>1</v>
      </c>
      <c r="S214">
        <v>1.9</v>
      </c>
      <c r="T214" t="s">
        <v>72</v>
      </c>
    </row>
    <row r="215" spans="1:20" x14ac:dyDescent="0.25">
      <c r="A215">
        <v>6</v>
      </c>
      <c r="B215" t="s">
        <v>107</v>
      </c>
      <c r="C215" t="s">
        <v>101</v>
      </c>
      <c r="D215" t="s">
        <v>6</v>
      </c>
      <c r="E215" s="50">
        <v>44483.086597222224</v>
      </c>
      <c r="F215" t="s">
        <v>102</v>
      </c>
      <c r="G215" t="s">
        <v>154</v>
      </c>
      <c r="H215" s="51">
        <v>1810000</v>
      </c>
      <c r="I215" s="51">
        <v>337000</v>
      </c>
      <c r="J215" t="s">
        <v>72</v>
      </c>
      <c r="K215">
        <v>1.19</v>
      </c>
      <c r="L215" t="s">
        <v>72</v>
      </c>
      <c r="M215" s="51">
        <v>575000</v>
      </c>
      <c r="N215" s="51">
        <v>95200</v>
      </c>
      <c r="O215">
        <v>0.5</v>
      </c>
      <c r="P215">
        <v>1.18</v>
      </c>
      <c r="R215">
        <v>1</v>
      </c>
      <c r="S215">
        <v>1.8</v>
      </c>
      <c r="T215" t="s">
        <v>72</v>
      </c>
    </row>
    <row r="216" spans="1:20" x14ac:dyDescent="0.25">
      <c r="A216">
        <v>7</v>
      </c>
      <c r="B216" t="s">
        <v>108</v>
      </c>
      <c r="C216" t="s">
        <v>101</v>
      </c>
      <c r="D216" t="s">
        <v>6</v>
      </c>
      <c r="E216" s="50">
        <v>44483.108541666668</v>
      </c>
      <c r="F216" t="s">
        <v>102</v>
      </c>
      <c r="G216" t="s">
        <v>154</v>
      </c>
      <c r="H216" s="51">
        <v>1660000</v>
      </c>
      <c r="I216" s="51">
        <v>296000</v>
      </c>
      <c r="J216" t="s">
        <v>72</v>
      </c>
      <c r="K216">
        <v>1.19</v>
      </c>
      <c r="L216" t="s">
        <v>72</v>
      </c>
      <c r="M216" s="51">
        <v>512000</v>
      </c>
      <c r="N216" s="51">
        <v>73600</v>
      </c>
      <c r="O216">
        <v>0.5</v>
      </c>
      <c r="P216">
        <v>1.18</v>
      </c>
      <c r="R216">
        <v>1</v>
      </c>
      <c r="S216">
        <v>1.86</v>
      </c>
      <c r="T216" t="s">
        <v>72</v>
      </c>
    </row>
    <row r="217" spans="1:20" x14ac:dyDescent="0.25">
      <c r="A217">
        <v>8</v>
      </c>
      <c r="B217" t="s">
        <v>109</v>
      </c>
      <c r="C217" t="s">
        <v>101</v>
      </c>
      <c r="D217" t="s">
        <v>6</v>
      </c>
      <c r="E217" s="50">
        <v>44483.130347222221</v>
      </c>
      <c r="F217" t="s">
        <v>102</v>
      </c>
      <c r="G217" t="s">
        <v>154</v>
      </c>
      <c r="H217" s="51">
        <v>1690000</v>
      </c>
      <c r="I217" s="51">
        <v>306000</v>
      </c>
      <c r="J217" t="s">
        <v>72</v>
      </c>
      <c r="K217">
        <v>1.19</v>
      </c>
      <c r="L217" t="s">
        <v>72</v>
      </c>
      <c r="M217" s="51">
        <v>486000</v>
      </c>
      <c r="N217" s="51">
        <v>68500</v>
      </c>
      <c r="O217">
        <v>0.5</v>
      </c>
      <c r="P217">
        <v>1.18</v>
      </c>
      <c r="R217">
        <v>1</v>
      </c>
      <c r="S217">
        <v>2</v>
      </c>
      <c r="T217" t="s">
        <v>72</v>
      </c>
    </row>
    <row r="218" spans="1:20" x14ac:dyDescent="0.25">
      <c r="A218">
        <v>9</v>
      </c>
      <c r="B218" t="s">
        <v>110</v>
      </c>
      <c r="C218" t="s">
        <v>101</v>
      </c>
      <c r="D218" t="s">
        <v>6</v>
      </c>
      <c r="E218" s="50">
        <v>44483.15215277778</v>
      </c>
      <c r="F218" t="s">
        <v>102</v>
      </c>
      <c r="G218" t="s">
        <v>154</v>
      </c>
      <c r="H218" s="51">
        <v>1700000</v>
      </c>
      <c r="I218" s="51">
        <v>297000</v>
      </c>
      <c r="J218" t="s">
        <v>72</v>
      </c>
      <c r="K218">
        <v>1.19</v>
      </c>
      <c r="L218" t="s">
        <v>72</v>
      </c>
      <c r="M218" s="51">
        <v>532000</v>
      </c>
      <c r="N218" s="51">
        <v>78100</v>
      </c>
      <c r="O218">
        <v>0.5</v>
      </c>
      <c r="P218">
        <v>1.18</v>
      </c>
      <c r="R218">
        <v>1</v>
      </c>
      <c r="S218">
        <v>1.84</v>
      </c>
      <c r="T218" t="s">
        <v>72</v>
      </c>
    </row>
    <row r="219" spans="1:20" x14ac:dyDescent="0.25">
      <c r="A219">
        <v>10</v>
      </c>
      <c r="B219" t="s">
        <v>111</v>
      </c>
      <c r="C219" t="s">
        <v>101</v>
      </c>
      <c r="D219" t="s">
        <v>6</v>
      </c>
      <c r="E219" s="50">
        <v>44483.173958333333</v>
      </c>
      <c r="F219" t="s">
        <v>102</v>
      </c>
      <c r="G219" t="s">
        <v>154</v>
      </c>
      <c r="H219" s="51">
        <v>68800</v>
      </c>
      <c r="I219" s="51">
        <v>12700</v>
      </c>
      <c r="J219" t="s">
        <v>72</v>
      </c>
      <c r="K219">
        <v>1.1399999999999999</v>
      </c>
      <c r="L219" t="s">
        <v>72</v>
      </c>
      <c r="M219" s="51">
        <v>3240000</v>
      </c>
      <c r="N219" s="51">
        <v>567000</v>
      </c>
      <c r="O219">
        <v>0.5</v>
      </c>
      <c r="P219">
        <v>1.1299999999999999</v>
      </c>
      <c r="R219">
        <v>1</v>
      </c>
      <c r="S219" t="s">
        <v>44</v>
      </c>
      <c r="T219" t="s">
        <v>72</v>
      </c>
    </row>
    <row r="220" spans="1:20" x14ac:dyDescent="0.25">
      <c r="A220">
        <v>11</v>
      </c>
      <c r="B220" t="s">
        <v>112</v>
      </c>
      <c r="C220" t="s">
        <v>101</v>
      </c>
      <c r="D220" t="s">
        <v>6</v>
      </c>
      <c r="E220" s="50">
        <v>44483.195763888885</v>
      </c>
      <c r="F220" t="s">
        <v>102</v>
      </c>
      <c r="G220" t="s">
        <v>154</v>
      </c>
      <c r="H220" s="51">
        <v>10800000</v>
      </c>
      <c r="I220" s="51">
        <v>1970000</v>
      </c>
      <c r="J220" t="s">
        <v>72</v>
      </c>
      <c r="K220">
        <v>1.1399999999999999</v>
      </c>
      <c r="L220" t="s">
        <v>72</v>
      </c>
      <c r="M220" s="51">
        <v>3110000</v>
      </c>
      <c r="N220" s="51">
        <v>528000</v>
      </c>
      <c r="O220">
        <v>0.5</v>
      </c>
      <c r="P220">
        <v>1.1299999999999999</v>
      </c>
      <c r="R220">
        <v>1</v>
      </c>
      <c r="S220">
        <v>2</v>
      </c>
      <c r="T220" t="s">
        <v>72</v>
      </c>
    </row>
    <row r="221" spans="1:20" x14ac:dyDescent="0.25">
      <c r="A221">
        <v>12</v>
      </c>
      <c r="B221" t="s">
        <v>113</v>
      </c>
      <c r="C221" t="s">
        <v>101</v>
      </c>
      <c r="D221" t="s">
        <v>6</v>
      </c>
      <c r="E221" s="50">
        <v>44483.217557870368</v>
      </c>
      <c r="F221" t="s">
        <v>102</v>
      </c>
      <c r="G221" t="s">
        <v>154</v>
      </c>
      <c r="H221" s="51">
        <v>10100000</v>
      </c>
      <c r="I221" s="51">
        <v>1870000</v>
      </c>
      <c r="J221" t="s">
        <v>72</v>
      </c>
      <c r="K221">
        <v>1.1399999999999999</v>
      </c>
      <c r="L221" t="s">
        <v>72</v>
      </c>
      <c r="M221" s="51">
        <v>3160000</v>
      </c>
      <c r="N221" s="51">
        <v>544000</v>
      </c>
      <c r="O221">
        <v>0.5</v>
      </c>
      <c r="P221">
        <v>1.1299999999999999</v>
      </c>
      <c r="R221">
        <v>1</v>
      </c>
      <c r="S221">
        <v>1.83</v>
      </c>
      <c r="T221" t="s">
        <v>72</v>
      </c>
    </row>
    <row r="222" spans="1:20" x14ac:dyDescent="0.25">
      <c r="A222">
        <v>13</v>
      </c>
      <c r="B222" t="s">
        <v>114</v>
      </c>
      <c r="C222" t="s">
        <v>101</v>
      </c>
      <c r="D222" t="s">
        <v>6</v>
      </c>
      <c r="E222" s="50">
        <v>44483.239363425928</v>
      </c>
      <c r="F222" t="s">
        <v>102</v>
      </c>
      <c r="G222" t="s">
        <v>154</v>
      </c>
      <c r="H222" s="51">
        <v>10100000</v>
      </c>
      <c r="I222" s="51">
        <v>1800000</v>
      </c>
      <c r="J222" t="s">
        <v>72</v>
      </c>
      <c r="K222">
        <v>1.1399999999999999</v>
      </c>
      <c r="L222" t="s">
        <v>72</v>
      </c>
      <c r="M222" s="51">
        <v>3160000</v>
      </c>
      <c r="N222" s="51">
        <v>542000</v>
      </c>
      <c r="O222">
        <v>0.5</v>
      </c>
      <c r="P222">
        <v>1.1299999999999999</v>
      </c>
      <c r="R222">
        <v>1</v>
      </c>
      <c r="S222">
        <v>1.83</v>
      </c>
      <c r="T222" t="s">
        <v>72</v>
      </c>
    </row>
    <row r="223" spans="1:20" x14ac:dyDescent="0.25">
      <c r="A223">
        <v>14</v>
      </c>
      <c r="B223" t="s">
        <v>115</v>
      </c>
      <c r="C223" t="s">
        <v>101</v>
      </c>
      <c r="D223" t="s">
        <v>6</v>
      </c>
      <c r="E223" s="50">
        <v>44483.26116898148</v>
      </c>
      <c r="F223" t="s">
        <v>102</v>
      </c>
      <c r="G223" t="s">
        <v>154</v>
      </c>
      <c r="H223" s="51">
        <v>10100000</v>
      </c>
      <c r="I223" s="51">
        <v>1860000</v>
      </c>
      <c r="J223" t="s">
        <v>72</v>
      </c>
      <c r="K223">
        <v>1.1399999999999999</v>
      </c>
      <c r="L223" t="s">
        <v>72</v>
      </c>
      <c r="M223" s="51">
        <v>3260000</v>
      </c>
      <c r="N223" s="51">
        <v>538000</v>
      </c>
      <c r="O223">
        <v>0.5</v>
      </c>
      <c r="P223">
        <v>1.1299999999999999</v>
      </c>
      <c r="R223">
        <v>1</v>
      </c>
      <c r="S223">
        <v>1.78</v>
      </c>
      <c r="T223" t="s">
        <v>72</v>
      </c>
    </row>
    <row r="224" spans="1:20" x14ac:dyDescent="0.25">
      <c r="A224">
        <v>15</v>
      </c>
      <c r="B224" t="s">
        <v>116</v>
      </c>
      <c r="C224" t="s">
        <v>101</v>
      </c>
      <c r="D224" t="s">
        <v>6</v>
      </c>
      <c r="E224" s="50">
        <v>44483.28297453704</v>
      </c>
      <c r="F224" t="s">
        <v>102</v>
      </c>
      <c r="G224" t="s">
        <v>154</v>
      </c>
      <c r="H224" s="51">
        <v>9960000</v>
      </c>
      <c r="I224" s="51">
        <v>1780000</v>
      </c>
      <c r="J224" t="s">
        <v>72</v>
      </c>
      <c r="K224">
        <v>1.1399999999999999</v>
      </c>
      <c r="L224" t="s">
        <v>72</v>
      </c>
      <c r="M224" s="51">
        <v>3290000</v>
      </c>
      <c r="N224" s="51">
        <v>539000</v>
      </c>
      <c r="O224">
        <v>0.5</v>
      </c>
      <c r="P224">
        <v>1.1299999999999999</v>
      </c>
      <c r="R224">
        <v>1</v>
      </c>
      <c r="S224">
        <v>1.73</v>
      </c>
      <c r="T224" t="s">
        <v>72</v>
      </c>
    </row>
    <row r="225" spans="1:20" x14ac:dyDescent="0.25">
      <c r="A225">
        <v>16</v>
      </c>
      <c r="B225" t="s">
        <v>117</v>
      </c>
      <c r="C225" t="s">
        <v>101</v>
      </c>
      <c r="D225" t="s">
        <v>6</v>
      </c>
      <c r="E225" s="50">
        <v>44483.304780092592</v>
      </c>
      <c r="F225" t="s">
        <v>102</v>
      </c>
      <c r="G225" t="s">
        <v>154</v>
      </c>
      <c r="H225" s="51">
        <v>10300000</v>
      </c>
      <c r="I225" s="51">
        <v>1940000</v>
      </c>
      <c r="J225" t="s">
        <v>72</v>
      </c>
      <c r="K225">
        <v>1.1399999999999999</v>
      </c>
      <c r="L225" t="s">
        <v>72</v>
      </c>
      <c r="M225" s="51">
        <v>3260000</v>
      </c>
      <c r="N225" s="51">
        <v>555000</v>
      </c>
      <c r="O225">
        <v>0.5</v>
      </c>
      <c r="P225">
        <v>1.1299999999999999</v>
      </c>
      <c r="R225">
        <v>1</v>
      </c>
      <c r="S225">
        <v>1.81</v>
      </c>
      <c r="T225" t="s">
        <v>72</v>
      </c>
    </row>
    <row r="226" spans="1:20" x14ac:dyDescent="0.25">
      <c r="A226">
        <v>17</v>
      </c>
      <c r="B226" t="s">
        <v>118</v>
      </c>
      <c r="C226" t="s">
        <v>101</v>
      </c>
      <c r="D226" t="s">
        <v>6</v>
      </c>
      <c r="E226" s="50">
        <v>44483.326585648145</v>
      </c>
      <c r="F226" t="s">
        <v>102</v>
      </c>
      <c r="G226" t="s">
        <v>154</v>
      </c>
      <c r="H226" s="51">
        <v>10200000</v>
      </c>
      <c r="I226" s="51">
        <v>1890000</v>
      </c>
      <c r="J226" t="s">
        <v>72</v>
      </c>
      <c r="K226">
        <v>1.1399999999999999</v>
      </c>
      <c r="L226" t="s">
        <v>72</v>
      </c>
      <c r="M226" s="51">
        <v>3270000</v>
      </c>
      <c r="N226" s="51">
        <v>563000</v>
      </c>
      <c r="O226">
        <v>0.5</v>
      </c>
      <c r="P226">
        <v>1.1299999999999999</v>
      </c>
      <c r="R226">
        <v>1</v>
      </c>
      <c r="S226">
        <v>1.79</v>
      </c>
      <c r="T226" t="s">
        <v>72</v>
      </c>
    </row>
    <row r="227" spans="1:20" x14ac:dyDescent="0.25">
      <c r="A227">
        <v>18</v>
      </c>
      <c r="B227" t="s">
        <v>119</v>
      </c>
      <c r="C227" t="s">
        <v>101</v>
      </c>
      <c r="D227" t="s">
        <v>6</v>
      </c>
      <c r="E227" s="50">
        <v>44483.348391203705</v>
      </c>
      <c r="F227" t="s">
        <v>102</v>
      </c>
      <c r="G227" t="s">
        <v>154</v>
      </c>
      <c r="H227" s="51">
        <v>10200000</v>
      </c>
      <c r="I227" s="51">
        <v>1900000</v>
      </c>
      <c r="J227" t="s">
        <v>72</v>
      </c>
      <c r="K227">
        <v>1.1399999999999999</v>
      </c>
      <c r="L227" t="s">
        <v>72</v>
      </c>
      <c r="M227" s="51">
        <v>3200000</v>
      </c>
      <c r="N227" s="51">
        <v>558000</v>
      </c>
      <c r="O227">
        <v>0.5</v>
      </c>
      <c r="P227">
        <v>1.1299999999999999</v>
      </c>
      <c r="R227">
        <v>1</v>
      </c>
      <c r="S227">
        <v>1.83</v>
      </c>
      <c r="T227" t="s">
        <v>72</v>
      </c>
    </row>
    <row r="228" spans="1:20" x14ac:dyDescent="0.25">
      <c r="A228">
        <v>19</v>
      </c>
      <c r="B228" t="s">
        <v>120</v>
      </c>
      <c r="C228" t="s">
        <v>101</v>
      </c>
      <c r="D228" t="s">
        <v>6</v>
      </c>
      <c r="E228" s="50">
        <v>44483.370196759257</v>
      </c>
      <c r="F228" t="s">
        <v>102</v>
      </c>
      <c r="G228" t="s">
        <v>154</v>
      </c>
      <c r="H228" s="51">
        <v>6690000</v>
      </c>
      <c r="I228" s="51">
        <v>1380000</v>
      </c>
      <c r="J228" t="s">
        <v>72</v>
      </c>
      <c r="K228">
        <v>1.19</v>
      </c>
      <c r="L228" t="s">
        <v>72</v>
      </c>
      <c r="M228" s="51">
        <v>841000</v>
      </c>
      <c r="N228" s="51">
        <v>173000</v>
      </c>
      <c r="O228">
        <v>0.5</v>
      </c>
      <c r="P228">
        <v>1.18</v>
      </c>
      <c r="R228">
        <v>1</v>
      </c>
      <c r="S228">
        <v>4.63</v>
      </c>
      <c r="T228" t="s">
        <v>72</v>
      </c>
    </row>
    <row r="229" spans="1:20" x14ac:dyDescent="0.25">
      <c r="A229">
        <v>20</v>
      </c>
      <c r="B229" t="s">
        <v>121</v>
      </c>
      <c r="C229" t="s">
        <v>101</v>
      </c>
      <c r="D229" t="s">
        <v>6</v>
      </c>
      <c r="E229" s="50">
        <v>44483.392002314817</v>
      </c>
      <c r="F229" t="s">
        <v>102</v>
      </c>
      <c r="G229" t="s">
        <v>154</v>
      </c>
      <c r="H229" s="51">
        <v>9220000</v>
      </c>
      <c r="I229" s="51">
        <v>1900000</v>
      </c>
      <c r="J229" t="s">
        <v>72</v>
      </c>
      <c r="K229">
        <v>1.19</v>
      </c>
      <c r="L229" t="s">
        <v>72</v>
      </c>
      <c r="M229" s="51">
        <v>817000</v>
      </c>
      <c r="N229" s="51">
        <v>165000</v>
      </c>
      <c r="O229">
        <v>0.5</v>
      </c>
      <c r="P229">
        <v>1.18</v>
      </c>
      <c r="R229">
        <v>1</v>
      </c>
      <c r="S229">
        <v>6.59</v>
      </c>
      <c r="T229" t="s">
        <v>72</v>
      </c>
    </row>
    <row r="230" spans="1:20" x14ac:dyDescent="0.25">
      <c r="A230">
        <v>21</v>
      </c>
      <c r="B230" t="s">
        <v>122</v>
      </c>
      <c r="C230" t="s">
        <v>101</v>
      </c>
      <c r="D230" t="s">
        <v>6</v>
      </c>
      <c r="E230" s="50">
        <v>44483.65384259259</v>
      </c>
      <c r="F230" t="s">
        <v>102</v>
      </c>
      <c r="G230" t="s">
        <v>154</v>
      </c>
      <c r="H230" s="51">
        <v>9220000</v>
      </c>
      <c r="I230" s="51">
        <v>1890000</v>
      </c>
      <c r="J230" t="s">
        <v>72</v>
      </c>
      <c r="K230">
        <v>1.19</v>
      </c>
      <c r="L230" t="s">
        <v>72</v>
      </c>
      <c r="M230" s="51">
        <v>786000</v>
      </c>
      <c r="N230" s="51">
        <v>156000</v>
      </c>
      <c r="O230">
        <v>0.5</v>
      </c>
      <c r="P230">
        <v>1.18</v>
      </c>
      <c r="R230">
        <v>1</v>
      </c>
      <c r="S230">
        <v>6.85</v>
      </c>
      <c r="T230" t="s">
        <v>72</v>
      </c>
    </row>
    <row r="231" spans="1:20" x14ac:dyDescent="0.25">
      <c r="A231">
        <v>22</v>
      </c>
      <c r="B231" t="s">
        <v>123</v>
      </c>
      <c r="C231" t="s">
        <v>101</v>
      </c>
      <c r="D231" t="s">
        <v>6</v>
      </c>
      <c r="E231" s="50">
        <v>44483.675787037035</v>
      </c>
      <c r="F231" t="s">
        <v>102</v>
      </c>
      <c r="G231" t="s">
        <v>154</v>
      </c>
      <c r="H231" s="51">
        <v>8480000</v>
      </c>
      <c r="I231" s="51">
        <v>1710000</v>
      </c>
      <c r="J231" t="s">
        <v>72</v>
      </c>
      <c r="K231">
        <v>1.19</v>
      </c>
      <c r="L231" t="s">
        <v>72</v>
      </c>
      <c r="M231" s="51">
        <v>755000</v>
      </c>
      <c r="N231" s="51">
        <v>155000</v>
      </c>
      <c r="O231">
        <v>0.5</v>
      </c>
      <c r="P231">
        <v>1.18</v>
      </c>
      <c r="R231">
        <v>1</v>
      </c>
      <c r="S231">
        <v>6.56</v>
      </c>
      <c r="T231" t="s">
        <v>72</v>
      </c>
    </row>
    <row r="232" spans="1:20" x14ac:dyDescent="0.25">
      <c r="A232">
        <v>23</v>
      </c>
      <c r="B232" t="s">
        <v>124</v>
      </c>
      <c r="C232" t="s">
        <v>101</v>
      </c>
      <c r="D232" t="s">
        <v>6</v>
      </c>
      <c r="E232" s="50">
        <v>44483.697592592594</v>
      </c>
      <c r="F232" t="s">
        <v>102</v>
      </c>
      <c r="G232" t="s">
        <v>154</v>
      </c>
      <c r="H232" s="51">
        <v>8530000</v>
      </c>
      <c r="I232" s="51">
        <v>1720000</v>
      </c>
      <c r="J232" t="s">
        <v>72</v>
      </c>
      <c r="K232">
        <v>1.19</v>
      </c>
      <c r="L232" t="s">
        <v>72</v>
      </c>
      <c r="M232" s="51">
        <v>736000</v>
      </c>
      <c r="N232" s="51">
        <v>147000</v>
      </c>
      <c r="O232">
        <v>0.5</v>
      </c>
      <c r="P232">
        <v>1.18</v>
      </c>
      <c r="R232">
        <v>1</v>
      </c>
      <c r="S232">
        <v>6.77</v>
      </c>
      <c r="T232" t="s">
        <v>72</v>
      </c>
    </row>
    <row r="233" spans="1:20" x14ac:dyDescent="0.25">
      <c r="A233">
        <v>24</v>
      </c>
      <c r="B233" t="s">
        <v>125</v>
      </c>
      <c r="C233" t="s">
        <v>101</v>
      </c>
      <c r="D233" t="s">
        <v>6</v>
      </c>
      <c r="E233" s="50">
        <v>44483.719398148147</v>
      </c>
      <c r="F233" t="s">
        <v>102</v>
      </c>
      <c r="G233" t="s">
        <v>154</v>
      </c>
      <c r="H233" s="51">
        <v>8320000</v>
      </c>
      <c r="I233" s="51">
        <v>1670000</v>
      </c>
      <c r="J233" t="s">
        <v>72</v>
      </c>
      <c r="K233">
        <v>1.19</v>
      </c>
      <c r="L233" t="s">
        <v>72</v>
      </c>
      <c r="M233" s="51">
        <v>711000</v>
      </c>
      <c r="N233" s="51">
        <v>142000</v>
      </c>
      <c r="O233">
        <v>0.5</v>
      </c>
      <c r="P233">
        <v>1.18</v>
      </c>
      <c r="R233">
        <v>1</v>
      </c>
      <c r="S233">
        <v>6.84</v>
      </c>
      <c r="T233" t="s">
        <v>72</v>
      </c>
    </row>
    <row r="234" spans="1:20" x14ac:dyDescent="0.25">
      <c r="A234">
        <v>25</v>
      </c>
      <c r="B234" t="s">
        <v>126</v>
      </c>
      <c r="C234" t="s">
        <v>101</v>
      </c>
      <c r="D234" t="s">
        <v>6</v>
      </c>
      <c r="E234" s="50">
        <v>44483.741203703707</v>
      </c>
      <c r="F234" t="s">
        <v>102</v>
      </c>
      <c r="G234" t="s">
        <v>154</v>
      </c>
      <c r="H234" s="51">
        <v>8230000</v>
      </c>
      <c r="I234" s="51">
        <v>1630000</v>
      </c>
      <c r="J234" t="s">
        <v>72</v>
      </c>
      <c r="K234">
        <v>1.19</v>
      </c>
      <c r="L234" t="s">
        <v>72</v>
      </c>
      <c r="M234" s="51">
        <v>701000</v>
      </c>
      <c r="N234" s="51">
        <v>136000</v>
      </c>
      <c r="O234">
        <v>0.5</v>
      </c>
      <c r="P234">
        <v>1.18</v>
      </c>
      <c r="R234">
        <v>1</v>
      </c>
      <c r="S234">
        <v>6.86</v>
      </c>
      <c r="T234" t="s">
        <v>72</v>
      </c>
    </row>
    <row r="235" spans="1:20" x14ac:dyDescent="0.25">
      <c r="A235">
        <v>26</v>
      </c>
      <c r="B235" t="s">
        <v>127</v>
      </c>
      <c r="C235" t="s">
        <v>101</v>
      </c>
      <c r="D235" t="s">
        <v>6</v>
      </c>
      <c r="E235" s="50">
        <v>44483.763009259259</v>
      </c>
      <c r="F235" t="s">
        <v>102</v>
      </c>
      <c r="G235" t="s">
        <v>154</v>
      </c>
      <c r="H235" s="51">
        <v>8110000</v>
      </c>
      <c r="I235" s="51">
        <v>1590000</v>
      </c>
      <c r="J235" t="s">
        <v>72</v>
      </c>
      <c r="K235">
        <v>1.19</v>
      </c>
      <c r="L235" t="s">
        <v>72</v>
      </c>
      <c r="M235" s="51">
        <v>714000</v>
      </c>
      <c r="N235" s="51">
        <v>141000</v>
      </c>
      <c r="O235">
        <v>0.5</v>
      </c>
      <c r="P235">
        <v>1.18</v>
      </c>
      <c r="R235">
        <v>1</v>
      </c>
      <c r="S235">
        <v>6.63</v>
      </c>
      <c r="T235" t="s">
        <v>72</v>
      </c>
    </row>
    <row r="236" spans="1:20" x14ac:dyDescent="0.25">
      <c r="A236">
        <v>27</v>
      </c>
      <c r="B236" t="s">
        <v>128</v>
      </c>
      <c r="C236" t="s">
        <v>101</v>
      </c>
      <c r="D236" t="s">
        <v>6</v>
      </c>
      <c r="E236" s="50">
        <v>44483.784814814811</v>
      </c>
      <c r="F236" t="s">
        <v>102</v>
      </c>
      <c r="G236" t="s">
        <v>154</v>
      </c>
      <c r="H236" s="51">
        <v>6870000</v>
      </c>
      <c r="I236" s="51">
        <v>1330000</v>
      </c>
      <c r="J236" t="s">
        <v>72</v>
      </c>
      <c r="K236">
        <v>1.19</v>
      </c>
      <c r="L236" t="s">
        <v>72</v>
      </c>
      <c r="M236" s="51">
        <v>572000</v>
      </c>
      <c r="N236" s="51">
        <v>109000</v>
      </c>
      <c r="O236">
        <v>0.5</v>
      </c>
      <c r="P236">
        <v>1.18</v>
      </c>
      <c r="R236">
        <v>1</v>
      </c>
      <c r="S236">
        <v>7.01</v>
      </c>
      <c r="T236" t="s">
        <v>72</v>
      </c>
    </row>
    <row r="237" spans="1:20" x14ac:dyDescent="0.25">
      <c r="A237">
        <v>28</v>
      </c>
      <c r="B237" t="s">
        <v>129</v>
      </c>
      <c r="C237" t="s">
        <v>101</v>
      </c>
      <c r="D237" t="s">
        <v>6</v>
      </c>
      <c r="E237" s="50">
        <v>44483.806620370371</v>
      </c>
      <c r="F237" t="s">
        <v>102</v>
      </c>
      <c r="G237" t="s">
        <v>154</v>
      </c>
      <c r="H237" s="51">
        <v>1790000</v>
      </c>
      <c r="I237" s="51">
        <v>291000</v>
      </c>
      <c r="J237" t="s">
        <v>72</v>
      </c>
      <c r="K237">
        <v>1.19</v>
      </c>
      <c r="L237" t="s">
        <v>72</v>
      </c>
      <c r="M237" s="51">
        <v>556000</v>
      </c>
      <c r="N237" s="51">
        <v>80900</v>
      </c>
      <c r="O237">
        <v>0.5</v>
      </c>
      <c r="P237">
        <v>1.17</v>
      </c>
      <c r="R237">
        <v>1</v>
      </c>
      <c r="S237">
        <v>1.85</v>
      </c>
      <c r="T237" t="s">
        <v>72</v>
      </c>
    </row>
    <row r="238" spans="1:20" x14ac:dyDescent="0.25">
      <c r="A238">
        <v>29</v>
      </c>
      <c r="B238" t="s">
        <v>130</v>
      </c>
      <c r="C238" t="s">
        <v>101</v>
      </c>
      <c r="D238" t="s">
        <v>6</v>
      </c>
      <c r="E238" s="50">
        <v>44483.8284375</v>
      </c>
      <c r="F238" t="s">
        <v>102</v>
      </c>
      <c r="G238" t="s">
        <v>154</v>
      </c>
      <c r="H238" s="51">
        <v>1510000</v>
      </c>
      <c r="I238" s="51">
        <v>254000</v>
      </c>
      <c r="J238" t="s">
        <v>72</v>
      </c>
      <c r="K238">
        <v>1.19</v>
      </c>
      <c r="L238" t="s">
        <v>72</v>
      </c>
      <c r="M238" s="51">
        <v>469000</v>
      </c>
      <c r="N238" s="51">
        <v>64900</v>
      </c>
      <c r="O238">
        <v>0.5</v>
      </c>
      <c r="P238">
        <v>1.17</v>
      </c>
      <c r="R238">
        <v>1</v>
      </c>
      <c r="S238">
        <v>1.84</v>
      </c>
      <c r="T238" t="s">
        <v>72</v>
      </c>
    </row>
    <row r="239" spans="1:20" x14ac:dyDescent="0.25">
      <c r="A239">
        <v>30</v>
      </c>
      <c r="B239" t="s">
        <v>131</v>
      </c>
      <c r="C239" t="s">
        <v>101</v>
      </c>
      <c r="D239" t="s">
        <v>6</v>
      </c>
      <c r="E239" s="50">
        <v>44483.850243055553</v>
      </c>
      <c r="F239" t="s">
        <v>102</v>
      </c>
      <c r="G239" t="s">
        <v>154</v>
      </c>
      <c r="H239" s="51">
        <v>1640000</v>
      </c>
      <c r="I239" s="51">
        <v>260000</v>
      </c>
      <c r="J239" t="s">
        <v>72</v>
      </c>
      <c r="K239">
        <v>1.18</v>
      </c>
      <c r="L239" t="s">
        <v>72</v>
      </c>
      <c r="M239" s="51">
        <v>539000</v>
      </c>
      <c r="N239" s="51">
        <v>81100</v>
      </c>
      <c r="O239">
        <v>0.5</v>
      </c>
      <c r="P239">
        <v>1.17</v>
      </c>
      <c r="R239">
        <v>1</v>
      </c>
      <c r="S239">
        <v>1.74</v>
      </c>
      <c r="T239" t="s">
        <v>72</v>
      </c>
    </row>
    <row r="240" spans="1:20" x14ac:dyDescent="0.25">
      <c r="A240">
        <v>31</v>
      </c>
      <c r="B240" t="s">
        <v>132</v>
      </c>
      <c r="C240" t="s">
        <v>101</v>
      </c>
      <c r="D240" t="s">
        <v>6</v>
      </c>
      <c r="E240" s="50">
        <v>44483.872048611112</v>
      </c>
      <c r="F240" t="s">
        <v>102</v>
      </c>
      <c r="G240" t="s">
        <v>154</v>
      </c>
      <c r="H240" s="51">
        <v>1610000</v>
      </c>
      <c r="I240" s="51">
        <v>268000</v>
      </c>
      <c r="J240" t="s">
        <v>72</v>
      </c>
      <c r="K240">
        <v>1.18</v>
      </c>
      <c r="L240" t="s">
        <v>72</v>
      </c>
      <c r="M240" s="51">
        <v>503000</v>
      </c>
      <c r="N240" s="51">
        <v>72200</v>
      </c>
      <c r="O240">
        <v>0.5</v>
      </c>
      <c r="P240">
        <v>1.17</v>
      </c>
      <c r="R240">
        <v>1</v>
      </c>
      <c r="S240">
        <v>1.84</v>
      </c>
      <c r="T240" t="s">
        <v>72</v>
      </c>
    </row>
    <row r="241" spans="1:20" x14ac:dyDescent="0.25">
      <c r="A241">
        <v>32</v>
      </c>
      <c r="B241" t="s">
        <v>133</v>
      </c>
      <c r="C241" t="s">
        <v>101</v>
      </c>
      <c r="D241" t="s">
        <v>6</v>
      </c>
      <c r="E241" s="50">
        <v>44483.893854166665</v>
      </c>
      <c r="F241" t="s">
        <v>102</v>
      </c>
      <c r="G241" t="s">
        <v>154</v>
      </c>
      <c r="H241" s="51">
        <v>1490000</v>
      </c>
      <c r="I241" s="51">
        <v>241000</v>
      </c>
      <c r="J241" t="s">
        <v>72</v>
      </c>
      <c r="K241">
        <v>1.18</v>
      </c>
      <c r="L241" t="s">
        <v>72</v>
      </c>
      <c r="M241" s="51">
        <v>424000</v>
      </c>
      <c r="N241" s="51">
        <v>61900</v>
      </c>
      <c r="O241">
        <v>0.5</v>
      </c>
      <c r="P241">
        <v>1.17</v>
      </c>
      <c r="R241">
        <v>1</v>
      </c>
      <c r="S241">
        <v>2.0299999999999998</v>
      </c>
      <c r="T241" t="s">
        <v>72</v>
      </c>
    </row>
    <row r="242" spans="1:20" x14ac:dyDescent="0.25">
      <c r="A242">
        <v>33</v>
      </c>
      <c r="B242" t="s">
        <v>134</v>
      </c>
      <c r="C242" t="s">
        <v>101</v>
      </c>
      <c r="D242" t="s">
        <v>6</v>
      </c>
      <c r="E242" s="50">
        <v>44483.915659722225</v>
      </c>
      <c r="F242" t="s">
        <v>102</v>
      </c>
      <c r="G242" t="s">
        <v>154</v>
      </c>
      <c r="H242" s="51">
        <v>1350000</v>
      </c>
      <c r="I242" s="51">
        <v>208000</v>
      </c>
      <c r="J242" t="s">
        <v>72</v>
      </c>
      <c r="K242">
        <v>1.18</v>
      </c>
      <c r="L242" t="s">
        <v>72</v>
      </c>
      <c r="M242" s="51">
        <v>439000</v>
      </c>
      <c r="N242" s="51">
        <v>65000</v>
      </c>
      <c r="O242">
        <v>0.5</v>
      </c>
      <c r="P242">
        <v>1.17</v>
      </c>
      <c r="R242">
        <v>1</v>
      </c>
      <c r="S242">
        <v>1.76</v>
      </c>
      <c r="T242" t="s">
        <v>72</v>
      </c>
    </row>
    <row r="243" spans="1:20" x14ac:dyDescent="0.25">
      <c r="A243">
        <v>34</v>
      </c>
      <c r="B243" t="s">
        <v>135</v>
      </c>
      <c r="C243" t="s">
        <v>101</v>
      </c>
      <c r="D243" t="s">
        <v>6</v>
      </c>
      <c r="E243" s="50">
        <v>44483.937465277777</v>
      </c>
      <c r="F243" t="s">
        <v>102</v>
      </c>
      <c r="G243" t="s">
        <v>154</v>
      </c>
      <c r="H243" s="51">
        <v>1460000</v>
      </c>
      <c r="I243" s="51">
        <v>244000</v>
      </c>
      <c r="J243" t="s">
        <v>72</v>
      </c>
      <c r="K243">
        <v>1.18</v>
      </c>
      <c r="L243" t="s">
        <v>72</v>
      </c>
      <c r="M243" s="51">
        <v>483000</v>
      </c>
      <c r="N243" s="51">
        <v>66100</v>
      </c>
      <c r="O243">
        <v>0.5</v>
      </c>
      <c r="P243">
        <v>1.17</v>
      </c>
      <c r="R243">
        <v>1</v>
      </c>
      <c r="S243">
        <v>1.74</v>
      </c>
      <c r="T243" t="s">
        <v>72</v>
      </c>
    </row>
    <row r="244" spans="1:20" x14ac:dyDescent="0.25">
      <c r="A244">
        <v>35</v>
      </c>
      <c r="B244" t="s">
        <v>136</v>
      </c>
      <c r="C244" t="s">
        <v>101</v>
      </c>
      <c r="D244" t="s">
        <v>6</v>
      </c>
      <c r="E244" s="50">
        <v>44483.959282407406</v>
      </c>
      <c r="F244" t="s">
        <v>102</v>
      </c>
      <c r="G244" t="s">
        <v>154</v>
      </c>
      <c r="H244" s="51">
        <v>1230000</v>
      </c>
      <c r="I244" s="51">
        <v>192000</v>
      </c>
      <c r="J244" t="s">
        <v>72</v>
      </c>
      <c r="K244">
        <v>1.18</v>
      </c>
      <c r="L244" t="s">
        <v>72</v>
      </c>
      <c r="M244" s="51">
        <v>436000</v>
      </c>
      <c r="N244" s="51">
        <v>61300</v>
      </c>
      <c r="O244">
        <v>0.5</v>
      </c>
      <c r="P244">
        <v>1.17</v>
      </c>
      <c r="R244">
        <v>1</v>
      </c>
      <c r="S244">
        <v>1.61</v>
      </c>
      <c r="T244" t="s">
        <v>72</v>
      </c>
    </row>
    <row r="245" spans="1:20" x14ac:dyDescent="0.25">
      <c r="A245">
        <v>36</v>
      </c>
      <c r="B245" t="s">
        <v>137</v>
      </c>
      <c r="C245" t="s">
        <v>101</v>
      </c>
      <c r="D245" t="s">
        <v>6</v>
      </c>
      <c r="E245" s="50">
        <v>44484.046689814815</v>
      </c>
      <c r="F245" t="s">
        <v>102</v>
      </c>
      <c r="G245" t="s">
        <v>154</v>
      </c>
      <c r="H245" s="51">
        <v>10300000</v>
      </c>
      <c r="I245" s="51">
        <v>1700000</v>
      </c>
      <c r="J245" t="s">
        <v>72</v>
      </c>
      <c r="K245">
        <v>1.1399999999999999</v>
      </c>
      <c r="L245" t="s">
        <v>72</v>
      </c>
      <c r="M245" s="51">
        <v>3140000</v>
      </c>
      <c r="N245" s="51">
        <v>492000</v>
      </c>
      <c r="O245">
        <v>0.5</v>
      </c>
      <c r="P245">
        <v>1.1299999999999999</v>
      </c>
      <c r="R245">
        <v>1</v>
      </c>
      <c r="S245">
        <v>1.88</v>
      </c>
      <c r="T245" t="s">
        <v>72</v>
      </c>
    </row>
    <row r="246" spans="1:20" x14ac:dyDescent="0.25">
      <c r="A246">
        <v>37</v>
      </c>
      <c r="B246" t="s">
        <v>138</v>
      </c>
      <c r="C246" t="s">
        <v>101</v>
      </c>
      <c r="D246" t="s">
        <v>6</v>
      </c>
      <c r="E246" s="50">
        <v>44484.068645833337</v>
      </c>
      <c r="F246" t="s">
        <v>102</v>
      </c>
      <c r="G246" t="s">
        <v>154</v>
      </c>
      <c r="H246" s="51">
        <v>9070000</v>
      </c>
      <c r="I246" s="51">
        <v>1520000</v>
      </c>
      <c r="J246" t="s">
        <v>72</v>
      </c>
      <c r="K246">
        <v>1.1399999999999999</v>
      </c>
      <c r="L246" t="s">
        <v>72</v>
      </c>
      <c r="M246" s="51">
        <v>3200000</v>
      </c>
      <c r="N246" s="51">
        <v>499000</v>
      </c>
      <c r="O246">
        <v>0.5</v>
      </c>
      <c r="P246">
        <v>1.1200000000000001</v>
      </c>
      <c r="R246">
        <v>1</v>
      </c>
      <c r="S246">
        <v>1.62</v>
      </c>
      <c r="T246" t="s">
        <v>72</v>
      </c>
    </row>
    <row r="247" spans="1:20" x14ac:dyDescent="0.25">
      <c r="A247">
        <v>38</v>
      </c>
      <c r="B247" t="s">
        <v>139</v>
      </c>
      <c r="C247" t="s">
        <v>101</v>
      </c>
      <c r="D247" t="s">
        <v>6</v>
      </c>
      <c r="E247" s="50">
        <v>44484.090439814812</v>
      </c>
      <c r="F247" t="s">
        <v>102</v>
      </c>
      <c r="G247" t="s">
        <v>154</v>
      </c>
      <c r="H247" s="51">
        <v>8560000</v>
      </c>
      <c r="I247" s="51">
        <v>1450000</v>
      </c>
      <c r="J247" t="s">
        <v>72</v>
      </c>
      <c r="K247">
        <v>1.1399999999999999</v>
      </c>
      <c r="L247" t="s">
        <v>72</v>
      </c>
      <c r="M247" s="51">
        <v>3030000</v>
      </c>
      <c r="N247" s="51">
        <v>471000</v>
      </c>
      <c r="O247">
        <v>0.5</v>
      </c>
      <c r="P247">
        <v>1.1200000000000001</v>
      </c>
      <c r="R247">
        <v>1</v>
      </c>
      <c r="S247">
        <v>1.62</v>
      </c>
      <c r="T247" t="s">
        <v>72</v>
      </c>
    </row>
    <row r="248" spans="1:20" x14ac:dyDescent="0.25">
      <c r="A248">
        <v>39</v>
      </c>
      <c r="B248" t="s">
        <v>140</v>
      </c>
      <c r="C248" t="s">
        <v>101</v>
      </c>
      <c r="D248" t="s">
        <v>6</v>
      </c>
      <c r="E248" s="50">
        <v>44484.112256944441</v>
      </c>
      <c r="F248" t="s">
        <v>102</v>
      </c>
      <c r="G248" t="s">
        <v>154</v>
      </c>
      <c r="H248" s="51">
        <v>7660000</v>
      </c>
      <c r="I248" s="51">
        <v>1290000</v>
      </c>
      <c r="J248" t="s">
        <v>72</v>
      </c>
      <c r="K248">
        <v>1.1399999999999999</v>
      </c>
      <c r="L248" t="s">
        <v>72</v>
      </c>
      <c r="M248" s="51">
        <v>3170000</v>
      </c>
      <c r="N248" s="51">
        <v>513000</v>
      </c>
      <c r="O248">
        <v>0.5</v>
      </c>
      <c r="P248">
        <v>1.1200000000000001</v>
      </c>
      <c r="R248">
        <v>1</v>
      </c>
      <c r="S248">
        <v>1.38</v>
      </c>
      <c r="T248" t="s">
        <v>72</v>
      </c>
    </row>
    <row r="249" spans="1:20" x14ac:dyDescent="0.25">
      <c r="A249">
        <v>40</v>
      </c>
      <c r="B249" t="s">
        <v>141</v>
      </c>
      <c r="C249" t="s">
        <v>101</v>
      </c>
      <c r="D249" t="s">
        <v>6</v>
      </c>
      <c r="E249" s="50">
        <v>44484.134062500001</v>
      </c>
      <c r="F249" t="s">
        <v>102</v>
      </c>
      <c r="G249" t="s">
        <v>154</v>
      </c>
      <c r="H249" s="51">
        <v>6720000</v>
      </c>
      <c r="I249" s="51">
        <v>1170000</v>
      </c>
      <c r="J249" t="s">
        <v>72</v>
      </c>
      <c r="K249">
        <v>1.1399999999999999</v>
      </c>
      <c r="L249" t="s">
        <v>72</v>
      </c>
      <c r="M249" s="51">
        <v>3160000</v>
      </c>
      <c r="N249" s="51">
        <v>502000</v>
      </c>
      <c r="O249">
        <v>0.5</v>
      </c>
      <c r="P249">
        <v>1.1200000000000001</v>
      </c>
      <c r="R249">
        <v>1</v>
      </c>
      <c r="S249">
        <v>1.21</v>
      </c>
      <c r="T249" t="s">
        <v>72</v>
      </c>
    </row>
    <row r="250" spans="1:20" x14ac:dyDescent="0.25">
      <c r="A250">
        <v>41</v>
      </c>
      <c r="B250" t="s">
        <v>142</v>
      </c>
      <c r="C250" t="s">
        <v>101</v>
      </c>
      <c r="D250" t="s">
        <v>6</v>
      </c>
      <c r="E250" s="50">
        <v>44484.155868055554</v>
      </c>
      <c r="F250" t="s">
        <v>102</v>
      </c>
      <c r="G250" t="s">
        <v>154</v>
      </c>
      <c r="H250" s="51">
        <v>5620000</v>
      </c>
      <c r="I250" s="51">
        <v>983000</v>
      </c>
      <c r="J250" t="s">
        <v>72</v>
      </c>
      <c r="K250">
        <v>1.1399999999999999</v>
      </c>
      <c r="L250" t="s">
        <v>72</v>
      </c>
      <c r="M250" s="51">
        <v>3070000</v>
      </c>
      <c r="N250" s="51">
        <v>495000</v>
      </c>
      <c r="O250">
        <v>0.5</v>
      </c>
      <c r="P250">
        <v>1.1299999999999999</v>
      </c>
      <c r="R250">
        <v>1</v>
      </c>
      <c r="S250">
        <v>1.03</v>
      </c>
      <c r="T250" t="s">
        <v>72</v>
      </c>
    </row>
    <row r="251" spans="1:20" x14ac:dyDescent="0.25">
      <c r="A251">
        <v>42</v>
      </c>
      <c r="B251" t="s">
        <v>143</v>
      </c>
      <c r="C251" t="s">
        <v>101</v>
      </c>
      <c r="D251" t="s">
        <v>6</v>
      </c>
      <c r="E251" s="50">
        <v>44484.177673611113</v>
      </c>
      <c r="F251" t="s">
        <v>102</v>
      </c>
      <c r="G251" t="s">
        <v>154</v>
      </c>
      <c r="H251" s="51">
        <v>4470000</v>
      </c>
      <c r="I251" s="51">
        <v>783000</v>
      </c>
      <c r="J251" t="s">
        <v>72</v>
      </c>
      <c r="K251">
        <v>1.1399999999999999</v>
      </c>
      <c r="L251" t="s">
        <v>72</v>
      </c>
      <c r="M251" s="51">
        <v>3250000</v>
      </c>
      <c r="N251" s="51">
        <v>533000</v>
      </c>
      <c r="O251">
        <v>0.5</v>
      </c>
      <c r="P251">
        <v>1.1200000000000001</v>
      </c>
      <c r="R251">
        <v>1</v>
      </c>
      <c r="S251">
        <v>0.76500000000000001</v>
      </c>
      <c r="T251" t="s">
        <v>72</v>
      </c>
    </row>
    <row r="252" spans="1:20" x14ac:dyDescent="0.25">
      <c r="A252">
        <v>43</v>
      </c>
      <c r="B252" t="s">
        <v>144</v>
      </c>
      <c r="C252" t="s">
        <v>101</v>
      </c>
      <c r="D252" t="s">
        <v>6</v>
      </c>
      <c r="E252" s="50">
        <v>44484.199490740742</v>
      </c>
      <c r="F252" t="s">
        <v>102</v>
      </c>
      <c r="G252" t="s">
        <v>154</v>
      </c>
      <c r="H252" s="51">
        <v>2850000</v>
      </c>
      <c r="I252" s="51">
        <v>475000</v>
      </c>
      <c r="J252" t="s">
        <v>72</v>
      </c>
      <c r="K252">
        <v>1.1399999999999999</v>
      </c>
      <c r="L252" t="s">
        <v>72</v>
      </c>
      <c r="M252" s="51">
        <v>3210000</v>
      </c>
      <c r="N252" s="51">
        <v>507000</v>
      </c>
      <c r="O252">
        <v>0.5</v>
      </c>
      <c r="P252">
        <v>1.1200000000000001</v>
      </c>
      <c r="R252">
        <v>1</v>
      </c>
      <c r="S252">
        <v>0.47899999999999998</v>
      </c>
      <c r="T252" t="s">
        <v>72</v>
      </c>
    </row>
    <row r="253" spans="1:20" x14ac:dyDescent="0.25">
      <c r="A253">
        <v>44</v>
      </c>
      <c r="B253" t="s">
        <v>145</v>
      </c>
      <c r="C253" t="s">
        <v>101</v>
      </c>
      <c r="D253" t="s">
        <v>6</v>
      </c>
      <c r="E253" s="50">
        <v>44484.221296296295</v>
      </c>
      <c r="F253" t="s">
        <v>102</v>
      </c>
      <c r="G253" t="s">
        <v>154</v>
      </c>
      <c r="H253" s="51">
        <v>9700000</v>
      </c>
      <c r="I253" s="51">
        <v>1930000</v>
      </c>
      <c r="J253" t="s">
        <v>72</v>
      </c>
      <c r="K253">
        <v>1.19</v>
      </c>
      <c r="L253" t="s">
        <v>72</v>
      </c>
      <c r="M253" s="51">
        <v>813000</v>
      </c>
      <c r="N253" s="51">
        <v>159000</v>
      </c>
      <c r="O253">
        <v>0.5</v>
      </c>
      <c r="P253">
        <v>1.18</v>
      </c>
      <c r="R253">
        <v>1</v>
      </c>
      <c r="S253">
        <v>6.97</v>
      </c>
      <c r="T253" t="s">
        <v>72</v>
      </c>
    </row>
    <row r="254" spans="1:20" x14ac:dyDescent="0.25">
      <c r="A254">
        <v>45</v>
      </c>
      <c r="B254" t="s">
        <v>146</v>
      </c>
      <c r="C254" t="s">
        <v>101</v>
      </c>
      <c r="D254" t="s">
        <v>6</v>
      </c>
      <c r="E254" s="50">
        <v>44484.243101851855</v>
      </c>
      <c r="F254" t="s">
        <v>102</v>
      </c>
      <c r="G254" t="s">
        <v>154</v>
      </c>
      <c r="H254" s="51">
        <v>9280000</v>
      </c>
      <c r="I254" s="51">
        <v>1830000</v>
      </c>
      <c r="J254" t="s">
        <v>72</v>
      </c>
      <c r="K254">
        <v>1.19</v>
      </c>
      <c r="L254" t="s">
        <v>72</v>
      </c>
      <c r="M254" s="51">
        <v>777000</v>
      </c>
      <c r="N254" s="51">
        <v>146000</v>
      </c>
      <c r="O254">
        <v>0.5</v>
      </c>
      <c r="P254">
        <v>1.18</v>
      </c>
      <c r="R254">
        <v>1</v>
      </c>
      <c r="S254">
        <v>6.97</v>
      </c>
      <c r="T254" t="s">
        <v>72</v>
      </c>
    </row>
    <row r="255" spans="1:20" x14ac:dyDescent="0.25">
      <c r="A255">
        <v>46</v>
      </c>
      <c r="B255" t="s">
        <v>147</v>
      </c>
      <c r="C255" t="s">
        <v>101</v>
      </c>
      <c r="D255" t="s">
        <v>6</v>
      </c>
      <c r="E255" s="50">
        <v>44484.264907407407</v>
      </c>
      <c r="F255" t="s">
        <v>102</v>
      </c>
      <c r="G255" t="s">
        <v>154</v>
      </c>
      <c r="H255" s="51">
        <v>8480000</v>
      </c>
      <c r="I255" s="51">
        <v>1660000</v>
      </c>
      <c r="J255" t="s">
        <v>72</v>
      </c>
      <c r="K255">
        <v>1.19</v>
      </c>
      <c r="L255" t="s">
        <v>72</v>
      </c>
      <c r="M255" s="51">
        <v>745000</v>
      </c>
      <c r="N255" s="51">
        <v>146000</v>
      </c>
      <c r="O255">
        <v>0.5</v>
      </c>
      <c r="P255">
        <v>1.18</v>
      </c>
      <c r="R255">
        <v>1</v>
      </c>
      <c r="S255">
        <v>6.65</v>
      </c>
      <c r="T255" t="s">
        <v>72</v>
      </c>
    </row>
    <row r="256" spans="1:20" x14ac:dyDescent="0.25">
      <c r="A256">
        <v>47</v>
      </c>
      <c r="B256" t="s">
        <v>148</v>
      </c>
      <c r="C256" t="s">
        <v>101</v>
      </c>
      <c r="D256" t="s">
        <v>6</v>
      </c>
      <c r="E256" s="50">
        <v>44484.286712962959</v>
      </c>
      <c r="F256" t="s">
        <v>102</v>
      </c>
      <c r="G256" t="s">
        <v>154</v>
      </c>
      <c r="H256" s="51">
        <v>8050000</v>
      </c>
      <c r="I256" s="51">
        <v>1550000</v>
      </c>
      <c r="J256" t="s">
        <v>72</v>
      </c>
      <c r="K256">
        <v>1.19</v>
      </c>
      <c r="L256" t="s">
        <v>72</v>
      </c>
      <c r="M256" s="51">
        <v>705000</v>
      </c>
      <c r="N256" s="51">
        <v>135000</v>
      </c>
      <c r="O256">
        <v>0.5</v>
      </c>
      <c r="P256">
        <v>1.18</v>
      </c>
      <c r="R256">
        <v>1</v>
      </c>
      <c r="S256">
        <v>6.66</v>
      </c>
      <c r="T256" t="s">
        <v>72</v>
      </c>
    </row>
    <row r="257" spans="1:20" x14ac:dyDescent="0.25">
      <c r="A257">
        <v>48</v>
      </c>
      <c r="B257" t="s">
        <v>149</v>
      </c>
      <c r="C257" t="s">
        <v>101</v>
      </c>
      <c r="D257" t="s">
        <v>6</v>
      </c>
      <c r="E257" s="50">
        <v>44484.308530092596</v>
      </c>
      <c r="F257" t="s">
        <v>102</v>
      </c>
      <c r="G257" t="s">
        <v>154</v>
      </c>
      <c r="H257" s="51">
        <v>7700000</v>
      </c>
      <c r="I257" s="51">
        <v>1450000</v>
      </c>
      <c r="J257" t="s">
        <v>72</v>
      </c>
      <c r="K257">
        <v>1.19</v>
      </c>
      <c r="L257" t="s">
        <v>72</v>
      </c>
      <c r="M257" s="51">
        <v>706000</v>
      </c>
      <c r="N257" s="51">
        <v>133000</v>
      </c>
      <c r="O257">
        <v>0.5</v>
      </c>
      <c r="P257">
        <v>1.18</v>
      </c>
      <c r="R257">
        <v>1</v>
      </c>
      <c r="S257">
        <v>6.36</v>
      </c>
      <c r="T257" t="s">
        <v>72</v>
      </c>
    </row>
    <row r="258" spans="1:20" x14ac:dyDescent="0.25">
      <c r="A258">
        <v>49</v>
      </c>
      <c r="B258" t="s">
        <v>150</v>
      </c>
      <c r="C258" t="s">
        <v>101</v>
      </c>
      <c r="D258" t="s">
        <v>6</v>
      </c>
      <c r="E258" s="50">
        <v>44484.330335648148</v>
      </c>
      <c r="F258" t="s">
        <v>102</v>
      </c>
      <c r="G258" t="s">
        <v>154</v>
      </c>
      <c r="H258" s="51">
        <v>7480000</v>
      </c>
      <c r="I258" s="51">
        <v>1430000</v>
      </c>
      <c r="J258" t="s">
        <v>72</v>
      </c>
      <c r="K258">
        <v>1.19</v>
      </c>
      <c r="L258" t="s">
        <v>72</v>
      </c>
      <c r="M258" s="51">
        <v>663000</v>
      </c>
      <c r="N258" s="51">
        <v>131000</v>
      </c>
      <c r="O258">
        <v>0.5</v>
      </c>
      <c r="P258">
        <v>1.18</v>
      </c>
      <c r="R258">
        <v>1</v>
      </c>
      <c r="S258">
        <v>6.58</v>
      </c>
      <c r="T258" t="s">
        <v>72</v>
      </c>
    </row>
    <row r="259" spans="1:20" x14ac:dyDescent="0.25">
      <c r="A259">
        <v>50</v>
      </c>
      <c r="B259" t="s">
        <v>151</v>
      </c>
      <c r="C259" t="s">
        <v>101</v>
      </c>
      <c r="D259" t="s">
        <v>6</v>
      </c>
      <c r="E259" s="50">
        <v>44484.352152777778</v>
      </c>
      <c r="F259" t="s">
        <v>102</v>
      </c>
      <c r="G259" t="s">
        <v>154</v>
      </c>
      <c r="H259" s="51">
        <v>7290000</v>
      </c>
      <c r="I259" s="51">
        <v>1390000</v>
      </c>
      <c r="J259" t="s">
        <v>72</v>
      </c>
      <c r="K259">
        <v>1.19</v>
      </c>
      <c r="L259" t="s">
        <v>72</v>
      </c>
      <c r="M259" s="51">
        <v>647000</v>
      </c>
      <c r="N259" s="51">
        <v>119000</v>
      </c>
      <c r="O259">
        <v>0.5</v>
      </c>
      <c r="P259">
        <v>1.18</v>
      </c>
      <c r="R259">
        <v>1</v>
      </c>
      <c r="S259">
        <v>6.58</v>
      </c>
      <c r="T259" t="s">
        <v>72</v>
      </c>
    </row>
    <row r="260" spans="1:20" x14ac:dyDescent="0.25">
      <c r="A260">
        <v>51</v>
      </c>
      <c r="B260" t="s">
        <v>152</v>
      </c>
      <c r="C260" t="s">
        <v>101</v>
      </c>
      <c r="D260" t="s">
        <v>6</v>
      </c>
      <c r="E260" s="50">
        <v>44484.373969907407</v>
      </c>
      <c r="F260" t="s">
        <v>102</v>
      </c>
      <c r="G260" t="s">
        <v>154</v>
      </c>
      <c r="H260" s="51">
        <v>7130000</v>
      </c>
      <c r="I260" s="51">
        <v>1350000</v>
      </c>
      <c r="J260" t="s">
        <v>72</v>
      </c>
      <c r="K260">
        <v>1.19</v>
      </c>
      <c r="L260" t="s">
        <v>72</v>
      </c>
      <c r="M260" s="51">
        <v>588000</v>
      </c>
      <c r="N260" s="51">
        <v>106000</v>
      </c>
      <c r="O260">
        <v>0.5</v>
      </c>
      <c r="P260">
        <v>1.18</v>
      </c>
      <c r="R260">
        <v>1</v>
      </c>
      <c r="S260">
        <v>7.08</v>
      </c>
      <c r="T260" t="s">
        <v>72</v>
      </c>
    </row>
    <row r="263" spans="1:20" x14ac:dyDescent="0.25">
      <c r="B263" t="s">
        <v>49</v>
      </c>
      <c r="C263" t="s">
        <v>50</v>
      </c>
      <c r="D263" t="s">
        <v>51</v>
      </c>
      <c r="E263" t="s">
        <v>52</v>
      </c>
      <c r="F263" t="s">
        <v>53</v>
      </c>
      <c r="G263" t="s">
        <v>54</v>
      </c>
      <c r="H263" t="s">
        <v>55</v>
      </c>
      <c r="I263" t="s">
        <v>56</v>
      </c>
      <c r="J263" t="s">
        <v>57</v>
      </c>
      <c r="K263" t="s">
        <v>58</v>
      </c>
      <c r="L263" t="s">
        <v>59</v>
      </c>
      <c r="M263" t="s">
        <v>60</v>
      </c>
      <c r="N263" t="s">
        <v>61</v>
      </c>
      <c r="O263" t="s">
        <v>62</v>
      </c>
      <c r="P263" t="s">
        <v>63</v>
      </c>
      <c r="Q263" t="s">
        <v>64</v>
      </c>
      <c r="R263" t="s">
        <v>65</v>
      </c>
      <c r="S263" t="s">
        <v>66</v>
      </c>
      <c r="T263" t="s">
        <v>67</v>
      </c>
    </row>
    <row r="264" spans="1:20" x14ac:dyDescent="0.25">
      <c r="A264">
        <v>1</v>
      </c>
      <c r="B264" t="s">
        <v>68</v>
      </c>
      <c r="C264" t="s">
        <v>69</v>
      </c>
      <c r="D264" t="s">
        <v>6</v>
      </c>
      <c r="E264" s="50">
        <v>44482.453692129631</v>
      </c>
      <c r="F264" t="s">
        <v>70</v>
      </c>
      <c r="G264" t="s">
        <v>155</v>
      </c>
      <c r="H264" s="51">
        <v>28600</v>
      </c>
      <c r="I264" s="51">
        <v>4330</v>
      </c>
      <c r="J264">
        <v>0.01</v>
      </c>
      <c r="K264">
        <v>6.91</v>
      </c>
      <c r="L264" t="s">
        <v>72</v>
      </c>
      <c r="M264" t="s">
        <v>72</v>
      </c>
      <c r="N264" t="s">
        <v>72</v>
      </c>
      <c r="O264" t="s">
        <v>72</v>
      </c>
      <c r="P264" t="s">
        <v>72</v>
      </c>
      <c r="Q264">
        <v>0</v>
      </c>
      <c r="R264">
        <v>1</v>
      </c>
      <c r="S264">
        <v>4.5699999999999998E-2</v>
      </c>
      <c r="T264">
        <v>457</v>
      </c>
    </row>
    <row r="265" spans="1:20" x14ac:dyDescent="0.25">
      <c r="A265">
        <v>2</v>
      </c>
      <c r="B265" t="s">
        <v>73</v>
      </c>
      <c r="C265" t="s">
        <v>69</v>
      </c>
      <c r="D265" t="s">
        <v>6</v>
      </c>
      <c r="E265" s="50">
        <v>44482.475474537037</v>
      </c>
      <c r="F265" t="s">
        <v>70</v>
      </c>
      <c r="G265" t="s">
        <v>155</v>
      </c>
      <c r="H265" s="51">
        <v>81200</v>
      </c>
      <c r="I265" s="51">
        <v>5930</v>
      </c>
      <c r="J265">
        <v>0.05</v>
      </c>
      <c r="K265">
        <v>6.84</v>
      </c>
      <c r="L265" t="s">
        <v>72</v>
      </c>
      <c r="M265" t="s">
        <v>72</v>
      </c>
      <c r="N265" t="s">
        <v>72</v>
      </c>
      <c r="O265" t="s">
        <v>72</v>
      </c>
      <c r="P265" t="s">
        <v>72</v>
      </c>
      <c r="Q265">
        <v>0</v>
      </c>
      <c r="R265">
        <v>1</v>
      </c>
      <c r="S265">
        <v>6.4199999999999993E-2</v>
      </c>
      <c r="T265">
        <v>128</v>
      </c>
    </row>
    <row r="266" spans="1:20" x14ac:dyDescent="0.25">
      <c r="A266">
        <v>3</v>
      </c>
      <c r="B266" t="s">
        <v>74</v>
      </c>
      <c r="C266" t="s">
        <v>69</v>
      </c>
      <c r="D266" t="s">
        <v>6</v>
      </c>
      <c r="E266" s="50">
        <v>44482.497256944444</v>
      </c>
      <c r="F266" t="s">
        <v>70</v>
      </c>
      <c r="G266" t="s">
        <v>155</v>
      </c>
      <c r="H266" s="51">
        <v>409000</v>
      </c>
      <c r="I266" s="51">
        <v>18600</v>
      </c>
      <c r="J266">
        <v>0.1</v>
      </c>
      <c r="K266">
        <v>6.68</v>
      </c>
      <c r="L266" t="s">
        <v>72</v>
      </c>
      <c r="M266" t="s">
        <v>72</v>
      </c>
      <c r="N266" t="s">
        <v>72</v>
      </c>
      <c r="O266" t="s">
        <v>72</v>
      </c>
      <c r="P266" t="s">
        <v>72</v>
      </c>
      <c r="Q266">
        <v>0</v>
      </c>
      <c r="R266">
        <v>1</v>
      </c>
      <c r="S266">
        <v>0.18</v>
      </c>
      <c r="T266">
        <v>180</v>
      </c>
    </row>
    <row r="267" spans="1:20" x14ac:dyDescent="0.25">
      <c r="A267">
        <v>4</v>
      </c>
      <c r="B267" t="s">
        <v>75</v>
      </c>
      <c r="C267" t="s">
        <v>69</v>
      </c>
      <c r="D267" t="s">
        <v>6</v>
      </c>
      <c r="E267" s="50">
        <v>44482.519050925926</v>
      </c>
      <c r="F267" t="s">
        <v>70</v>
      </c>
      <c r="G267" t="s">
        <v>155</v>
      </c>
      <c r="H267" s="51">
        <v>1110000</v>
      </c>
      <c r="I267" s="51">
        <v>54600</v>
      </c>
      <c r="J267">
        <v>0.5</v>
      </c>
      <c r="K267">
        <v>6.66</v>
      </c>
      <c r="L267" t="s">
        <v>72</v>
      </c>
      <c r="M267" t="s">
        <v>72</v>
      </c>
      <c r="N267" t="s">
        <v>72</v>
      </c>
      <c r="O267" t="s">
        <v>72</v>
      </c>
      <c r="P267" t="s">
        <v>72</v>
      </c>
      <c r="Q267">
        <v>1</v>
      </c>
      <c r="R267">
        <v>1</v>
      </c>
      <c r="S267">
        <v>0.42799999999999999</v>
      </c>
      <c r="T267">
        <v>85.6</v>
      </c>
    </row>
    <row r="268" spans="1:20" x14ac:dyDescent="0.25">
      <c r="A268">
        <v>5</v>
      </c>
      <c r="B268" t="s">
        <v>76</v>
      </c>
      <c r="C268" t="s">
        <v>69</v>
      </c>
      <c r="D268" t="s">
        <v>6</v>
      </c>
      <c r="E268" s="50">
        <v>44482.540879629632</v>
      </c>
      <c r="F268" t="s">
        <v>70</v>
      </c>
      <c r="G268" t="s">
        <v>155</v>
      </c>
      <c r="H268" s="51">
        <v>3260000</v>
      </c>
      <c r="I268" s="51">
        <v>182000</v>
      </c>
      <c r="J268">
        <v>1</v>
      </c>
      <c r="K268">
        <v>6.62</v>
      </c>
      <c r="L268" t="s">
        <v>72</v>
      </c>
      <c r="M268" t="s">
        <v>72</v>
      </c>
      <c r="N268" t="s">
        <v>72</v>
      </c>
      <c r="O268" t="s">
        <v>72</v>
      </c>
      <c r="P268" t="s">
        <v>72</v>
      </c>
      <c r="Q268">
        <v>1</v>
      </c>
      <c r="R268">
        <v>1</v>
      </c>
      <c r="S268">
        <v>1.18</v>
      </c>
      <c r="T268">
        <v>118</v>
      </c>
    </row>
    <row r="269" spans="1:20" x14ac:dyDescent="0.25">
      <c r="A269">
        <v>6</v>
      </c>
      <c r="B269" t="s">
        <v>77</v>
      </c>
      <c r="C269" t="s">
        <v>69</v>
      </c>
      <c r="D269" t="s">
        <v>6</v>
      </c>
      <c r="E269" s="50">
        <v>44482.562696759262</v>
      </c>
      <c r="F269" t="s">
        <v>70</v>
      </c>
      <c r="G269" t="s">
        <v>155</v>
      </c>
      <c r="H269" s="51">
        <v>4400000</v>
      </c>
      <c r="I269" s="51">
        <v>246000</v>
      </c>
      <c r="J269">
        <v>2</v>
      </c>
      <c r="K269">
        <v>6.63</v>
      </c>
      <c r="L269" t="s">
        <v>72</v>
      </c>
      <c r="M269" t="s">
        <v>72</v>
      </c>
      <c r="N269" t="s">
        <v>72</v>
      </c>
      <c r="O269" t="s">
        <v>72</v>
      </c>
      <c r="P269" t="s">
        <v>72</v>
      </c>
      <c r="Q269">
        <v>0</v>
      </c>
      <c r="R269">
        <v>1</v>
      </c>
      <c r="S269">
        <v>1.58</v>
      </c>
      <c r="T269">
        <v>79.099999999999994</v>
      </c>
    </row>
    <row r="270" spans="1:20" x14ac:dyDescent="0.25">
      <c r="A270">
        <v>7</v>
      </c>
      <c r="B270" t="s">
        <v>78</v>
      </c>
      <c r="C270" t="s">
        <v>69</v>
      </c>
      <c r="D270" t="s">
        <v>6</v>
      </c>
      <c r="E270" s="50">
        <v>44482.584467592591</v>
      </c>
      <c r="F270" t="s">
        <v>70</v>
      </c>
      <c r="G270" t="s">
        <v>155</v>
      </c>
      <c r="H270" s="51">
        <v>14900000</v>
      </c>
      <c r="I270" s="51">
        <v>871000</v>
      </c>
      <c r="J270">
        <v>5</v>
      </c>
      <c r="K270">
        <v>6.6</v>
      </c>
      <c r="L270" t="s">
        <v>72</v>
      </c>
      <c r="M270" t="s">
        <v>72</v>
      </c>
      <c r="N270" t="s">
        <v>72</v>
      </c>
      <c r="O270" t="s">
        <v>72</v>
      </c>
      <c r="P270" t="s">
        <v>72</v>
      </c>
      <c r="Q270">
        <v>1</v>
      </c>
      <c r="R270">
        <v>1</v>
      </c>
      <c r="S270">
        <v>5.19</v>
      </c>
      <c r="T270">
        <v>104</v>
      </c>
    </row>
    <row r="271" spans="1:20" x14ac:dyDescent="0.25">
      <c r="A271">
        <v>8</v>
      </c>
      <c r="B271" t="s">
        <v>79</v>
      </c>
      <c r="C271" t="s">
        <v>69</v>
      </c>
      <c r="D271" t="s">
        <v>6</v>
      </c>
      <c r="E271" s="50">
        <v>44483.435763888891</v>
      </c>
      <c r="F271" t="s">
        <v>80</v>
      </c>
      <c r="G271" t="s">
        <v>155</v>
      </c>
      <c r="H271" s="51">
        <v>12800</v>
      </c>
      <c r="I271" s="51">
        <v>2620</v>
      </c>
      <c r="J271">
        <v>0.01</v>
      </c>
      <c r="K271">
        <v>6.88</v>
      </c>
      <c r="L271" t="s">
        <v>72</v>
      </c>
      <c r="M271" t="s">
        <v>72</v>
      </c>
      <c r="N271" t="s">
        <v>72</v>
      </c>
      <c r="O271" t="s">
        <v>72</v>
      </c>
      <c r="P271" t="s">
        <v>72</v>
      </c>
      <c r="Q271">
        <v>0</v>
      </c>
      <c r="R271">
        <v>1</v>
      </c>
      <c r="S271">
        <v>4.0099999999999997E-2</v>
      </c>
      <c r="T271">
        <v>401</v>
      </c>
    </row>
    <row r="272" spans="1:20" x14ac:dyDescent="0.25">
      <c r="A272">
        <v>9</v>
      </c>
      <c r="B272" t="s">
        <v>81</v>
      </c>
      <c r="C272" t="s">
        <v>69</v>
      </c>
      <c r="D272" t="s">
        <v>6</v>
      </c>
      <c r="E272" s="50">
        <v>44483.457557870373</v>
      </c>
      <c r="F272" t="s">
        <v>80</v>
      </c>
      <c r="G272" t="s">
        <v>155</v>
      </c>
      <c r="H272" s="51">
        <v>187000</v>
      </c>
      <c r="I272" s="51">
        <v>9630</v>
      </c>
      <c r="J272">
        <v>0.05</v>
      </c>
      <c r="K272">
        <v>6.9</v>
      </c>
      <c r="L272" t="s">
        <v>72</v>
      </c>
      <c r="M272" t="s">
        <v>72</v>
      </c>
      <c r="N272" t="s">
        <v>72</v>
      </c>
      <c r="O272" t="s">
        <v>72</v>
      </c>
      <c r="P272" t="s">
        <v>72</v>
      </c>
      <c r="Q272">
        <v>0</v>
      </c>
      <c r="R272">
        <v>1</v>
      </c>
      <c r="S272">
        <v>0.10100000000000001</v>
      </c>
      <c r="T272">
        <v>203</v>
      </c>
    </row>
    <row r="273" spans="1:20" x14ac:dyDescent="0.25">
      <c r="A273">
        <v>10</v>
      </c>
      <c r="B273" t="s">
        <v>82</v>
      </c>
      <c r="C273" t="s">
        <v>69</v>
      </c>
      <c r="D273" t="s">
        <v>6</v>
      </c>
      <c r="E273" s="50">
        <v>44483.479363425926</v>
      </c>
      <c r="F273" t="s">
        <v>80</v>
      </c>
      <c r="G273" t="s">
        <v>155</v>
      </c>
      <c r="H273" s="51">
        <v>200000</v>
      </c>
      <c r="I273" s="51">
        <v>12400</v>
      </c>
      <c r="J273">
        <v>0.1</v>
      </c>
      <c r="K273">
        <v>6.65</v>
      </c>
      <c r="L273" t="s">
        <v>72</v>
      </c>
      <c r="M273" t="s">
        <v>72</v>
      </c>
      <c r="N273" t="s">
        <v>72</v>
      </c>
      <c r="O273" t="s">
        <v>72</v>
      </c>
      <c r="P273" t="s">
        <v>72</v>
      </c>
      <c r="Q273">
        <v>1</v>
      </c>
      <c r="R273">
        <v>1</v>
      </c>
      <c r="S273">
        <v>0.106</v>
      </c>
      <c r="T273">
        <v>106</v>
      </c>
    </row>
    <row r="274" spans="1:20" x14ac:dyDescent="0.25">
      <c r="A274">
        <v>11</v>
      </c>
      <c r="B274" t="s">
        <v>83</v>
      </c>
      <c r="C274" t="s">
        <v>69</v>
      </c>
      <c r="D274" t="s">
        <v>6</v>
      </c>
      <c r="E274" s="50">
        <v>44483.501157407409</v>
      </c>
      <c r="F274" t="s">
        <v>80</v>
      </c>
      <c r="G274" t="s">
        <v>155</v>
      </c>
      <c r="H274" s="51">
        <v>971000</v>
      </c>
      <c r="I274" s="51">
        <v>50300</v>
      </c>
      <c r="J274">
        <v>0.5</v>
      </c>
      <c r="K274">
        <v>6.63</v>
      </c>
      <c r="L274" t="s">
        <v>72</v>
      </c>
      <c r="M274" t="s">
        <v>72</v>
      </c>
      <c r="N274" t="s">
        <v>72</v>
      </c>
      <c r="O274" t="s">
        <v>72</v>
      </c>
      <c r="P274" t="s">
        <v>72</v>
      </c>
      <c r="Q274">
        <v>1</v>
      </c>
      <c r="R274">
        <v>1</v>
      </c>
      <c r="S274">
        <v>0.378</v>
      </c>
      <c r="T274">
        <v>75.599999999999994</v>
      </c>
    </row>
    <row r="275" spans="1:20" x14ac:dyDescent="0.25">
      <c r="A275">
        <v>12</v>
      </c>
      <c r="B275" t="s">
        <v>84</v>
      </c>
      <c r="C275" t="s">
        <v>69</v>
      </c>
      <c r="D275" t="s">
        <v>6</v>
      </c>
      <c r="E275" s="50">
        <v>44483.522962962961</v>
      </c>
      <c r="F275" t="s">
        <v>80</v>
      </c>
      <c r="G275" t="s">
        <v>155</v>
      </c>
      <c r="H275" s="51">
        <v>3110000</v>
      </c>
      <c r="I275" s="51">
        <v>178000</v>
      </c>
      <c r="J275">
        <v>1</v>
      </c>
      <c r="K275">
        <v>6.62</v>
      </c>
      <c r="L275" t="s">
        <v>72</v>
      </c>
      <c r="M275" t="s">
        <v>72</v>
      </c>
      <c r="N275" t="s">
        <v>72</v>
      </c>
      <c r="O275" t="s">
        <v>72</v>
      </c>
      <c r="P275" t="s">
        <v>72</v>
      </c>
      <c r="Q275">
        <v>1</v>
      </c>
      <c r="R275">
        <v>1</v>
      </c>
      <c r="S275">
        <v>1.1299999999999999</v>
      </c>
      <c r="T275">
        <v>113</v>
      </c>
    </row>
    <row r="276" spans="1:20" x14ac:dyDescent="0.25">
      <c r="A276">
        <v>13</v>
      </c>
      <c r="B276" t="s">
        <v>85</v>
      </c>
      <c r="C276" t="s">
        <v>69</v>
      </c>
      <c r="D276" t="s">
        <v>6</v>
      </c>
      <c r="E276" s="50">
        <v>44483.54478009259</v>
      </c>
      <c r="F276" t="s">
        <v>80</v>
      </c>
      <c r="G276" t="s">
        <v>155</v>
      </c>
      <c r="H276" s="51">
        <v>4460000</v>
      </c>
      <c r="I276" s="51">
        <v>246000</v>
      </c>
      <c r="J276">
        <v>2</v>
      </c>
      <c r="K276">
        <v>6.62</v>
      </c>
      <c r="L276" t="s">
        <v>72</v>
      </c>
      <c r="M276" t="s">
        <v>72</v>
      </c>
      <c r="N276" t="s">
        <v>72</v>
      </c>
      <c r="O276" t="s">
        <v>72</v>
      </c>
      <c r="P276" t="s">
        <v>72</v>
      </c>
      <c r="Q276">
        <v>0</v>
      </c>
      <c r="R276">
        <v>1</v>
      </c>
      <c r="S276">
        <v>1.6</v>
      </c>
      <c r="T276">
        <v>80</v>
      </c>
    </row>
    <row r="277" spans="1:20" x14ac:dyDescent="0.25">
      <c r="A277">
        <v>14</v>
      </c>
      <c r="B277" t="s">
        <v>86</v>
      </c>
      <c r="C277" t="s">
        <v>69</v>
      </c>
      <c r="D277" t="s">
        <v>6</v>
      </c>
      <c r="E277" s="50">
        <v>44483.56658564815</v>
      </c>
      <c r="F277" t="s">
        <v>80</v>
      </c>
      <c r="G277" t="s">
        <v>155</v>
      </c>
      <c r="H277" s="51">
        <v>14400000</v>
      </c>
      <c r="I277" s="51">
        <v>838000</v>
      </c>
      <c r="J277">
        <v>5</v>
      </c>
      <c r="K277">
        <v>6.6</v>
      </c>
      <c r="L277" t="s">
        <v>72</v>
      </c>
      <c r="M277" t="s">
        <v>72</v>
      </c>
      <c r="N277" t="s">
        <v>72</v>
      </c>
      <c r="O277" t="s">
        <v>72</v>
      </c>
      <c r="P277" t="s">
        <v>72</v>
      </c>
      <c r="Q277">
        <v>1</v>
      </c>
      <c r="R277">
        <v>1</v>
      </c>
      <c r="S277">
        <v>5.0199999999999996</v>
      </c>
      <c r="T277">
        <v>100</v>
      </c>
    </row>
    <row r="278" spans="1:20" x14ac:dyDescent="0.25">
      <c r="A278">
        <v>15</v>
      </c>
      <c r="B278" t="s">
        <v>87</v>
      </c>
      <c r="C278" t="s">
        <v>69</v>
      </c>
      <c r="D278" t="s">
        <v>6</v>
      </c>
      <c r="E278" s="50">
        <v>44484.417731481481</v>
      </c>
      <c r="F278" t="s">
        <v>80</v>
      </c>
      <c r="G278" t="s">
        <v>155</v>
      </c>
      <c r="H278" s="51">
        <v>14900</v>
      </c>
      <c r="I278" s="51">
        <v>3430</v>
      </c>
      <c r="J278">
        <v>0.01</v>
      </c>
      <c r="K278">
        <v>6.86</v>
      </c>
      <c r="L278" t="s">
        <v>72</v>
      </c>
      <c r="M278" t="s">
        <v>72</v>
      </c>
      <c r="N278" t="s">
        <v>72</v>
      </c>
      <c r="O278" t="s">
        <v>72</v>
      </c>
      <c r="P278" t="s">
        <v>72</v>
      </c>
      <c r="Q278">
        <v>0</v>
      </c>
      <c r="R278">
        <v>1</v>
      </c>
      <c r="S278">
        <v>4.0899999999999999E-2</v>
      </c>
      <c r="T278">
        <v>409</v>
      </c>
    </row>
    <row r="279" spans="1:20" x14ac:dyDescent="0.25">
      <c r="A279">
        <v>16</v>
      </c>
      <c r="B279" t="s">
        <v>88</v>
      </c>
      <c r="C279" t="s">
        <v>69</v>
      </c>
      <c r="D279" t="s">
        <v>6</v>
      </c>
      <c r="E279" s="50">
        <v>44484.43953703704</v>
      </c>
      <c r="F279" t="s">
        <v>80</v>
      </c>
      <c r="G279" t="s">
        <v>155</v>
      </c>
      <c r="H279" s="51">
        <v>169000</v>
      </c>
      <c r="I279" s="51">
        <v>9390</v>
      </c>
      <c r="J279">
        <v>0.05</v>
      </c>
      <c r="K279">
        <v>6.75</v>
      </c>
      <c r="L279" t="s">
        <v>72</v>
      </c>
      <c r="M279" t="s">
        <v>72</v>
      </c>
      <c r="N279" t="s">
        <v>72</v>
      </c>
      <c r="O279" t="s">
        <v>72</v>
      </c>
      <c r="P279" t="s">
        <v>72</v>
      </c>
      <c r="Q279">
        <v>0</v>
      </c>
      <c r="R279">
        <v>1</v>
      </c>
      <c r="S279">
        <v>9.5200000000000007E-2</v>
      </c>
      <c r="T279">
        <v>190</v>
      </c>
    </row>
    <row r="280" spans="1:20" x14ac:dyDescent="0.25">
      <c r="A280">
        <v>17</v>
      </c>
      <c r="B280" t="s">
        <v>89</v>
      </c>
      <c r="C280" t="s">
        <v>69</v>
      </c>
      <c r="D280" t="s">
        <v>6</v>
      </c>
      <c r="E280" s="50">
        <v>44484.461342592593</v>
      </c>
      <c r="F280" t="s">
        <v>80</v>
      </c>
      <c r="G280" t="s">
        <v>155</v>
      </c>
      <c r="H280" s="51">
        <v>269000</v>
      </c>
      <c r="I280" s="51">
        <v>12400</v>
      </c>
      <c r="J280">
        <v>0.1</v>
      </c>
      <c r="K280">
        <v>6.71</v>
      </c>
      <c r="L280" t="s">
        <v>72</v>
      </c>
      <c r="M280" t="s">
        <v>72</v>
      </c>
      <c r="N280" t="s">
        <v>72</v>
      </c>
      <c r="O280" t="s">
        <v>72</v>
      </c>
      <c r="P280" t="s">
        <v>72</v>
      </c>
      <c r="Q280">
        <v>1</v>
      </c>
      <c r="R280">
        <v>1</v>
      </c>
      <c r="S280">
        <v>0.13100000000000001</v>
      </c>
      <c r="T280">
        <v>131</v>
      </c>
    </row>
    <row r="281" spans="1:20" x14ac:dyDescent="0.25">
      <c r="A281">
        <v>18</v>
      </c>
      <c r="B281" t="s">
        <v>90</v>
      </c>
      <c r="C281" t="s">
        <v>69</v>
      </c>
      <c r="D281" t="s">
        <v>6</v>
      </c>
      <c r="E281" s="50">
        <v>44484.483148148145</v>
      </c>
      <c r="F281" t="s">
        <v>80</v>
      </c>
      <c r="G281" t="s">
        <v>155</v>
      </c>
      <c r="H281" s="51">
        <v>848000</v>
      </c>
      <c r="I281" s="51">
        <v>40900</v>
      </c>
      <c r="J281">
        <v>0.5</v>
      </c>
      <c r="K281">
        <v>6.65</v>
      </c>
      <c r="L281" t="s">
        <v>72</v>
      </c>
      <c r="M281" t="s">
        <v>72</v>
      </c>
      <c r="N281" t="s">
        <v>72</v>
      </c>
      <c r="O281" t="s">
        <v>72</v>
      </c>
      <c r="P281" t="s">
        <v>72</v>
      </c>
      <c r="Q281">
        <v>1</v>
      </c>
      <c r="R281">
        <v>1</v>
      </c>
      <c r="S281">
        <v>0.33400000000000002</v>
      </c>
      <c r="T281">
        <v>66.900000000000006</v>
      </c>
    </row>
    <row r="282" spans="1:20" x14ac:dyDescent="0.25">
      <c r="A282">
        <v>19</v>
      </c>
      <c r="B282" t="s">
        <v>91</v>
      </c>
      <c r="C282" t="s">
        <v>69</v>
      </c>
      <c r="D282" t="s">
        <v>6</v>
      </c>
      <c r="E282" s="50">
        <v>44484.504953703705</v>
      </c>
      <c r="F282" t="s">
        <v>80</v>
      </c>
      <c r="G282" t="s">
        <v>155</v>
      </c>
      <c r="H282" s="51">
        <v>2880000</v>
      </c>
      <c r="I282" s="51">
        <v>155000</v>
      </c>
      <c r="J282">
        <v>1</v>
      </c>
      <c r="K282">
        <v>6.63</v>
      </c>
      <c r="L282" t="s">
        <v>72</v>
      </c>
      <c r="M282" t="s">
        <v>72</v>
      </c>
      <c r="N282" t="s">
        <v>72</v>
      </c>
      <c r="O282" t="s">
        <v>72</v>
      </c>
      <c r="P282" t="s">
        <v>72</v>
      </c>
      <c r="Q282">
        <v>1</v>
      </c>
      <c r="R282">
        <v>1</v>
      </c>
      <c r="S282">
        <v>1.05</v>
      </c>
      <c r="T282">
        <v>105</v>
      </c>
    </row>
    <row r="283" spans="1:20" x14ac:dyDescent="0.25">
      <c r="A283">
        <v>20</v>
      </c>
      <c r="B283" t="s">
        <v>92</v>
      </c>
      <c r="C283" t="s">
        <v>69</v>
      </c>
      <c r="D283" t="s">
        <v>6</v>
      </c>
      <c r="E283" s="50">
        <v>44484.526759259257</v>
      </c>
      <c r="F283" t="s">
        <v>80</v>
      </c>
      <c r="G283" t="s">
        <v>155</v>
      </c>
      <c r="H283" s="51">
        <v>4060000</v>
      </c>
      <c r="I283" s="51">
        <v>208000</v>
      </c>
      <c r="J283">
        <v>2</v>
      </c>
      <c r="K283">
        <v>6.62</v>
      </c>
      <c r="L283" t="s">
        <v>72</v>
      </c>
      <c r="M283" t="s">
        <v>72</v>
      </c>
      <c r="N283" t="s">
        <v>72</v>
      </c>
      <c r="O283" t="s">
        <v>72</v>
      </c>
      <c r="P283" t="s">
        <v>72</v>
      </c>
      <c r="Q283">
        <v>0</v>
      </c>
      <c r="R283">
        <v>1</v>
      </c>
      <c r="S283">
        <v>1.46</v>
      </c>
      <c r="T283">
        <v>73.099999999999994</v>
      </c>
    </row>
    <row r="284" spans="1:20" x14ac:dyDescent="0.25">
      <c r="A284">
        <v>21</v>
      </c>
      <c r="B284" t="s">
        <v>93</v>
      </c>
      <c r="C284" t="s">
        <v>69</v>
      </c>
      <c r="D284" t="s">
        <v>6</v>
      </c>
      <c r="E284" s="50">
        <v>44484.548576388886</v>
      </c>
      <c r="F284" t="s">
        <v>80</v>
      </c>
      <c r="G284" t="s">
        <v>155</v>
      </c>
      <c r="H284" s="51">
        <v>13600000</v>
      </c>
      <c r="I284" s="51">
        <v>752000</v>
      </c>
      <c r="J284">
        <v>5</v>
      </c>
      <c r="K284">
        <v>6.59</v>
      </c>
      <c r="L284" t="s">
        <v>72</v>
      </c>
      <c r="M284" t="s">
        <v>72</v>
      </c>
      <c r="N284" t="s">
        <v>72</v>
      </c>
      <c r="O284" t="s">
        <v>72</v>
      </c>
      <c r="P284" t="s">
        <v>72</v>
      </c>
      <c r="Q284">
        <v>1</v>
      </c>
      <c r="R284">
        <v>1</v>
      </c>
      <c r="S284">
        <v>4.75</v>
      </c>
      <c r="T284">
        <v>95</v>
      </c>
    </row>
    <row r="286" spans="1:20" x14ac:dyDescent="0.25">
      <c r="B286" t="s">
        <v>49</v>
      </c>
      <c r="C286" t="s">
        <v>50</v>
      </c>
      <c r="D286" t="s">
        <v>51</v>
      </c>
      <c r="E286" t="s">
        <v>52</v>
      </c>
      <c r="F286" t="s">
        <v>53</v>
      </c>
      <c r="G286" t="s">
        <v>54</v>
      </c>
      <c r="H286" t="s">
        <v>55</v>
      </c>
      <c r="I286" t="s">
        <v>56</v>
      </c>
      <c r="J286" t="s">
        <v>57</v>
      </c>
      <c r="K286" t="s">
        <v>58</v>
      </c>
      <c r="L286" t="s">
        <v>59</v>
      </c>
      <c r="M286" t="s">
        <v>60</v>
      </c>
      <c r="N286" t="s">
        <v>61</v>
      </c>
      <c r="O286" t="s">
        <v>62</v>
      </c>
      <c r="P286" t="s">
        <v>63</v>
      </c>
      <c r="Q286" t="s">
        <v>64</v>
      </c>
      <c r="R286" t="s">
        <v>65</v>
      </c>
      <c r="S286" t="s">
        <v>66</v>
      </c>
      <c r="T286" t="s">
        <v>67</v>
      </c>
    </row>
    <row r="287" spans="1:20" x14ac:dyDescent="0.25">
      <c r="A287">
        <v>1</v>
      </c>
      <c r="B287" t="s">
        <v>94</v>
      </c>
      <c r="C287" t="s">
        <v>95</v>
      </c>
      <c r="D287" t="s">
        <v>6</v>
      </c>
      <c r="E287" s="50">
        <v>44482.628101851849</v>
      </c>
      <c r="F287" t="s">
        <v>70</v>
      </c>
      <c r="G287" t="s">
        <v>155</v>
      </c>
      <c r="H287" s="51">
        <v>1920000</v>
      </c>
      <c r="I287" s="51">
        <v>111000</v>
      </c>
      <c r="J287">
        <v>1</v>
      </c>
      <c r="K287">
        <v>6.63</v>
      </c>
      <c r="L287" t="s">
        <v>72</v>
      </c>
      <c r="M287" t="s">
        <v>72</v>
      </c>
      <c r="N287" t="s">
        <v>72</v>
      </c>
      <c r="O287" t="s">
        <v>72</v>
      </c>
      <c r="P287" t="s">
        <v>72</v>
      </c>
      <c r="Q287">
        <v>1</v>
      </c>
      <c r="R287">
        <v>1</v>
      </c>
      <c r="S287">
        <v>0.71199999999999997</v>
      </c>
      <c r="T287">
        <v>71.2</v>
      </c>
    </row>
    <row r="288" spans="1:20" x14ac:dyDescent="0.25">
      <c r="A288">
        <v>2</v>
      </c>
      <c r="B288" t="s">
        <v>96</v>
      </c>
      <c r="C288" t="s">
        <v>95</v>
      </c>
      <c r="D288" t="s">
        <v>6</v>
      </c>
      <c r="E288" s="50">
        <v>44483.042974537035</v>
      </c>
      <c r="F288" t="s">
        <v>80</v>
      </c>
      <c r="G288" t="s">
        <v>155</v>
      </c>
      <c r="H288" s="51">
        <v>2000000</v>
      </c>
      <c r="I288" s="51">
        <v>116000</v>
      </c>
      <c r="J288">
        <v>1</v>
      </c>
      <c r="K288">
        <v>6.65</v>
      </c>
      <c r="L288" t="s">
        <v>72</v>
      </c>
      <c r="M288" t="s">
        <v>72</v>
      </c>
      <c r="N288" t="s">
        <v>72</v>
      </c>
      <c r="O288" t="s">
        <v>72</v>
      </c>
      <c r="P288" t="s">
        <v>72</v>
      </c>
      <c r="Q288">
        <v>1</v>
      </c>
      <c r="R288">
        <v>1</v>
      </c>
      <c r="S288">
        <v>0.74099999999999999</v>
      </c>
      <c r="T288">
        <v>74.099999999999994</v>
      </c>
    </row>
    <row r="289" spans="1:20" x14ac:dyDescent="0.25">
      <c r="A289">
        <v>3</v>
      </c>
      <c r="B289" t="s">
        <v>97</v>
      </c>
      <c r="C289" t="s">
        <v>95</v>
      </c>
      <c r="D289" t="s">
        <v>6</v>
      </c>
      <c r="E289" s="50">
        <v>44483.610196759262</v>
      </c>
      <c r="F289" t="s">
        <v>80</v>
      </c>
      <c r="G289" t="s">
        <v>155</v>
      </c>
      <c r="H289" s="51">
        <v>1770000</v>
      </c>
      <c r="I289" s="51">
        <v>95700</v>
      </c>
      <c r="J289">
        <v>1</v>
      </c>
      <c r="K289">
        <v>6.64</v>
      </c>
      <c r="L289" t="s">
        <v>72</v>
      </c>
      <c r="M289" t="s">
        <v>72</v>
      </c>
      <c r="N289" t="s">
        <v>72</v>
      </c>
      <c r="O289" t="s">
        <v>72</v>
      </c>
      <c r="P289" t="s">
        <v>72</v>
      </c>
      <c r="Q289">
        <v>1</v>
      </c>
      <c r="R289">
        <v>1</v>
      </c>
      <c r="S289">
        <v>0.65800000000000003</v>
      </c>
      <c r="T289">
        <v>65.8</v>
      </c>
    </row>
    <row r="290" spans="1:20" x14ac:dyDescent="0.25">
      <c r="A290">
        <v>4</v>
      </c>
      <c r="B290" t="s">
        <v>98</v>
      </c>
      <c r="C290" t="s">
        <v>95</v>
      </c>
      <c r="D290" t="s">
        <v>6</v>
      </c>
      <c r="E290" s="50">
        <v>44484.003067129626</v>
      </c>
      <c r="F290" t="s">
        <v>80</v>
      </c>
      <c r="G290" t="s">
        <v>155</v>
      </c>
      <c r="H290" s="51">
        <v>1810000</v>
      </c>
      <c r="I290" s="51">
        <v>95000</v>
      </c>
      <c r="J290">
        <v>1</v>
      </c>
      <c r="K290">
        <v>6.65</v>
      </c>
      <c r="L290" t="s">
        <v>72</v>
      </c>
      <c r="M290" t="s">
        <v>72</v>
      </c>
      <c r="N290" t="s">
        <v>72</v>
      </c>
      <c r="O290" t="s">
        <v>72</v>
      </c>
      <c r="P290" t="s">
        <v>72</v>
      </c>
      <c r="Q290">
        <v>1</v>
      </c>
      <c r="R290">
        <v>1</v>
      </c>
      <c r="S290">
        <v>0.67400000000000004</v>
      </c>
      <c r="T290">
        <v>67.400000000000006</v>
      </c>
    </row>
    <row r="291" spans="1:20" x14ac:dyDescent="0.25">
      <c r="A291">
        <v>5</v>
      </c>
      <c r="B291" t="s">
        <v>99</v>
      </c>
      <c r="C291" t="s">
        <v>95</v>
      </c>
      <c r="D291" t="s">
        <v>6</v>
      </c>
      <c r="E291" s="50">
        <v>44484.592187499999</v>
      </c>
      <c r="F291" t="s">
        <v>80</v>
      </c>
      <c r="G291" t="s">
        <v>155</v>
      </c>
      <c r="H291" s="51">
        <v>2680000</v>
      </c>
      <c r="I291" s="51">
        <v>142000</v>
      </c>
      <c r="J291">
        <v>1</v>
      </c>
      <c r="K291">
        <v>6.62</v>
      </c>
      <c r="L291" t="s">
        <v>72</v>
      </c>
      <c r="M291" t="s">
        <v>72</v>
      </c>
      <c r="N291" t="s">
        <v>72</v>
      </c>
      <c r="O291" t="s">
        <v>72</v>
      </c>
      <c r="P291" t="s">
        <v>72</v>
      </c>
      <c r="Q291">
        <v>1</v>
      </c>
      <c r="R291">
        <v>1</v>
      </c>
      <c r="S291">
        <v>0.97799999999999998</v>
      </c>
      <c r="T291">
        <v>97.8</v>
      </c>
    </row>
    <row r="293" spans="1:20" x14ac:dyDescent="0.25">
      <c r="B293" t="s">
        <v>49</v>
      </c>
      <c r="C293" t="s">
        <v>50</v>
      </c>
      <c r="D293" t="s">
        <v>51</v>
      </c>
      <c r="E293" t="s">
        <v>52</v>
      </c>
      <c r="F293" t="s">
        <v>53</v>
      </c>
      <c r="G293" t="s">
        <v>54</v>
      </c>
      <c r="H293" t="s">
        <v>55</v>
      </c>
      <c r="I293" t="s">
        <v>56</v>
      </c>
      <c r="J293" t="s">
        <v>57</v>
      </c>
      <c r="K293" t="s">
        <v>58</v>
      </c>
      <c r="L293" t="s">
        <v>59</v>
      </c>
      <c r="M293" t="s">
        <v>60</v>
      </c>
      <c r="N293" t="s">
        <v>61</v>
      </c>
      <c r="O293" t="s">
        <v>62</v>
      </c>
      <c r="P293" t="s">
        <v>63</v>
      </c>
      <c r="Q293" t="s">
        <v>64</v>
      </c>
      <c r="R293" t="s">
        <v>65</v>
      </c>
      <c r="S293" t="s">
        <v>66</v>
      </c>
      <c r="T293" t="s">
        <v>67</v>
      </c>
    </row>
    <row r="294" spans="1:20" x14ac:dyDescent="0.25">
      <c r="A294">
        <v>1</v>
      </c>
      <c r="B294" t="s">
        <v>100</v>
      </c>
      <c r="C294" t="s">
        <v>101</v>
      </c>
      <c r="D294" t="s">
        <v>6</v>
      </c>
      <c r="E294" s="50">
        <v>44482.911874999998</v>
      </c>
      <c r="F294" t="s">
        <v>102</v>
      </c>
      <c r="G294" t="s">
        <v>155</v>
      </c>
      <c r="H294" s="51">
        <v>-250000</v>
      </c>
      <c r="I294" s="51">
        <v>358</v>
      </c>
      <c r="J294" t="s">
        <v>72</v>
      </c>
      <c r="K294">
        <v>6.76</v>
      </c>
      <c r="L294" t="s">
        <v>72</v>
      </c>
      <c r="M294" t="s">
        <v>72</v>
      </c>
      <c r="N294" t="s">
        <v>72</v>
      </c>
      <c r="O294" t="s">
        <v>72</v>
      </c>
      <c r="P294" t="s">
        <v>72</v>
      </c>
      <c r="R294">
        <v>1</v>
      </c>
      <c r="S294" t="s">
        <v>44</v>
      </c>
      <c r="T294" t="s">
        <v>72</v>
      </c>
    </row>
    <row r="295" spans="1:20" x14ac:dyDescent="0.25">
      <c r="A295">
        <v>2</v>
      </c>
      <c r="B295" t="s">
        <v>103</v>
      </c>
      <c r="C295" t="s">
        <v>101</v>
      </c>
      <c r="D295" t="s">
        <v>6</v>
      </c>
      <c r="E295" s="50">
        <v>44482.933819444443</v>
      </c>
      <c r="F295" t="s">
        <v>102</v>
      </c>
      <c r="G295" t="s">
        <v>155</v>
      </c>
      <c r="H295" s="51">
        <v>11300000</v>
      </c>
      <c r="I295" s="51">
        <v>664000</v>
      </c>
      <c r="J295" t="s">
        <v>72</v>
      </c>
      <c r="K295">
        <v>6.62</v>
      </c>
      <c r="L295" t="s">
        <v>72</v>
      </c>
      <c r="M295" t="s">
        <v>72</v>
      </c>
      <c r="N295" t="s">
        <v>72</v>
      </c>
      <c r="O295" t="s">
        <v>72</v>
      </c>
      <c r="P295" t="s">
        <v>72</v>
      </c>
      <c r="R295">
        <v>1</v>
      </c>
      <c r="S295">
        <v>3.97</v>
      </c>
      <c r="T295" t="s">
        <v>72</v>
      </c>
    </row>
    <row r="296" spans="1:20" x14ac:dyDescent="0.25">
      <c r="A296">
        <v>3</v>
      </c>
      <c r="B296" t="s">
        <v>104</v>
      </c>
      <c r="C296" t="s">
        <v>101</v>
      </c>
      <c r="D296" t="s">
        <v>6</v>
      </c>
      <c r="E296" s="50">
        <v>44482.955625000002</v>
      </c>
      <c r="F296" t="s">
        <v>102</v>
      </c>
      <c r="G296" t="s">
        <v>155</v>
      </c>
      <c r="H296" s="51">
        <v>10800000</v>
      </c>
      <c r="I296" s="51">
        <v>634000</v>
      </c>
      <c r="J296" t="s">
        <v>72</v>
      </c>
      <c r="K296">
        <v>6.6</v>
      </c>
      <c r="L296" t="s">
        <v>72</v>
      </c>
      <c r="M296" t="s">
        <v>72</v>
      </c>
      <c r="N296" t="s">
        <v>72</v>
      </c>
      <c r="O296" t="s">
        <v>72</v>
      </c>
      <c r="P296" t="s">
        <v>72</v>
      </c>
      <c r="R296">
        <v>1</v>
      </c>
      <c r="S296">
        <v>3.81</v>
      </c>
      <c r="T296" t="s">
        <v>72</v>
      </c>
    </row>
    <row r="297" spans="1:20" x14ac:dyDescent="0.25">
      <c r="A297">
        <v>4</v>
      </c>
      <c r="B297" t="s">
        <v>105</v>
      </c>
      <c r="C297" t="s">
        <v>101</v>
      </c>
      <c r="D297" t="s">
        <v>6</v>
      </c>
      <c r="E297" s="50">
        <v>44482.977418981478</v>
      </c>
      <c r="F297" t="s">
        <v>102</v>
      </c>
      <c r="G297" t="s">
        <v>155</v>
      </c>
      <c r="H297" s="51">
        <v>10200000</v>
      </c>
      <c r="I297" s="51">
        <v>587000</v>
      </c>
      <c r="J297" t="s">
        <v>72</v>
      </c>
      <c r="K297">
        <v>6.61</v>
      </c>
      <c r="L297" t="s">
        <v>72</v>
      </c>
      <c r="M297" t="s">
        <v>72</v>
      </c>
      <c r="N297" t="s">
        <v>72</v>
      </c>
      <c r="O297" t="s">
        <v>72</v>
      </c>
      <c r="P297" t="s">
        <v>72</v>
      </c>
      <c r="R297">
        <v>1</v>
      </c>
      <c r="S297">
        <v>3.6</v>
      </c>
      <c r="T297" t="s">
        <v>72</v>
      </c>
    </row>
    <row r="298" spans="1:20" x14ac:dyDescent="0.25">
      <c r="A298">
        <v>5</v>
      </c>
      <c r="B298" t="s">
        <v>106</v>
      </c>
      <c r="C298" t="s">
        <v>101</v>
      </c>
      <c r="D298" t="s">
        <v>6</v>
      </c>
      <c r="E298" s="50">
        <v>44482.999224537038</v>
      </c>
      <c r="F298" t="s">
        <v>102</v>
      </c>
      <c r="G298" t="s">
        <v>155</v>
      </c>
      <c r="H298" s="51">
        <v>9530000</v>
      </c>
      <c r="I298" s="51">
        <v>561000</v>
      </c>
      <c r="J298" t="s">
        <v>72</v>
      </c>
      <c r="K298">
        <v>6.63</v>
      </c>
      <c r="L298" t="s">
        <v>72</v>
      </c>
      <c r="M298" t="s">
        <v>72</v>
      </c>
      <c r="N298" t="s">
        <v>72</v>
      </c>
      <c r="O298" t="s">
        <v>72</v>
      </c>
      <c r="P298" t="s">
        <v>72</v>
      </c>
      <c r="R298">
        <v>1</v>
      </c>
      <c r="S298">
        <v>3.36</v>
      </c>
      <c r="T298" t="s">
        <v>72</v>
      </c>
    </row>
    <row r="299" spans="1:20" x14ac:dyDescent="0.25">
      <c r="A299">
        <v>6</v>
      </c>
      <c r="B299" t="s">
        <v>107</v>
      </c>
      <c r="C299" t="s">
        <v>101</v>
      </c>
      <c r="D299" t="s">
        <v>6</v>
      </c>
      <c r="E299" s="50">
        <v>44483.086597222224</v>
      </c>
      <c r="F299" t="s">
        <v>102</v>
      </c>
      <c r="G299" t="s">
        <v>155</v>
      </c>
      <c r="H299" s="51">
        <v>8800000</v>
      </c>
      <c r="I299" s="51">
        <v>523000</v>
      </c>
      <c r="J299" t="s">
        <v>72</v>
      </c>
      <c r="K299">
        <v>6.63</v>
      </c>
      <c r="L299" t="s">
        <v>72</v>
      </c>
      <c r="M299" t="s">
        <v>72</v>
      </c>
      <c r="N299" t="s">
        <v>72</v>
      </c>
      <c r="O299" t="s">
        <v>72</v>
      </c>
      <c r="P299" t="s">
        <v>72</v>
      </c>
      <c r="R299">
        <v>1</v>
      </c>
      <c r="S299">
        <v>3.11</v>
      </c>
      <c r="T299" t="s">
        <v>72</v>
      </c>
    </row>
    <row r="300" spans="1:20" x14ac:dyDescent="0.25">
      <c r="A300">
        <v>7</v>
      </c>
      <c r="B300" t="s">
        <v>108</v>
      </c>
      <c r="C300" t="s">
        <v>101</v>
      </c>
      <c r="D300" t="s">
        <v>6</v>
      </c>
      <c r="E300" s="50">
        <v>44483.108541666668</v>
      </c>
      <c r="F300" t="s">
        <v>102</v>
      </c>
      <c r="G300" t="s">
        <v>155</v>
      </c>
      <c r="H300" s="51">
        <v>7320000</v>
      </c>
      <c r="I300" s="51">
        <v>433000</v>
      </c>
      <c r="J300" t="s">
        <v>72</v>
      </c>
      <c r="K300">
        <v>6.63</v>
      </c>
      <c r="L300" t="s">
        <v>72</v>
      </c>
      <c r="M300" t="s">
        <v>72</v>
      </c>
      <c r="N300" t="s">
        <v>72</v>
      </c>
      <c r="O300" t="s">
        <v>72</v>
      </c>
      <c r="P300" t="s">
        <v>72</v>
      </c>
      <c r="R300">
        <v>1</v>
      </c>
      <c r="S300">
        <v>2.6</v>
      </c>
      <c r="T300" t="s">
        <v>72</v>
      </c>
    </row>
    <row r="301" spans="1:20" x14ac:dyDescent="0.25">
      <c r="A301">
        <v>8</v>
      </c>
      <c r="B301" t="s">
        <v>109</v>
      </c>
      <c r="C301" t="s">
        <v>101</v>
      </c>
      <c r="D301" t="s">
        <v>6</v>
      </c>
      <c r="E301" s="50">
        <v>44483.130347222221</v>
      </c>
      <c r="F301" t="s">
        <v>102</v>
      </c>
      <c r="G301" t="s">
        <v>155</v>
      </c>
      <c r="H301" s="51">
        <v>6850000</v>
      </c>
      <c r="I301" s="51">
        <v>394000</v>
      </c>
      <c r="J301" t="s">
        <v>72</v>
      </c>
      <c r="K301">
        <v>6.63</v>
      </c>
      <c r="L301" t="s">
        <v>72</v>
      </c>
      <c r="M301" t="s">
        <v>72</v>
      </c>
      <c r="N301" t="s">
        <v>72</v>
      </c>
      <c r="O301" t="s">
        <v>72</v>
      </c>
      <c r="P301" t="s">
        <v>72</v>
      </c>
      <c r="R301">
        <v>1</v>
      </c>
      <c r="S301">
        <v>2.4300000000000002</v>
      </c>
      <c r="T301" t="s">
        <v>72</v>
      </c>
    </row>
    <row r="302" spans="1:20" x14ac:dyDescent="0.25">
      <c r="A302">
        <v>9</v>
      </c>
      <c r="B302" t="s">
        <v>110</v>
      </c>
      <c r="C302" t="s">
        <v>101</v>
      </c>
      <c r="D302" t="s">
        <v>6</v>
      </c>
      <c r="E302" s="50">
        <v>44483.15215277778</v>
      </c>
      <c r="F302" t="s">
        <v>102</v>
      </c>
      <c r="G302" t="s">
        <v>155</v>
      </c>
      <c r="H302" s="51">
        <v>5140000</v>
      </c>
      <c r="I302" s="51">
        <v>303000</v>
      </c>
      <c r="J302" t="s">
        <v>72</v>
      </c>
      <c r="K302">
        <v>6.65</v>
      </c>
      <c r="L302" t="s">
        <v>72</v>
      </c>
      <c r="M302" t="s">
        <v>72</v>
      </c>
      <c r="N302" t="s">
        <v>72</v>
      </c>
      <c r="O302" t="s">
        <v>72</v>
      </c>
      <c r="P302" t="s">
        <v>72</v>
      </c>
      <c r="R302">
        <v>1</v>
      </c>
      <c r="S302">
        <v>1.84</v>
      </c>
      <c r="T302" t="s">
        <v>72</v>
      </c>
    </row>
    <row r="303" spans="1:20" x14ac:dyDescent="0.25">
      <c r="A303">
        <v>10</v>
      </c>
      <c r="B303" t="s">
        <v>111</v>
      </c>
      <c r="C303" t="s">
        <v>101</v>
      </c>
      <c r="D303" t="s">
        <v>6</v>
      </c>
      <c r="E303" s="50">
        <v>44483.173958333333</v>
      </c>
      <c r="F303" t="s">
        <v>102</v>
      </c>
      <c r="G303" t="s">
        <v>155</v>
      </c>
      <c r="H303" s="51">
        <v>-87000</v>
      </c>
      <c r="I303" s="51">
        <v>26700</v>
      </c>
      <c r="J303" t="s">
        <v>72</v>
      </c>
      <c r="K303">
        <v>6.53</v>
      </c>
      <c r="L303" t="s">
        <v>72</v>
      </c>
      <c r="M303" t="s">
        <v>72</v>
      </c>
      <c r="N303" t="s">
        <v>72</v>
      </c>
      <c r="O303" t="s">
        <v>72</v>
      </c>
      <c r="P303" t="s">
        <v>72</v>
      </c>
      <c r="R303">
        <v>1</v>
      </c>
      <c r="S303">
        <v>4.9199999999999999E-3</v>
      </c>
      <c r="T303" t="s">
        <v>72</v>
      </c>
    </row>
    <row r="304" spans="1:20" x14ac:dyDescent="0.25">
      <c r="A304">
        <v>11</v>
      </c>
      <c r="B304" t="s">
        <v>112</v>
      </c>
      <c r="C304" t="s">
        <v>101</v>
      </c>
      <c r="D304" t="s">
        <v>6</v>
      </c>
      <c r="E304" s="50">
        <v>44483.195763888885</v>
      </c>
      <c r="F304" t="s">
        <v>102</v>
      </c>
      <c r="G304" t="s">
        <v>155</v>
      </c>
      <c r="H304" s="51">
        <v>10700000</v>
      </c>
      <c r="I304" s="51">
        <v>646000</v>
      </c>
      <c r="J304" t="s">
        <v>72</v>
      </c>
      <c r="K304">
        <v>6.61</v>
      </c>
      <c r="L304" t="s">
        <v>72</v>
      </c>
      <c r="M304" t="s">
        <v>72</v>
      </c>
      <c r="N304" t="s">
        <v>72</v>
      </c>
      <c r="O304" t="s">
        <v>72</v>
      </c>
      <c r="P304" t="s">
        <v>72</v>
      </c>
      <c r="R304">
        <v>1</v>
      </c>
      <c r="S304">
        <v>3.77</v>
      </c>
      <c r="T304" t="s">
        <v>72</v>
      </c>
    </row>
    <row r="305" spans="1:20" x14ac:dyDescent="0.25">
      <c r="A305">
        <v>12</v>
      </c>
      <c r="B305" t="s">
        <v>113</v>
      </c>
      <c r="C305" t="s">
        <v>101</v>
      </c>
      <c r="D305" t="s">
        <v>6</v>
      </c>
      <c r="E305" s="50">
        <v>44483.217557870368</v>
      </c>
      <c r="F305" t="s">
        <v>102</v>
      </c>
      <c r="G305" t="s">
        <v>155</v>
      </c>
      <c r="H305" s="51">
        <v>8560000</v>
      </c>
      <c r="I305" s="51">
        <v>504000</v>
      </c>
      <c r="J305" t="s">
        <v>72</v>
      </c>
      <c r="K305">
        <v>6.63</v>
      </c>
      <c r="L305" t="s">
        <v>72</v>
      </c>
      <c r="M305" t="s">
        <v>72</v>
      </c>
      <c r="N305" t="s">
        <v>72</v>
      </c>
      <c r="O305" t="s">
        <v>72</v>
      </c>
      <c r="P305" t="s">
        <v>72</v>
      </c>
      <c r="R305">
        <v>1</v>
      </c>
      <c r="S305">
        <v>3.03</v>
      </c>
      <c r="T305" t="s">
        <v>72</v>
      </c>
    </row>
    <row r="306" spans="1:20" x14ac:dyDescent="0.25">
      <c r="A306">
        <v>13</v>
      </c>
      <c r="B306" t="s">
        <v>114</v>
      </c>
      <c r="C306" t="s">
        <v>101</v>
      </c>
      <c r="D306" t="s">
        <v>6</v>
      </c>
      <c r="E306" s="50">
        <v>44483.239363425928</v>
      </c>
      <c r="F306" t="s">
        <v>102</v>
      </c>
      <c r="G306" t="s">
        <v>155</v>
      </c>
      <c r="H306" s="51">
        <v>8400000</v>
      </c>
      <c r="I306" s="51">
        <v>487000</v>
      </c>
      <c r="J306" t="s">
        <v>72</v>
      </c>
      <c r="K306">
        <v>6.63</v>
      </c>
      <c r="L306" t="s">
        <v>72</v>
      </c>
      <c r="M306" t="s">
        <v>72</v>
      </c>
      <c r="N306" t="s">
        <v>72</v>
      </c>
      <c r="O306" t="s">
        <v>72</v>
      </c>
      <c r="P306" t="s">
        <v>72</v>
      </c>
      <c r="R306">
        <v>1</v>
      </c>
      <c r="S306">
        <v>2.97</v>
      </c>
      <c r="T306" t="s">
        <v>72</v>
      </c>
    </row>
    <row r="307" spans="1:20" x14ac:dyDescent="0.25">
      <c r="A307">
        <v>14</v>
      </c>
      <c r="B307" t="s">
        <v>115</v>
      </c>
      <c r="C307" t="s">
        <v>101</v>
      </c>
      <c r="D307" t="s">
        <v>6</v>
      </c>
      <c r="E307" s="50">
        <v>44483.26116898148</v>
      </c>
      <c r="F307" t="s">
        <v>102</v>
      </c>
      <c r="G307" t="s">
        <v>155</v>
      </c>
      <c r="H307" s="51">
        <v>7170000</v>
      </c>
      <c r="I307" s="51">
        <v>402000</v>
      </c>
      <c r="J307" t="s">
        <v>72</v>
      </c>
      <c r="K307">
        <v>6.63</v>
      </c>
      <c r="L307" t="s">
        <v>72</v>
      </c>
      <c r="M307" t="s">
        <v>72</v>
      </c>
      <c r="N307" t="s">
        <v>72</v>
      </c>
      <c r="O307" t="s">
        <v>72</v>
      </c>
      <c r="P307" t="s">
        <v>72</v>
      </c>
      <c r="R307">
        <v>1</v>
      </c>
      <c r="S307">
        <v>2.54</v>
      </c>
      <c r="T307" t="s">
        <v>72</v>
      </c>
    </row>
    <row r="308" spans="1:20" x14ac:dyDescent="0.25">
      <c r="A308">
        <v>15</v>
      </c>
      <c r="B308" t="s">
        <v>116</v>
      </c>
      <c r="C308" t="s">
        <v>101</v>
      </c>
      <c r="D308" t="s">
        <v>6</v>
      </c>
      <c r="E308" s="50">
        <v>44483.28297453704</v>
      </c>
      <c r="F308" t="s">
        <v>102</v>
      </c>
      <c r="G308" t="s">
        <v>155</v>
      </c>
      <c r="H308" s="51">
        <v>6570000</v>
      </c>
      <c r="I308" s="51">
        <v>373000</v>
      </c>
      <c r="J308" t="s">
        <v>72</v>
      </c>
      <c r="K308">
        <v>6.63</v>
      </c>
      <c r="L308" t="s">
        <v>72</v>
      </c>
      <c r="M308" t="s">
        <v>72</v>
      </c>
      <c r="N308" t="s">
        <v>72</v>
      </c>
      <c r="O308" t="s">
        <v>72</v>
      </c>
      <c r="P308" t="s">
        <v>72</v>
      </c>
      <c r="R308">
        <v>1</v>
      </c>
      <c r="S308">
        <v>2.34</v>
      </c>
      <c r="T308" t="s">
        <v>72</v>
      </c>
    </row>
    <row r="309" spans="1:20" x14ac:dyDescent="0.25">
      <c r="A309">
        <v>16</v>
      </c>
      <c r="B309" t="s">
        <v>117</v>
      </c>
      <c r="C309" t="s">
        <v>101</v>
      </c>
      <c r="D309" t="s">
        <v>6</v>
      </c>
      <c r="E309" s="50">
        <v>44483.304780092592</v>
      </c>
      <c r="F309" t="s">
        <v>102</v>
      </c>
      <c r="G309" t="s">
        <v>155</v>
      </c>
      <c r="H309" s="51">
        <v>5680000</v>
      </c>
      <c r="I309" s="51">
        <v>339000</v>
      </c>
      <c r="J309" t="s">
        <v>72</v>
      </c>
      <c r="K309">
        <v>6.63</v>
      </c>
      <c r="L309" t="s">
        <v>72</v>
      </c>
      <c r="M309" t="s">
        <v>72</v>
      </c>
      <c r="N309" t="s">
        <v>72</v>
      </c>
      <c r="O309" t="s">
        <v>72</v>
      </c>
      <c r="P309" t="s">
        <v>72</v>
      </c>
      <c r="R309">
        <v>1</v>
      </c>
      <c r="S309">
        <v>2.0299999999999998</v>
      </c>
      <c r="T309" t="s">
        <v>72</v>
      </c>
    </row>
    <row r="310" spans="1:20" x14ac:dyDescent="0.25">
      <c r="A310">
        <v>17</v>
      </c>
      <c r="B310" t="s">
        <v>118</v>
      </c>
      <c r="C310" t="s">
        <v>101</v>
      </c>
      <c r="D310" t="s">
        <v>6</v>
      </c>
      <c r="E310" s="50">
        <v>44483.326585648145</v>
      </c>
      <c r="F310" t="s">
        <v>102</v>
      </c>
      <c r="G310" t="s">
        <v>155</v>
      </c>
      <c r="H310" s="51">
        <v>4420000</v>
      </c>
      <c r="I310" s="51">
        <v>254000</v>
      </c>
      <c r="J310" t="s">
        <v>72</v>
      </c>
      <c r="K310">
        <v>6.65</v>
      </c>
      <c r="L310" t="s">
        <v>72</v>
      </c>
      <c r="M310" t="s">
        <v>72</v>
      </c>
      <c r="N310" t="s">
        <v>72</v>
      </c>
      <c r="O310" t="s">
        <v>72</v>
      </c>
      <c r="P310" t="s">
        <v>72</v>
      </c>
      <c r="R310">
        <v>1</v>
      </c>
      <c r="S310">
        <v>1.59</v>
      </c>
      <c r="T310" t="s">
        <v>72</v>
      </c>
    </row>
    <row r="311" spans="1:20" x14ac:dyDescent="0.25">
      <c r="A311">
        <v>18</v>
      </c>
      <c r="B311" t="s">
        <v>119</v>
      </c>
      <c r="C311" t="s">
        <v>101</v>
      </c>
      <c r="D311" t="s">
        <v>6</v>
      </c>
      <c r="E311" s="50">
        <v>44483.348391203705</v>
      </c>
      <c r="F311" t="s">
        <v>102</v>
      </c>
      <c r="G311" t="s">
        <v>155</v>
      </c>
      <c r="H311" s="51">
        <v>3320000</v>
      </c>
      <c r="I311" s="51">
        <v>199000</v>
      </c>
      <c r="J311" t="s">
        <v>72</v>
      </c>
      <c r="K311">
        <v>6.64</v>
      </c>
      <c r="L311" t="s">
        <v>72</v>
      </c>
      <c r="M311" t="s">
        <v>72</v>
      </c>
      <c r="N311" t="s">
        <v>72</v>
      </c>
      <c r="O311" t="s">
        <v>72</v>
      </c>
      <c r="P311" t="s">
        <v>72</v>
      </c>
      <c r="R311">
        <v>1</v>
      </c>
      <c r="S311">
        <v>1.2</v>
      </c>
      <c r="T311" t="s">
        <v>72</v>
      </c>
    </row>
    <row r="312" spans="1:20" x14ac:dyDescent="0.25">
      <c r="A312">
        <v>19</v>
      </c>
      <c r="B312" t="s">
        <v>120</v>
      </c>
      <c r="C312" t="s">
        <v>101</v>
      </c>
      <c r="D312" t="s">
        <v>6</v>
      </c>
      <c r="E312" s="50">
        <v>44483.370196759257</v>
      </c>
      <c r="F312" t="s">
        <v>102</v>
      </c>
      <c r="G312" t="s">
        <v>155</v>
      </c>
      <c r="H312" s="51">
        <v>647000</v>
      </c>
      <c r="I312" s="51">
        <v>34000</v>
      </c>
      <c r="J312" t="s">
        <v>72</v>
      </c>
      <c r="K312">
        <v>6.64</v>
      </c>
      <c r="L312" t="s">
        <v>72</v>
      </c>
      <c r="M312" t="s">
        <v>72</v>
      </c>
      <c r="N312" t="s">
        <v>72</v>
      </c>
      <c r="O312" t="s">
        <v>72</v>
      </c>
      <c r="P312" t="s">
        <v>72</v>
      </c>
      <c r="R312">
        <v>1</v>
      </c>
      <c r="S312">
        <v>0.26400000000000001</v>
      </c>
      <c r="T312" t="s">
        <v>72</v>
      </c>
    </row>
    <row r="313" spans="1:20" x14ac:dyDescent="0.25">
      <c r="A313">
        <v>20</v>
      </c>
      <c r="B313" t="s">
        <v>121</v>
      </c>
      <c r="C313" t="s">
        <v>101</v>
      </c>
      <c r="D313" t="s">
        <v>6</v>
      </c>
      <c r="E313" s="50">
        <v>44483.392002314817</v>
      </c>
      <c r="F313" t="s">
        <v>102</v>
      </c>
      <c r="G313" t="s">
        <v>155</v>
      </c>
      <c r="H313" s="51">
        <v>10800000</v>
      </c>
      <c r="I313" s="51">
        <v>626000</v>
      </c>
      <c r="J313" t="s">
        <v>72</v>
      </c>
      <c r="K313">
        <v>6.6</v>
      </c>
      <c r="L313" t="s">
        <v>72</v>
      </c>
      <c r="M313" t="s">
        <v>72</v>
      </c>
      <c r="N313" t="s">
        <v>72</v>
      </c>
      <c r="O313" t="s">
        <v>72</v>
      </c>
      <c r="P313" t="s">
        <v>72</v>
      </c>
      <c r="R313">
        <v>1</v>
      </c>
      <c r="S313">
        <v>3.79</v>
      </c>
      <c r="T313" t="s">
        <v>72</v>
      </c>
    </row>
    <row r="314" spans="1:20" x14ac:dyDescent="0.25">
      <c r="A314">
        <v>21</v>
      </c>
      <c r="B314" t="s">
        <v>122</v>
      </c>
      <c r="C314" t="s">
        <v>101</v>
      </c>
      <c r="D314" t="s">
        <v>6</v>
      </c>
      <c r="E314" s="50">
        <v>44483.65384259259</v>
      </c>
      <c r="F314" t="s">
        <v>102</v>
      </c>
      <c r="G314" t="s">
        <v>155</v>
      </c>
      <c r="H314" s="51">
        <v>9780000</v>
      </c>
      <c r="I314" s="51">
        <v>552000</v>
      </c>
      <c r="J314" t="s">
        <v>72</v>
      </c>
      <c r="K314">
        <v>6.6</v>
      </c>
      <c r="L314" t="s">
        <v>72</v>
      </c>
      <c r="M314" t="s">
        <v>72</v>
      </c>
      <c r="N314" t="s">
        <v>72</v>
      </c>
      <c r="O314" t="s">
        <v>72</v>
      </c>
      <c r="P314" t="s">
        <v>72</v>
      </c>
      <c r="R314">
        <v>1</v>
      </c>
      <c r="S314">
        <v>3.45</v>
      </c>
      <c r="T314" t="s">
        <v>72</v>
      </c>
    </row>
    <row r="315" spans="1:20" x14ac:dyDescent="0.25">
      <c r="A315">
        <v>22</v>
      </c>
      <c r="B315" t="s">
        <v>123</v>
      </c>
      <c r="C315" t="s">
        <v>101</v>
      </c>
      <c r="D315" t="s">
        <v>6</v>
      </c>
      <c r="E315" s="50">
        <v>44483.675787037035</v>
      </c>
      <c r="F315" t="s">
        <v>102</v>
      </c>
      <c r="G315" t="s">
        <v>155</v>
      </c>
      <c r="H315" s="51">
        <v>9640000</v>
      </c>
      <c r="I315" s="51">
        <v>539000</v>
      </c>
      <c r="J315" t="s">
        <v>72</v>
      </c>
      <c r="K315">
        <v>6.6</v>
      </c>
      <c r="L315" t="s">
        <v>72</v>
      </c>
      <c r="M315" t="s">
        <v>72</v>
      </c>
      <c r="N315" t="s">
        <v>72</v>
      </c>
      <c r="O315" t="s">
        <v>72</v>
      </c>
      <c r="P315" t="s">
        <v>72</v>
      </c>
      <c r="R315">
        <v>1</v>
      </c>
      <c r="S315">
        <v>3.4</v>
      </c>
      <c r="T315" t="s">
        <v>72</v>
      </c>
    </row>
    <row r="316" spans="1:20" x14ac:dyDescent="0.25">
      <c r="A316">
        <v>23</v>
      </c>
      <c r="B316" t="s">
        <v>124</v>
      </c>
      <c r="C316" t="s">
        <v>101</v>
      </c>
      <c r="D316" t="s">
        <v>6</v>
      </c>
      <c r="E316" s="50">
        <v>44483.697592592594</v>
      </c>
      <c r="F316" t="s">
        <v>102</v>
      </c>
      <c r="G316" t="s">
        <v>155</v>
      </c>
      <c r="H316" s="51">
        <v>8950000</v>
      </c>
      <c r="I316" s="51">
        <v>505000</v>
      </c>
      <c r="J316" t="s">
        <v>72</v>
      </c>
      <c r="K316">
        <v>6.61</v>
      </c>
      <c r="L316" t="s">
        <v>72</v>
      </c>
      <c r="M316" t="s">
        <v>72</v>
      </c>
      <c r="N316" t="s">
        <v>72</v>
      </c>
      <c r="O316" t="s">
        <v>72</v>
      </c>
      <c r="P316" t="s">
        <v>72</v>
      </c>
      <c r="R316">
        <v>1</v>
      </c>
      <c r="S316">
        <v>3.16</v>
      </c>
      <c r="T316" t="s">
        <v>72</v>
      </c>
    </row>
    <row r="317" spans="1:20" x14ac:dyDescent="0.25">
      <c r="A317">
        <v>24</v>
      </c>
      <c r="B317" t="s">
        <v>125</v>
      </c>
      <c r="C317" t="s">
        <v>101</v>
      </c>
      <c r="D317" t="s">
        <v>6</v>
      </c>
      <c r="E317" s="50">
        <v>44483.719398148147</v>
      </c>
      <c r="F317" t="s">
        <v>102</v>
      </c>
      <c r="G317" t="s">
        <v>155</v>
      </c>
      <c r="H317" s="51">
        <v>8470000</v>
      </c>
      <c r="I317" s="51">
        <v>479000</v>
      </c>
      <c r="J317" t="s">
        <v>72</v>
      </c>
      <c r="K317">
        <v>6.6</v>
      </c>
      <c r="L317" t="s">
        <v>72</v>
      </c>
      <c r="M317" t="s">
        <v>72</v>
      </c>
      <c r="N317" t="s">
        <v>72</v>
      </c>
      <c r="O317" t="s">
        <v>72</v>
      </c>
      <c r="P317" t="s">
        <v>72</v>
      </c>
      <c r="R317">
        <v>1</v>
      </c>
      <c r="S317">
        <v>2.99</v>
      </c>
      <c r="T317" t="s">
        <v>72</v>
      </c>
    </row>
    <row r="318" spans="1:20" x14ac:dyDescent="0.25">
      <c r="A318">
        <v>25</v>
      </c>
      <c r="B318" t="s">
        <v>126</v>
      </c>
      <c r="C318" t="s">
        <v>101</v>
      </c>
      <c r="D318" t="s">
        <v>6</v>
      </c>
      <c r="E318" s="50">
        <v>44483.741203703707</v>
      </c>
      <c r="F318" t="s">
        <v>102</v>
      </c>
      <c r="G318" t="s">
        <v>155</v>
      </c>
      <c r="H318" s="51">
        <v>7280000</v>
      </c>
      <c r="I318" s="51">
        <v>408000</v>
      </c>
      <c r="J318" t="s">
        <v>72</v>
      </c>
      <c r="K318">
        <v>6.6</v>
      </c>
      <c r="L318" t="s">
        <v>72</v>
      </c>
      <c r="M318" t="s">
        <v>72</v>
      </c>
      <c r="N318" t="s">
        <v>72</v>
      </c>
      <c r="O318" t="s">
        <v>72</v>
      </c>
      <c r="P318" t="s">
        <v>72</v>
      </c>
      <c r="R318">
        <v>1</v>
      </c>
      <c r="S318">
        <v>2.58</v>
      </c>
      <c r="T318" t="s">
        <v>72</v>
      </c>
    </row>
    <row r="319" spans="1:20" x14ac:dyDescent="0.25">
      <c r="A319">
        <v>26</v>
      </c>
      <c r="B319" t="s">
        <v>127</v>
      </c>
      <c r="C319" t="s">
        <v>101</v>
      </c>
      <c r="D319" t="s">
        <v>6</v>
      </c>
      <c r="E319" s="50">
        <v>44483.763009259259</v>
      </c>
      <c r="F319" t="s">
        <v>102</v>
      </c>
      <c r="G319" t="s">
        <v>155</v>
      </c>
      <c r="H319" s="51">
        <v>6390000</v>
      </c>
      <c r="I319" s="51">
        <v>360000</v>
      </c>
      <c r="J319" t="s">
        <v>72</v>
      </c>
      <c r="K319">
        <v>6.62</v>
      </c>
      <c r="L319" t="s">
        <v>72</v>
      </c>
      <c r="M319" t="s">
        <v>72</v>
      </c>
      <c r="N319" t="s">
        <v>72</v>
      </c>
      <c r="O319" t="s">
        <v>72</v>
      </c>
      <c r="P319" t="s">
        <v>72</v>
      </c>
      <c r="R319">
        <v>1</v>
      </c>
      <c r="S319">
        <v>2.27</v>
      </c>
      <c r="T319" t="s">
        <v>72</v>
      </c>
    </row>
    <row r="320" spans="1:20" x14ac:dyDescent="0.25">
      <c r="A320">
        <v>27</v>
      </c>
      <c r="B320" t="s">
        <v>128</v>
      </c>
      <c r="C320" t="s">
        <v>101</v>
      </c>
      <c r="D320" t="s">
        <v>6</v>
      </c>
      <c r="E320" s="50">
        <v>44483.784814814811</v>
      </c>
      <c r="F320" t="s">
        <v>102</v>
      </c>
      <c r="G320" t="s">
        <v>155</v>
      </c>
      <c r="H320" s="51">
        <v>5400000</v>
      </c>
      <c r="I320" s="51">
        <v>291000</v>
      </c>
      <c r="J320" t="s">
        <v>72</v>
      </c>
      <c r="K320">
        <v>6.61</v>
      </c>
      <c r="L320" t="s">
        <v>72</v>
      </c>
      <c r="M320" t="s">
        <v>72</v>
      </c>
      <c r="N320" t="s">
        <v>72</v>
      </c>
      <c r="O320" t="s">
        <v>72</v>
      </c>
      <c r="P320" t="s">
        <v>72</v>
      </c>
      <c r="R320">
        <v>1</v>
      </c>
      <c r="S320">
        <v>1.93</v>
      </c>
      <c r="T320" t="s">
        <v>72</v>
      </c>
    </row>
    <row r="321" spans="1:20" x14ac:dyDescent="0.25">
      <c r="A321">
        <v>28</v>
      </c>
      <c r="B321" t="s">
        <v>129</v>
      </c>
      <c r="C321" t="s">
        <v>101</v>
      </c>
      <c r="D321" t="s">
        <v>6</v>
      </c>
      <c r="E321" s="50">
        <v>44483.806620370371</v>
      </c>
      <c r="F321" t="s">
        <v>102</v>
      </c>
      <c r="G321" t="s">
        <v>155</v>
      </c>
      <c r="H321" s="51">
        <v>11300000</v>
      </c>
      <c r="I321" s="51">
        <v>596000</v>
      </c>
      <c r="J321" t="s">
        <v>72</v>
      </c>
      <c r="K321">
        <v>6.62</v>
      </c>
      <c r="L321" t="s">
        <v>72</v>
      </c>
      <c r="M321" t="s">
        <v>72</v>
      </c>
      <c r="N321" t="s">
        <v>72</v>
      </c>
      <c r="O321" t="s">
        <v>72</v>
      </c>
      <c r="P321" t="s">
        <v>72</v>
      </c>
      <c r="R321">
        <v>1</v>
      </c>
      <c r="S321">
        <v>3.96</v>
      </c>
      <c r="T321" t="s">
        <v>72</v>
      </c>
    </row>
    <row r="322" spans="1:20" x14ac:dyDescent="0.25">
      <c r="A322">
        <v>29</v>
      </c>
      <c r="B322" t="s">
        <v>130</v>
      </c>
      <c r="C322" t="s">
        <v>101</v>
      </c>
      <c r="D322" t="s">
        <v>6</v>
      </c>
      <c r="E322" s="50">
        <v>44483.8284375</v>
      </c>
      <c r="F322" t="s">
        <v>102</v>
      </c>
      <c r="G322" t="s">
        <v>155</v>
      </c>
      <c r="H322" s="51">
        <v>9830000</v>
      </c>
      <c r="I322" s="51">
        <v>544000</v>
      </c>
      <c r="J322" t="s">
        <v>72</v>
      </c>
      <c r="K322">
        <v>6.61</v>
      </c>
      <c r="L322" t="s">
        <v>72</v>
      </c>
      <c r="M322" t="s">
        <v>72</v>
      </c>
      <c r="N322" t="s">
        <v>72</v>
      </c>
      <c r="O322" t="s">
        <v>72</v>
      </c>
      <c r="P322" t="s">
        <v>72</v>
      </c>
      <c r="R322">
        <v>1</v>
      </c>
      <c r="S322">
        <v>3.46</v>
      </c>
      <c r="T322" t="s">
        <v>72</v>
      </c>
    </row>
    <row r="323" spans="1:20" x14ac:dyDescent="0.25">
      <c r="A323">
        <v>30</v>
      </c>
      <c r="B323" t="s">
        <v>131</v>
      </c>
      <c r="C323" t="s">
        <v>101</v>
      </c>
      <c r="D323" t="s">
        <v>6</v>
      </c>
      <c r="E323" s="50">
        <v>44483.850243055553</v>
      </c>
      <c r="F323" t="s">
        <v>102</v>
      </c>
      <c r="G323" t="s">
        <v>155</v>
      </c>
      <c r="H323" s="51">
        <v>8700000</v>
      </c>
      <c r="I323" s="51">
        <v>475000</v>
      </c>
      <c r="J323" t="s">
        <v>72</v>
      </c>
      <c r="K323">
        <v>6.61</v>
      </c>
      <c r="L323" t="s">
        <v>72</v>
      </c>
      <c r="M323" t="s">
        <v>72</v>
      </c>
      <c r="N323" t="s">
        <v>72</v>
      </c>
      <c r="O323" t="s">
        <v>72</v>
      </c>
      <c r="P323" t="s">
        <v>72</v>
      </c>
      <c r="R323">
        <v>1</v>
      </c>
      <c r="S323">
        <v>3.08</v>
      </c>
      <c r="T323" t="s">
        <v>72</v>
      </c>
    </row>
    <row r="324" spans="1:20" x14ac:dyDescent="0.25">
      <c r="A324">
        <v>31</v>
      </c>
      <c r="B324" t="s">
        <v>132</v>
      </c>
      <c r="C324" t="s">
        <v>101</v>
      </c>
      <c r="D324" t="s">
        <v>6</v>
      </c>
      <c r="E324" s="50">
        <v>44483.872048611112</v>
      </c>
      <c r="F324" t="s">
        <v>102</v>
      </c>
      <c r="G324" t="s">
        <v>155</v>
      </c>
      <c r="H324" s="51">
        <v>6880000</v>
      </c>
      <c r="I324" s="51">
        <v>362000</v>
      </c>
      <c r="J324" t="s">
        <v>72</v>
      </c>
      <c r="K324">
        <v>6.64</v>
      </c>
      <c r="L324" t="s">
        <v>72</v>
      </c>
      <c r="M324" t="s">
        <v>72</v>
      </c>
      <c r="N324" t="s">
        <v>72</v>
      </c>
      <c r="O324" t="s">
        <v>72</v>
      </c>
      <c r="P324" t="s">
        <v>72</v>
      </c>
      <c r="R324">
        <v>1</v>
      </c>
      <c r="S324">
        <v>2.44</v>
      </c>
      <c r="T324" t="s">
        <v>72</v>
      </c>
    </row>
    <row r="325" spans="1:20" x14ac:dyDescent="0.25">
      <c r="A325">
        <v>32</v>
      </c>
      <c r="B325" t="s">
        <v>133</v>
      </c>
      <c r="C325" t="s">
        <v>101</v>
      </c>
      <c r="D325" t="s">
        <v>6</v>
      </c>
      <c r="E325" s="50">
        <v>44483.893854166665</v>
      </c>
      <c r="F325" t="s">
        <v>102</v>
      </c>
      <c r="G325" t="s">
        <v>155</v>
      </c>
      <c r="H325" s="51">
        <v>5160000</v>
      </c>
      <c r="I325" s="51">
        <v>289000</v>
      </c>
      <c r="J325" t="s">
        <v>72</v>
      </c>
      <c r="K325">
        <v>6.63</v>
      </c>
      <c r="L325" t="s">
        <v>72</v>
      </c>
      <c r="M325" t="s">
        <v>72</v>
      </c>
      <c r="N325" t="s">
        <v>72</v>
      </c>
      <c r="O325" t="s">
        <v>72</v>
      </c>
      <c r="P325" t="s">
        <v>72</v>
      </c>
      <c r="R325">
        <v>1</v>
      </c>
      <c r="S325">
        <v>1.84</v>
      </c>
      <c r="T325" t="s">
        <v>72</v>
      </c>
    </row>
    <row r="326" spans="1:20" x14ac:dyDescent="0.25">
      <c r="A326">
        <v>33</v>
      </c>
      <c r="B326" t="s">
        <v>134</v>
      </c>
      <c r="C326" t="s">
        <v>101</v>
      </c>
      <c r="D326" t="s">
        <v>6</v>
      </c>
      <c r="E326" s="50">
        <v>44483.915659722225</v>
      </c>
      <c r="F326" t="s">
        <v>102</v>
      </c>
      <c r="G326" t="s">
        <v>155</v>
      </c>
      <c r="H326" s="51">
        <v>3710000</v>
      </c>
      <c r="I326" s="51">
        <v>200000</v>
      </c>
      <c r="J326" t="s">
        <v>72</v>
      </c>
      <c r="K326">
        <v>6.65</v>
      </c>
      <c r="L326" t="s">
        <v>72</v>
      </c>
      <c r="M326" t="s">
        <v>72</v>
      </c>
      <c r="N326" t="s">
        <v>72</v>
      </c>
      <c r="O326" t="s">
        <v>72</v>
      </c>
      <c r="P326" t="s">
        <v>72</v>
      </c>
      <c r="R326">
        <v>1</v>
      </c>
      <c r="S326">
        <v>1.34</v>
      </c>
      <c r="T326" t="s">
        <v>72</v>
      </c>
    </row>
    <row r="327" spans="1:20" x14ac:dyDescent="0.25">
      <c r="A327">
        <v>34</v>
      </c>
      <c r="B327" t="s">
        <v>135</v>
      </c>
      <c r="C327" t="s">
        <v>101</v>
      </c>
      <c r="D327" t="s">
        <v>6</v>
      </c>
      <c r="E327" s="50">
        <v>44483.937465277777</v>
      </c>
      <c r="F327" t="s">
        <v>102</v>
      </c>
      <c r="G327" t="s">
        <v>155</v>
      </c>
      <c r="H327" s="51">
        <v>2630000</v>
      </c>
      <c r="I327" s="51">
        <v>139000</v>
      </c>
      <c r="J327" t="s">
        <v>72</v>
      </c>
      <c r="K327">
        <v>6.65</v>
      </c>
      <c r="L327" t="s">
        <v>72</v>
      </c>
      <c r="M327" t="s">
        <v>72</v>
      </c>
      <c r="N327" t="s">
        <v>72</v>
      </c>
      <c r="O327" t="s">
        <v>72</v>
      </c>
      <c r="P327" t="s">
        <v>72</v>
      </c>
      <c r="R327">
        <v>1</v>
      </c>
      <c r="S327">
        <v>0.96</v>
      </c>
      <c r="T327" t="s">
        <v>72</v>
      </c>
    </row>
    <row r="328" spans="1:20" x14ac:dyDescent="0.25">
      <c r="A328">
        <v>35</v>
      </c>
      <c r="B328" t="s">
        <v>136</v>
      </c>
      <c r="C328" t="s">
        <v>101</v>
      </c>
      <c r="D328" t="s">
        <v>6</v>
      </c>
      <c r="E328" s="50">
        <v>44483.959282407406</v>
      </c>
      <c r="F328" t="s">
        <v>102</v>
      </c>
      <c r="G328" t="s">
        <v>155</v>
      </c>
      <c r="H328" s="51">
        <v>1500000</v>
      </c>
      <c r="I328" s="51">
        <v>76500</v>
      </c>
      <c r="J328" t="s">
        <v>72</v>
      </c>
      <c r="K328">
        <v>6.66</v>
      </c>
      <c r="L328" t="s">
        <v>72</v>
      </c>
      <c r="M328" t="s">
        <v>72</v>
      </c>
      <c r="N328" t="s">
        <v>72</v>
      </c>
      <c r="O328" t="s">
        <v>72</v>
      </c>
      <c r="P328" t="s">
        <v>72</v>
      </c>
      <c r="R328">
        <v>1</v>
      </c>
      <c r="S328">
        <v>0.56200000000000006</v>
      </c>
      <c r="T328" t="s">
        <v>72</v>
      </c>
    </row>
    <row r="329" spans="1:20" x14ac:dyDescent="0.25">
      <c r="A329">
        <v>36</v>
      </c>
      <c r="B329" t="s">
        <v>137</v>
      </c>
      <c r="C329" t="s">
        <v>101</v>
      </c>
      <c r="D329" t="s">
        <v>6</v>
      </c>
      <c r="E329" s="50">
        <v>44484.046689814815</v>
      </c>
      <c r="F329" t="s">
        <v>102</v>
      </c>
      <c r="G329" t="s">
        <v>155</v>
      </c>
      <c r="H329" s="51">
        <v>10000000</v>
      </c>
      <c r="I329" s="51">
        <v>558000</v>
      </c>
      <c r="J329" t="s">
        <v>72</v>
      </c>
      <c r="K329">
        <v>6.62</v>
      </c>
      <c r="L329" t="s">
        <v>72</v>
      </c>
      <c r="M329" t="s">
        <v>72</v>
      </c>
      <c r="N329" t="s">
        <v>72</v>
      </c>
      <c r="O329" t="s">
        <v>72</v>
      </c>
      <c r="P329" t="s">
        <v>72</v>
      </c>
      <c r="R329">
        <v>1</v>
      </c>
      <c r="S329">
        <v>3.52</v>
      </c>
      <c r="T329" t="s">
        <v>72</v>
      </c>
    </row>
    <row r="330" spans="1:20" x14ac:dyDescent="0.25">
      <c r="A330">
        <v>37</v>
      </c>
      <c r="B330" t="s">
        <v>138</v>
      </c>
      <c r="C330" t="s">
        <v>101</v>
      </c>
      <c r="D330" t="s">
        <v>6</v>
      </c>
      <c r="E330" s="50">
        <v>44484.068645833337</v>
      </c>
      <c r="F330" t="s">
        <v>102</v>
      </c>
      <c r="G330" t="s">
        <v>155</v>
      </c>
      <c r="H330" s="51">
        <v>3210000</v>
      </c>
      <c r="I330" s="51">
        <v>176000</v>
      </c>
      <c r="J330" t="s">
        <v>72</v>
      </c>
      <c r="K330">
        <v>6.63</v>
      </c>
      <c r="L330" t="s">
        <v>72</v>
      </c>
      <c r="M330" t="s">
        <v>72</v>
      </c>
      <c r="N330" t="s">
        <v>72</v>
      </c>
      <c r="O330" t="s">
        <v>72</v>
      </c>
      <c r="P330" t="s">
        <v>72</v>
      </c>
      <c r="R330">
        <v>1</v>
      </c>
      <c r="S330">
        <v>1.17</v>
      </c>
      <c r="T330" t="s">
        <v>72</v>
      </c>
    </row>
    <row r="331" spans="1:20" x14ac:dyDescent="0.25">
      <c r="A331">
        <v>38</v>
      </c>
      <c r="B331" t="s">
        <v>139</v>
      </c>
      <c r="C331" t="s">
        <v>101</v>
      </c>
      <c r="D331" t="s">
        <v>6</v>
      </c>
      <c r="E331" s="50">
        <v>44484.090439814812</v>
      </c>
      <c r="F331" t="s">
        <v>102</v>
      </c>
      <c r="G331" t="s">
        <v>155</v>
      </c>
      <c r="H331" s="51">
        <v>1040000</v>
      </c>
      <c r="I331" s="51">
        <v>56200</v>
      </c>
      <c r="J331" t="s">
        <v>72</v>
      </c>
      <c r="K331">
        <v>6.66</v>
      </c>
      <c r="L331" t="s">
        <v>72</v>
      </c>
      <c r="M331" t="s">
        <v>72</v>
      </c>
      <c r="N331" t="s">
        <v>72</v>
      </c>
      <c r="O331" t="s">
        <v>72</v>
      </c>
      <c r="P331" t="s">
        <v>72</v>
      </c>
      <c r="R331">
        <v>1</v>
      </c>
      <c r="S331">
        <v>0.40100000000000002</v>
      </c>
      <c r="T331" t="s">
        <v>72</v>
      </c>
    </row>
    <row r="332" spans="1:20" x14ac:dyDescent="0.25">
      <c r="A332">
        <v>39</v>
      </c>
      <c r="B332" t="s">
        <v>140</v>
      </c>
      <c r="C332" t="s">
        <v>101</v>
      </c>
      <c r="D332" t="s">
        <v>6</v>
      </c>
      <c r="E332" s="50">
        <v>44484.112256944441</v>
      </c>
      <c r="F332" t="s">
        <v>102</v>
      </c>
      <c r="G332" t="s">
        <v>155</v>
      </c>
      <c r="H332" s="51">
        <v>-100000</v>
      </c>
      <c r="I332" s="51">
        <v>23900</v>
      </c>
      <c r="J332" t="s">
        <v>72</v>
      </c>
      <c r="K332">
        <v>6.37</v>
      </c>
      <c r="L332" t="s">
        <v>72</v>
      </c>
      <c r="M332" t="s">
        <v>72</v>
      </c>
      <c r="N332" t="s">
        <v>72</v>
      </c>
      <c r="O332" t="s">
        <v>72</v>
      </c>
      <c r="P332" t="s">
        <v>72</v>
      </c>
      <c r="R332">
        <v>1</v>
      </c>
      <c r="S332">
        <v>1.6899999999999999E-4</v>
      </c>
      <c r="T332" t="s">
        <v>72</v>
      </c>
    </row>
    <row r="333" spans="1:20" x14ac:dyDescent="0.25">
      <c r="A333">
        <v>40</v>
      </c>
      <c r="B333" t="s">
        <v>141</v>
      </c>
      <c r="C333" t="s">
        <v>101</v>
      </c>
      <c r="D333" t="s">
        <v>6</v>
      </c>
      <c r="E333" s="50">
        <v>44484.134062500001</v>
      </c>
      <c r="F333" t="s">
        <v>102</v>
      </c>
      <c r="G333" t="s">
        <v>155</v>
      </c>
      <c r="H333" s="51">
        <v>-181000</v>
      </c>
      <c r="I333" s="51">
        <v>25800</v>
      </c>
      <c r="J333" t="s">
        <v>72</v>
      </c>
      <c r="K333">
        <v>6.43</v>
      </c>
      <c r="L333" t="s">
        <v>72</v>
      </c>
      <c r="M333" t="s">
        <v>72</v>
      </c>
      <c r="N333" t="s">
        <v>72</v>
      </c>
      <c r="O333" t="s">
        <v>72</v>
      </c>
      <c r="P333" t="s">
        <v>72</v>
      </c>
      <c r="R333">
        <v>1</v>
      </c>
      <c r="S333" t="s">
        <v>44</v>
      </c>
      <c r="T333" t="s">
        <v>72</v>
      </c>
    </row>
    <row r="334" spans="1:20" x14ac:dyDescent="0.25">
      <c r="A334">
        <v>41</v>
      </c>
      <c r="B334" t="s">
        <v>142</v>
      </c>
      <c r="C334" t="s">
        <v>101</v>
      </c>
      <c r="D334" t="s">
        <v>6</v>
      </c>
      <c r="E334" s="50">
        <v>44484.155868055554</v>
      </c>
      <c r="F334" t="s">
        <v>102</v>
      </c>
      <c r="G334" t="s">
        <v>155</v>
      </c>
      <c r="H334" s="51">
        <v>-274000</v>
      </c>
      <c r="I334" s="51">
        <v>27400</v>
      </c>
      <c r="J334" t="s">
        <v>72</v>
      </c>
      <c r="K334">
        <v>6.52</v>
      </c>
      <c r="L334" t="s">
        <v>72</v>
      </c>
      <c r="M334" t="s">
        <v>72</v>
      </c>
      <c r="N334" t="s">
        <v>72</v>
      </c>
      <c r="O334" t="s">
        <v>72</v>
      </c>
      <c r="P334" t="s">
        <v>72</v>
      </c>
      <c r="R334">
        <v>1</v>
      </c>
      <c r="S334" t="s">
        <v>44</v>
      </c>
      <c r="T334" t="s">
        <v>72</v>
      </c>
    </row>
    <row r="335" spans="1:20" x14ac:dyDescent="0.25">
      <c r="A335">
        <v>42</v>
      </c>
      <c r="B335" t="s">
        <v>143</v>
      </c>
      <c r="C335" t="s">
        <v>101</v>
      </c>
      <c r="D335" t="s">
        <v>6</v>
      </c>
      <c r="E335" s="50">
        <v>44484.177673611113</v>
      </c>
      <c r="F335" t="s">
        <v>102</v>
      </c>
      <c r="G335" t="s">
        <v>155</v>
      </c>
      <c r="H335" s="51">
        <v>-201000</v>
      </c>
      <c r="I335" s="51">
        <v>0</v>
      </c>
      <c r="J335" t="s">
        <v>72</v>
      </c>
      <c r="K335">
        <v>6.38</v>
      </c>
      <c r="L335" t="s">
        <v>72</v>
      </c>
      <c r="M335" t="s">
        <v>72</v>
      </c>
      <c r="N335" t="s">
        <v>72</v>
      </c>
      <c r="O335" t="s">
        <v>72</v>
      </c>
      <c r="P335" t="s">
        <v>72</v>
      </c>
      <c r="R335">
        <v>1</v>
      </c>
      <c r="S335" t="s">
        <v>44</v>
      </c>
      <c r="T335" t="s">
        <v>72</v>
      </c>
    </row>
    <row r="336" spans="1:20" x14ac:dyDescent="0.25">
      <c r="A336">
        <v>43</v>
      </c>
      <c r="B336" t="s">
        <v>144</v>
      </c>
      <c r="C336" t="s">
        <v>101</v>
      </c>
      <c r="D336" t="s">
        <v>6</v>
      </c>
      <c r="E336" s="50">
        <v>44484.199490740742</v>
      </c>
      <c r="F336" t="s">
        <v>102</v>
      </c>
      <c r="G336" t="s">
        <v>155</v>
      </c>
      <c r="H336" s="51">
        <v>-176000</v>
      </c>
      <c r="I336" s="51">
        <v>0</v>
      </c>
      <c r="J336" t="s">
        <v>72</v>
      </c>
      <c r="K336">
        <v>6.46</v>
      </c>
      <c r="L336" t="s">
        <v>72</v>
      </c>
      <c r="M336" t="s">
        <v>72</v>
      </c>
      <c r="N336" t="s">
        <v>72</v>
      </c>
      <c r="O336" t="s">
        <v>72</v>
      </c>
      <c r="P336" t="s">
        <v>72</v>
      </c>
      <c r="R336">
        <v>1</v>
      </c>
      <c r="S336" t="s">
        <v>44</v>
      </c>
      <c r="T336" t="s">
        <v>72</v>
      </c>
    </row>
    <row r="337" spans="1:20" x14ac:dyDescent="0.25">
      <c r="A337">
        <v>44</v>
      </c>
      <c r="B337" t="s">
        <v>145</v>
      </c>
      <c r="C337" t="s">
        <v>101</v>
      </c>
      <c r="D337" t="s">
        <v>6</v>
      </c>
      <c r="E337" s="50">
        <v>44484.221296296295</v>
      </c>
      <c r="F337" t="s">
        <v>102</v>
      </c>
      <c r="G337" t="s">
        <v>155</v>
      </c>
      <c r="H337" s="51">
        <v>10100000</v>
      </c>
      <c r="I337" s="51">
        <v>562000</v>
      </c>
      <c r="J337" t="s">
        <v>72</v>
      </c>
      <c r="K337">
        <v>6.59</v>
      </c>
      <c r="L337" t="s">
        <v>72</v>
      </c>
      <c r="M337" t="s">
        <v>72</v>
      </c>
      <c r="N337" t="s">
        <v>72</v>
      </c>
      <c r="O337" t="s">
        <v>72</v>
      </c>
      <c r="P337" t="s">
        <v>72</v>
      </c>
      <c r="R337">
        <v>1</v>
      </c>
      <c r="S337">
        <v>3.57</v>
      </c>
      <c r="T337" t="s">
        <v>72</v>
      </c>
    </row>
    <row r="338" spans="1:20" x14ac:dyDescent="0.25">
      <c r="A338">
        <v>45</v>
      </c>
      <c r="B338" t="s">
        <v>146</v>
      </c>
      <c r="C338" t="s">
        <v>101</v>
      </c>
      <c r="D338" t="s">
        <v>6</v>
      </c>
      <c r="E338" s="50">
        <v>44484.243101851855</v>
      </c>
      <c r="F338" t="s">
        <v>102</v>
      </c>
      <c r="G338" t="s">
        <v>155</v>
      </c>
      <c r="H338" s="51">
        <v>8990000</v>
      </c>
      <c r="I338" s="51">
        <v>498000</v>
      </c>
      <c r="J338" t="s">
        <v>72</v>
      </c>
      <c r="K338">
        <v>6.6</v>
      </c>
      <c r="L338" t="s">
        <v>72</v>
      </c>
      <c r="M338" t="s">
        <v>72</v>
      </c>
      <c r="N338" t="s">
        <v>72</v>
      </c>
      <c r="O338" t="s">
        <v>72</v>
      </c>
      <c r="P338" t="s">
        <v>72</v>
      </c>
      <c r="R338">
        <v>1</v>
      </c>
      <c r="S338">
        <v>3.18</v>
      </c>
      <c r="T338" t="s">
        <v>72</v>
      </c>
    </row>
    <row r="339" spans="1:20" x14ac:dyDescent="0.25">
      <c r="A339">
        <v>46</v>
      </c>
      <c r="B339" t="s">
        <v>147</v>
      </c>
      <c r="C339" t="s">
        <v>101</v>
      </c>
      <c r="D339" t="s">
        <v>6</v>
      </c>
      <c r="E339" s="50">
        <v>44484.264907407407</v>
      </c>
      <c r="F339" t="s">
        <v>102</v>
      </c>
      <c r="G339" t="s">
        <v>155</v>
      </c>
      <c r="H339" s="51">
        <v>9120000</v>
      </c>
      <c r="I339" s="51">
        <v>491000</v>
      </c>
      <c r="J339" t="s">
        <v>72</v>
      </c>
      <c r="K339">
        <v>6.6</v>
      </c>
      <c r="L339" t="s">
        <v>72</v>
      </c>
      <c r="M339" t="s">
        <v>72</v>
      </c>
      <c r="N339" t="s">
        <v>72</v>
      </c>
      <c r="O339" t="s">
        <v>72</v>
      </c>
      <c r="P339" t="s">
        <v>72</v>
      </c>
      <c r="R339">
        <v>1</v>
      </c>
      <c r="S339">
        <v>3.22</v>
      </c>
      <c r="T339" t="s">
        <v>72</v>
      </c>
    </row>
    <row r="340" spans="1:20" x14ac:dyDescent="0.25">
      <c r="A340">
        <v>47</v>
      </c>
      <c r="B340" t="s">
        <v>148</v>
      </c>
      <c r="C340" t="s">
        <v>101</v>
      </c>
      <c r="D340" t="s">
        <v>6</v>
      </c>
      <c r="E340" s="50">
        <v>44484.286712962959</v>
      </c>
      <c r="F340" t="s">
        <v>102</v>
      </c>
      <c r="G340" t="s">
        <v>155</v>
      </c>
      <c r="H340" s="51">
        <v>8130000</v>
      </c>
      <c r="I340" s="51">
        <v>456000</v>
      </c>
      <c r="J340" t="s">
        <v>72</v>
      </c>
      <c r="K340">
        <v>6.6</v>
      </c>
      <c r="L340" t="s">
        <v>72</v>
      </c>
      <c r="M340" t="s">
        <v>72</v>
      </c>
      <c r="N340" t="s">
        <v>72</v>
      </c>
      <c r="O340" t="s">
        <v>72</v>
      </c>
      <c r="P340" t="s">
        <v>72</v>
      </c>
      <c r="R340">
        <v>1</v>
      </c>
      <c r="S340">
        <v>2.88</v>
      </c>
      <c r="T340" t="s">
        <v>72</v>
      </c>
    </row>
    <row r="341" spans="1:20" x14ac:dyDescent="0.25">
      <c r="A341">
        <v>48</v>
      </c>
      <c r="B341" t="s">
        <v>149</v>
      </c>
      <c r="C341" t="s">
        <v>101</v>
      </c>
      <c r="D341" t="s">
        <v>6</v>
      </c>
      <c r="E341" s="50">
        <v>44484.308530092596</v>
      </c>
      <c r="F341" t="s">
        <v>102</v>
      </c>
      <c r="G341" t="s">
        <v>155</v>
      </c>
      <c r="H341" s="51">
        <v>7500000</v>
      </c>
      <c r="I341" s="51">
        <v>421000</v>
      </c>
      <c r="J341" t="s">
        <v>72</v>
      </c>
      <c r="K341">
        <v>6.6</v>
      </c>
      <c r="L341" t="s">
        <v>72</v>
      </c>
      <c r="M341" t="s">
        <v>72</v>
      </c>
      <c r="N341" t="s">
        <v>72</v>
      </c>
      <c r="O341" t="s">
        <v>72</v>
      </c>
      <c r="P341" t="s">
        <v>72</v>
      </c>
      <c r="R341">
        <v>1</v>
      </c>
      <c r="S341">
        <v>2.66</v>
      </c>
      <c r="T341" t="s">
        <v>72</v>
      </c>
    </row>
    <row r="342" spans="1:20" x14ac:dyDescent="0.25">
      <c r="A342">
        <v>49</v>
      </c>
      <c r="B342" t="s">
        <v>150</v>
      </c>
      <c r="C342" t="s">
        <v>101</v>
      </c>
      <c r="D342" t="s">
        <v>6</v>
      </c>
      <c r="E342" s="50">
        <v>44484.330335648148</v>
      </c>
      <c r="F342" t="s">
        <v>102</v>
      </c>
      <c r="G342" t="s">
        <v>155</v>
      </c>
      <c r="H342" s="51">
        <v>6620000</v>
      </c>
      <c r="I342" s="51">
        <v>362000</v>
      </c>
      <c r="J342" t="s">
        <v>72</v>
      </c>
      <c r="K342">
        <v>6.62</v>
      </c>
      <c r="L342" t="s">
        <v>72</v>
      </c>
      <c r="M342" t="s">
        <v>72</v>
      </c>
      <c r="N342" t="s">
        <v>72</v>
      </c>
      <c r="O342" t="s">
        <v>72</v>
      </c>
      <c r="P342" t="s">
        <v>72</v>
      </c>
      <c r="R342">
        <v>1</v>
      </c>
      <c r="S342">
        <v>2.35</v>
      </c>
      <c r="T342" t="s">
        <v>72</v>
      </c>
    </row>
    <row r="343" spans="1:20" x14ac:dyDescent="0.25">
      <c r="A343">
        <v>50</v>
      </c>
      <c r="B343" t="s">
        <v>151</v>
      </c>
      <c r="C343" t="s">
        <v>101</v>
      </c>
      <c r="D343" t="s">
        <v>6</v>
      </c>
      <c r="E343" s="50">
        <v>44484.352152777778</v>
      </c>
      <c r="F343" t="s">
        <v>102</v>
      </c>
      <c r="G343" t="s">
        <v>155</v>
      </c>
      <c r="H343" s="51">
        <v>5650000</v>
      </c>
      <c r="I343" s="51">
        <v>303000</v>
      </c>
      <c r="J343" t="s">
        <v>72</v>
      </c>
      <c r="K343">
        <v>6.62</v>
      </c>
      <c r="L343" t="s">
        <v>72</v>
      </c>
      <c r="M343" t="s">
        <v>72</v>
      </c>
      <c r="N343" t="s">
        <v>72</v>
      </c>
      <c r="O343" t="s">
        <v>72</v>
      </c>
      <c r="P343" t="s">
        <v>72</v>
      </c>
      <c r="R343">
        <v>1</v>
      </c>
      <c r="S343">
        <v>2.02</v>
      </c>
      <c r="T343" t="s">
        <v>72</v>
      </c>
    </row>
    <row r="344" spans="1:20" x14ac:dyDescent="0.25">
      <c r="A344">
        <v>51</v>
      </c>
      <c r="B344" t="s">
        <v>152</v>
      </c>
      <c r="C344" t="s">
        <v>101</v>
      </c>
      <c r="D344" t="s">
        <v>6</v>
      </c>
      <c r="E344" s="50">
        <v>44484.373969907407</v>
      </c>
      <c r="F344" t="s">
        <v>102</v>
      </c>
      <c r="G344" t="s">
        <v>155</v>
      </c>
      <c r="H344" s="51">
        <v>4270000</v>
      </c>
      <c r="I344" s="51">
        <v>225000</v>
      </c>
      <c r="J344" t="s">
        <v>72</v>
      </c>
      <c r="K344">
        <v>6.63</v>
      </c>
      <c r="L344" t="s">
        <v>72</v>
      </c>
      <c r="M344" t="s">
        <v>72</v>
      </c>
      <c r="N344" t="s">
        <v>72</v>
      </c>
      <c r="O344" t="s">
        <v>72</v>
      </c>
      <c r="P344" t="s">
        <v>72</v>
      </c>
      <c r="R344">
        <v>1</v>
      </c>
      <c r="S344">
        <v>1.53</v>
      </c>
      <c r="T344" t="s">
        <v>72</v>
      </c>
    </row>
    <row r="347" spans="1:20" x14ac:dyDescent="0.25">
      <c r="B347" t="s">
        <v>49</v>
      </c>
      <c r="C347" t="s">
        <v>50</v>
      </c>
      <c r="D347" t="s">
        <v>51</v>
      </c>
      <c r="E347" t="s">
        <v>52</v>
      </c>
      <c r="F347" t="s">
        <v>53</v>
      </c>
      <c r="G347" t="s">
        <v>54</v>
      </c>
      <c r="H347" t="s">
        <v>55</v>
      </c>
      <c r="I347" t="s">
        <v>56</v>
      </c>
      <c r="J347" t="s">
        <v>57</v>
      </c>
      <c r="K347" t="s">
        <v>58</v>
      </c>
      <c r="L347" t="s">
        <v>59</v>
      </c>
      <c r="M347" t="s">
        <v>60</v>
      </c>
      <c r="N347" t="s">
        <v>61</v>
      </c>
      <c r="O347" t="s">
        <v>62</v>
      </c>
      <c r="P347" t="s">
        <v>63</v>
      </c>
      <c r="Q347" t="s">
        <v>64</v>
      </c>
      <c r="R347" t="s">
        <v>65</v>
      </c>
      <c r="S347" t="s">
        <v>66</v>
      </c>
      <c r="T347" t="s">
        <v>67</v>
      </c>
    </row>
    <row r="348" spans="1:20" x14ac:dyDescent="0.25">
      <c r="A348">
        <v>1</v>
      </c>
      <c r="B348" t="s">
        <v>68</v>
      </c>
      <c r="C348" t="s">
        <v>69</v>
      </c>
      <c r="D348" t="s">
        <v>6</v>
      </c>
      <c r="E348" s="50">
        <v>44482.453692129631</v>
      </c>
      <c r="F348" t="s">
        <v>70</v>
      </c>
      <c r="G348" t="s">
        <v>156</v>
      </c>
      <c r="H348" s="51">
        <v>2140</v>
      </c>
      <c r="I348" s="51">
        <v>1030</v>
      </c>
      <c r="J348">
        <v>0.01</v>
      </c>
      <c r="K348">
        <v>6.89</v>
      </c>
      <c r="L348" t="s">
        <v>72</v>
      </c>
      <c r="M348" t="s">
        <v>72</v>
      </c>
      <c r="N348" t="s">
        <v>72</v>
      </c>
      <c r="O348" t="s">
        <v>72</v>
      </c>
      <c r="P348" t="s">
        <v>72</v>
      </c>
      <c r="Q348">
        <v>0</v>
      </c>
      <c r="R348">
        <v>1</v>
      </c>
      <c r="S348">
        <v>2.47E-2</v>
      </c>
      <c r="T348">
        <v>247</v>
      </c>
    </row>
    <row r="349" spans="1:20" x14ac:dyDescent="0.25">
      <c r="A349">
        <v>2</v>
      </c>
      <c r="B349" t="s">
        <v>73</v>
      </c>
      <c r="C349" t="s">
        <v>69</v>
      </c>
      <c r="D349" t="s">
        <v>6</v>
      </c>
      <c r="E349" s="50">
        <v>44482.475474537037</v>
      </c>
      <c r="F349" t="s">
        <v>70</v>
      </c>
      <c r="G349" t="s">
        <v>156</v>
      </c>
      <c r="H349" s="51">
        <v>182000</v>
      </c>
      <c r="I349" s="51">
        <v>10200</v>
      </c>
      <c r="J349">
        <v>0.05</v>
      </c>
      <c r="K349">
        <v>6.73</v>
      </c>
      <c r="L349" t="s">
        <v>72</v>
      </c>
      <c r="M349" t="s">
        <v>72</v>
      </c>
      <c r="N349" t="s">
        <v>72</v>
      </c>
      <c r="O349" t="s">
        <v>72</v>
      </c>
      <c r="P349" t="s">
        <v>72</v>
      </c>
      <c r="Q349">
        <v>1</v>
      </c>
      <c r="R349">
        <v>1</v>
      </c>
      <c r="S349">
        <v>5.8299999999999998E-2</v>
      </c>
      <c r="T349">
        <v>117</v>
      </c>
    </row>
    <row r="350" spans="1:20" x14ac:dyDescent="0.25">
      <c r="A350">
        <v>3</v>
      </c>
      <c r="B350" t="s">
        <v>74</v>
      </c>
      <c r="C350" t="s">
        <v>69</v>
      </c>
      <c r="D350" t="s">
        <v>6</v>
      </c>
      <c r="E350" s="50">
        <v>44482.497256944444</v>
      </c>
      <c r="F350" t="s">
        <v>70</v>
      </c>
      <c r="G350" t="s">
        <v>156</v>
      </c>
      <c r="H350" s="51">
        <v>314000</v>
      </c>
      <c r="I350" s="51">
        <v>18100</v>
      </c>
      <c r="J350">
        <v>0.1</v>
      </c>
      <c r="K350">
        <v>6.74</v>
      </c>
      <c r="L350" t="s">
        <v>72</v>
      </c>
      <c r="M350" t="s">
        <v>72</v>
      </c>
      <c r="N350" t="s">
        <v>72</v>
      </c>
      <c r="O350" t="s">
        <v>72</v>
      </c>
      <c r="P350" t="s">
        <v>72</v>
      </c>
      <c r="Q350">
        <v>1</v>
      </c>
      <c r="R350">
        <v>1</v>
      </c>
      <c r="S350">
        <v>8.2799999999999999E-2</v>
      </c>
      <c r="T350">
        <v>82.8</v>
      </c>
    </row>
    <row r="351" spans="1:20" x14ac:dyDescent="0.25">
      <c r="A351">
        <v>4</v>
      </c>
      <c r="B351" t="s">
        <v>75</v>
      </c>
      <c r="C351" t="s">
        <v>69</v>
      </c>
      <c r="D351" t="s">
        <v>6</v>
      </c>
      <c r="E351" s="50">
        <v>44482.519050925926</v>
      </c>
      <c r="F351" t="s">
        <v>70</v>
      </c>
      <c r="G351" t="s">
        <v>156</v>
      </c>
      <c r="H351" s="51">
        <v>1770000</v>
      </c>
      <c r="I351" s="51">
        <v>104000</v>
      </c>
      <c r="J351">
        <v>0.5</v>
      </c>
      <c r="K351">
        <v>6.69</v>
      </c>
      <c r="L351" t="s">
        <v>72</v>
      </c>
      <c r="M351" t="s">
        <v>72</v>
      </c>
      <c r="N351" t="s">
        <v>72</v>
      </c>
      <c r="O351" t="s">
        <v>72</v>
      </c>
      <c r="P351" t="s">
        <v>72</v>
      </c>
      <c r="Q351">
        <v>0</v>
      </c>
      <c r="R351">
        <v>1</v>
      </c>
      <c r="S351">
        <v>0.34399999999999997</v>
      </c>
      <c r="T351">
        <v>68.8</v>
      </c>
    </row>
    <row r="352" spans="1:20" x14ac:dyDescent="0.25">
      <c r="A352">
        <v>5</v>
      </c>
      <c r="B352" t="s">
        <v>76</v>
      </c>
      <c r="C352" t="s">
        <v>69</v>
      </c>
      <c r="D352" t="s">
        <v>6</v>
      </c>
      <c r="E352" s="50">
        <v>44482.540879629632</v>
      </c>
      <c r="F352" t="s">
        <v>70</v>
      </c>
      <c r="G352" t="s">
        <v>156</v>
      </c>
      <c r="H352" s="51">
        <v>5650000</v>
      </c>
      <c r="I352" s="51">
        <v>315000</v>
      </c>
      <c r="J352">
        <v>1</v>
      </c>
      <c r="K352">
        <v>6.66</v>
      </c>
      <c r="L352" t="s">
        <v>72</v>
      </c>
      <c r="M352" t="s">
        <v>72</v>
      </c>
      <c r="N352" t="s">
        <v>72</v>
      </c>
      <c r="O352" t="s">
        <v>72</v>
      </c>
      <c r="P352" t="s">
        <v>72</v>
      </c>
      <c r="Q352">
        <v>1</v>
      </c>
      <c r="R352">
        <v>1</v>
      </c>
      <c r="S352">
        <v>0.98</v>
      </c>
      <c r="T352">
        <v>98</v>
      </c>
    </row>
    <row r="353" spans="1:20" x14ac:dyDescent="0.25">
      <c r="A353">
        <v>6</v>
      </c>
      <c r="B353" t="s">
        <v>77</v>
      </c>
      <c r="C353" t="s">
        <v>69</v>
      </c>
      <c r="D353" t="s">
        <v>6</v>
      </c>
      <c r="E353" s="50">
        <v>44482.562696759262</v>
      </c>
      <c r="F353" t="s">
        <v>70</v>
      </c>
      <c r="G353" t="s">
        <v>156</v>
      </c>
      <c r="H353" s="51">
        <v>3650000</v>
      </c>
      <c r="I353" s="51">
        <v>198000</v>
      </c>
      <c r="J353">
        <v>2</v>
      </c>
      <c r="K353">
        <v>6.68</v>
      </c>
      <c r="L353" t="s">
        <v>72</v>
      </c>
      <c r="M353" t="s">
        <v>72</v>
      </c>
      <c r="N353" t="s">
        <v>72</v>
      </c>
      <c r="O353" t="s">
        <v>72</v>
      </c>
      <c r="P353" t="s">
        <v>72</v>
      </c>
      <c r="Q353">
        <v>0</v>
      </c>
      <c r="R353">
        <v>1</v>
      </c>
      <c r="S353">
        <v>0.66300000000000003</v>
      </c>
      <c r="T353">
        <v>33.1</v>
      </c>
    </row>
    <row r="354" spans="1:20" x14ac:dyDescent="0.25">
      <c r="A354">
        <v>7</v>
      </c>
      <c r="B354" t="s">
        <v>78</v>
      </c>
      <c r="C354" t="s">
        <v>69</v>
      </c>
      <c r="D354" t="s">
        <v>6</v>
      </c>
      <c r="E354" s="50">
        <v>44482.584467592591</v>
      </c>
      <c r="F354" t="s">
        <v>70</v>
      </c>
      <c r="G354" t="s">
        <v>156</v>
      </c>
      <c r="H354" s="51">
        <v>41300000</v>
      </c>
      <c r="I354" s="51">
        <v>2300000</v>
      </c>
      <c r="J354">
        <v>5</v>
      </c>
      <c r="K354">
        <v>6.6</v>
      </c>
      <c r="L354" t="s">
        <v>72</v>
      </c>
      <c r="M354" t="s">
        <v>72</v>
      </c>
      <c r="N354" t="s">
        <v>72</v>
      </c>
      <c r="O354" t="s">
        <v>72</v>
      </c>
      <c r="P354" t="s">
        <v>72</v>
      </c>
      <c r="Q354">
        <v>1</v>
      </c>
      <c r="R354">
        <v>1</v>
      </c>
      <c r="S354">
        <v>4.9800000000000004</v>
      </c>
      <c r="T354">
        <v>99.6</v>
      </c>
    </row>
    <row r="355" spans="1:20" x14ac:dyDescent="0.25">
      <c r="A355">
        <v>8</v>
      </c>
      <c r="B355" t="s">
        <v>79</v>
      </c>
      <c r="C355" t="s">
        <v>69</v>
      </c>
      <c r="D355" t="s">
        <v>6</v>
      </c>
      <c r="E355" s="50">
        <v>44483.435763888891</v>
      </c>
      <c r="F355" t="s">
        <v>80</v>
      </c>
      <c r="G355" t="s">
        <v>156</v>
      </c>
      <c r="H355" s="51">
        <v>-674</v>
      </c>
      <c r="I355" s="51">
        <v>1090</v>
      </c>
      <c r="J355">
        <v>0.01</v>
      </c>
      <c r="K355">
        <v>6.85</v>
      </c>
      <c r="L355" t="s">
        <v>72</v>
      </c>
      <c r="M355" t="s">
        <v>72</v>
      </c>
      <c r="N355" t="s">
        <v>72</v>
      </c>
      <c r="O355" t="s">
        <v>72</v>
      </c>
      <c r="P355" t="s">
        <v>72</v>
      </c>
      <c r="Q355">
        <v>0</v>
      </c>
      <c r="R355">
        <v>1</v>
      </c>
      <c r="S355">
        <v>2.4199999999999999E-2</v>
      </c>
      <c r="T355">
        <v>242</v>
      </c>
    </row>
    <row r="356" spans="1:20" x14ac:dyDescent="0.25">
      <c r="A356">
        <v>9</v>
      </c>
      <c r="B356" t="s">
        <v>81</v>
      </c>
      <c r="C356" t="s">
        <v>69</v>
      </c>
      <c r="D356" t="s">
        <v>6</v>
      </c>
      <c r="E356" s="50">
        <v>44483.457557870373</v>
      </c>
      <c r="F356" t="s">
        <v>80</v>
      </c>
      <c r="G356" t="s">
        <v>156</v>
      </c>
      <c r="H356" s="51">
        <v>171000</v>
      </c>
      <c r="I356" s="51">
        <v>9800</v>
      </c>
      <c r="J356">
        <v>0.05</v>
      </c>
      <c r="K356">
        <v>6.71</v>
      </c>
      <c r="L356" t="s">
        <v>72</v>
      </c>
      <c r="M356" t="s">
        <v>72</v>
      </c>
      <c r="N356" t="s">
        <v>72</v>
      </c>
      <c r="O356" t="s">
        <v>72</v>
      </c>
      <c r="P356" t="s">
        <v>72</v>
      </c>
      <c r="Q356">
        <v>1</v>
      </c>
      <c r="R356">
        <v>1</v>
      </c>
      <c r="S356">
        <v>5.6300000000000003E-2</v>
      </c>
      <c r="T356">
        <v>113</v>
      </c>
    </row>
    <row r="357" spans="1:20" x14ac:dyDescent="0.25">
      <c r="A357">
        <v>10</v>
      </c>
      <c r="B357" t="s">
        <v>82</v>
      </c>
      <c r="C357" t="s">
        <v>69</v>
      </c>
      <c r="D357" t="s">
        <v>6</v>
      </c>
      <c r="E357" s="50">
        <v>44483.479363425926</v>
      </c>
      <c r="F357" t="s">
        <v>80</v>
      </c>
      <c r="G357" t="s">
        <v>156</v>
      </c>
      <c r="H357" s="51">
        <v>326000</v>
      </c>
      <c r="I357" s="51">
        <v>17900</v>
      </c>
      <c r="J357">
        <v>0.1</v>
      </c>
      <c r="K357">
        <v>6.73</v>
      </c>
      <c r="L357" t="s">
        <v>72</v>
      </c>
      <c r="M357" t="s">
        <v>72</v>
      </c>
      <c r="N357" t="s">
        <v>72</v>
      </c>
      <c r="O357" t="s">
        <v>72</v>
      </c>
      <c r="P357" t="s">
        <v>72</v>
      </c>
      <c r="Q357">
        <v>1</v>
      </c>
      <c r="R357">
        <v>1</v>
      </c>
      <c r="S357">
        <v>8.5000000000000006E-2</v>
      </c>
      <c r="T357">
        <v>85</v>
      </c>
    </row>
    <row r="358" spans="1:20" x14ac:dyDescent="0.25">
      <c r="A358">
        <v>11</v>
      </c>
      <c r="B358" t="s">
        <v>83</v>
      </c>
      <c r="C358" t="s">
        <v>69</v>
      </c>
      <c r="D358" t="s">
        <v>6</v>
      </c>
      <c r="E358" s="50">
        <v>44483.501157407409</v>
      </c>
      <c r="F358" t="s">
        <v>80</v>
      </c>
      <c r="G358" t="s">
        <v>156</v>
      </c>
      <c r="H358" s="51">
        <v>1410000</v>
      </c>
      <c r="I358" s="51">
        <v>78200</v>
      </c>
      <c r="J358">
        <v>0.5</v>
      </c>
      <c r="K358">
        <v>6.7</v>
      </c>
      <c r="L358" t="s">
        <v>72</v>
      </c>
      <c r="M358" t="s">
        <v>72</v>
      </c>
      <c r="N358" t="s">
        <v>72</v>
      </c>
      <c r="O358" t="s">
        <v>72</v>
      </c>
      <c r="P358" t="s">
        <v>72</v>
      </c>
      <c r="Q358">
        <v>0</v>
      </c>
      <c r="R358">
        <v>1</v>
      </c>
      <c r="S358">
        <v>0.28199999999999997</v>
      </c>
      <c r="T358">
        <v>56.4</v>
      </c>
    </row>
    <row r="359" spans="1:20" x14ac:dyDescent="0.25">
      <c r="A359">
        <v>12</v>
      </c>
      <c r="B359" t="s">
        <v>84</v>
      </c>
      <c r="C359" t="s">
        <v>69</v>
      </c>
      <c r="D359" t="s">
        <v>6</v>
      </c>
      <c r="E359" s="50">
        <v>44483.522962962961</v>
      </c>
      <c r="F359" t="s">
        <v>80</v>
      </c>
      <c r="G359" t="s">
        <v>156</v>
      </c>
      <c r="H359" s="51">
        <v>5920000</v>
      </c>
      <c r="I359" s="51">
        <v>330000</v>
      </c>
      <c r="J359">
        <v>1</v>
      </c>
      <c r="K359">
        <v>6.67</v>
      </c>
      <c r="L359" t="s">
        <v>72</v>
      </c>
      <c r="M359" t="s">
        <v>72</v>
      </c>
      <c r="N359" t="s">
        <v>72</v>
      </c>
      <c r="O359" t="s">
        <v>72</v>
      </c>
      <c r="P359" t="s">
        <v>72</v>
      </c>
      <c r="Q359">
        <v>1</v>
      </c>
      <c r="R359">
        <v>1</v>
      </c>
      <c r="S359">
        <v>1.02</v>
      </c>
      <c r="T359">
        <v>102</v>
      </c>
    </row>
    <row r="360" spans="1:20" x14ac:dyDescent="0.25">
      <c r="A360">
        <v>13</v>
      </c>
      <c r="B360" t="s">
        <v>85</v>
      </c>
      <c r="C360" t="s">
        <v>69</v>
      </c>
      <c r="D360" t="s">
        <v>6</v>
      </c>
      <c r="E360" s="50">
        <v>44483.54478009259</v>
      </c>
      <c r="F360" t="s">
        <v>80</v>
      </c>
      <c r="G360" t="s">
        <v>156</v>
      </c>
      <c r="H360" s="51">
        <v>3910000</v>
      </c>
      <c r="I360" s="51">
        <v>218000</v>
      </c>
      <c r="J360">
        <v>2</v>
      </c>
      <c r="K360">
        <v>6.68</v>
      </c>
      <c r="L360" t="s">
        <v>72</v>
      </c>
      <c r="M360" t="s">
        <v>72</v>
      </c>
      <c r="N360" t="s">
        <v>72</v>
      </c>
      <c r="O360" t="s">
        <v>72</v>
      </c>
      <c r="P360" t="s">
        <v>72</v>
      </c>
      <c r="Q360">
        <v>0</v>
      </c>
      <c r="R360">
        <v>1</v>
      </c>
      <c r="S360">
        <v>0.70599999999999996</v>
      </c>
      <c r="T360">
        <v>35.299999999999997</v>
      </c>
    </row>
    <row r="361" spans="1:20" x14ac:dyDescent="0.25">
      <c r="A361">
        <v>14</v>
      </c>
      <c r="B361" t="s">
        <v>86</v>
      </c>
      <c r="C361" t="s">
        <v>69</v>
      </c>
      <c r="D361" t="s">
        <v>6</v>
      </c>
      <c r="E361" s="50">
        <v>44483.56658564815</v>
      </c>
      <c r="F361" t="s">
        <v>80</v>
      </c>
      <c r="G361" t="s">
        <v>156</v>
      </c>
      <c r="H361" s="51">
        <v>42300000</v>
      </c>
      <c r="I361" s="51">
        <v>2370000</v>
      </c>
      <c r="J361">
        <v>5</v>
      </c>
      <c r="K361">
        <v>6.6</v>
      </c>
      <c r="L361" t="s">
        <v>72</v>
      </c>
      <c r="M361" t="s">
        <v>72</v>
      </c>
      <c r="N361" t="s">
        <v>72</v>
      </c>
      <c r="O361" t="s">
        <v>72</v>
      </c>
      <c r="P361" t="s">
        <v>72</v>
      </c>
      <c r="Q361">
        <v>1</v>
      </c>
      <c r="R361">
        <v>1</v>
      </c>
      <c r="S361">
        <v>5.07</v>
      </c>
      <c r="T361">
        <v>101</v>
      </c>
    </row>
    <row r="362" spans="1:20" x14ac:dyDescent="0.25">
      <c r="A362">
        <v>15</v>
      </c>
      <c r="B362" t="s">
        <v>87</v>
      </c>
      <c r="C362" t="s">
        <v>69</v>
      </c>
      <c r="D362" t="s">
        <v>6</v>
      </c>
      <c r="E362" s="50">
        <v>44484.417731481481</v>
      </c>
      <c r="F362" t="s">
        <v>80</v>
      </c>
      <c r="G362" t="s">
        <v>156</v>
      </c>
      <c r="H362" s="51">
        <v>10500</v>
      </c>
      <c r="I362" s="51">
        <v>1990</v>
      </c>
      <c r="J362">
        <v>0.01</v>
      </c>
      <c r="K362">
        <v>6.77</v>
      </c>
      <c r="L362" t="s">
        <v>72</v>
      </c>
      <c r="M362" t="s">
        <v>72</v>
      </c>
      <c r="N362" t="s">
        <v>72</v>
      </c>
      <c r="O362" t="s">
        <v>72</v>
      </c>
      <c r="P362" t="s">
        <v>72</v>
      </c>
      <c r="Q362">
        <v>0</v>
      </c>
      <c r="R362">
        <v>1</v>
      </c>
      <c r="S362">
        <v>2.63E-2</v>
      </c>
      <c r="T362">
        <v>263</v>
      </c>
    </row>
    <row r="363" spans="1:20" x14ac:dyDescent="0.25">
      <c r="A363">
        <v>16</v>
      </c>
      <c r="B363" t="s">
        <v>88</v>
      </c>
      <c r="C363" t="s">
        <v>69</v>
      </c>
      <c r="D363" t="s">
        <v>6</v>
      </c>
      <c r="E363" s="50">
        <v>44484.43953703704</v>
      </c>
      <c r="F363" t="s">
        <v>80</v>
      </c>
      <c r="G363" t="s">
        <v>156</v>
      </c>
      <c r="H363" s="51">
        <v>195000</v>
      </c>
      <c r="I363" s="51">
        <v>9790</v>
      </c>
      <c r="J363">
        <v>0.05</v>
      </c>
      <c r="K363">
        <v>6.68</v>
      </c>
      <c r="L363" t="s">
        <v>72</v>
      </c>
      <c r="M363" t="s">
        <v>72</v>
      </c>
      <c r="N363" t="s">
        <v>72</v>
      </c>
      <c r="O363" t="s">
        <v>72</v>
      </c>
      <c r="P363" t="s">
        <v>72</v>
      </c>
      <c r="Q363">
        <v>1</v>
      </c>
      <c r="R363">
        <v>1</v>
      </c>
      <c r="S363">
        <v>6.08E-2</v>
      </c>
      <c r="T363">
        <v>122</v>
      </c>
    </row>
    <row r="364" spans="1:20" x14ac:dyDescent="0.25">
      <c r="A364">
        <v>17</v>
      </c>
      <c r="B364" t="s">
        <v>89</v>
      </c>
      <c r="C364" t="s">
        <v>69</v>
      </c>
      <c r="D364" t="s">
        <v>6</v>
      </c>
      <c r="E364" s="50">
        <v>44484.461342592593</v>
      </c>
      <c r="F364" t="s">
        <v>80</v>
      </c>
      <c r="G364" t="s">
        <v>156</v>
      </c>
      <c r="H364" s="51">
        <v>290000</v>
      </c>
      <c r="I364" s="51">
        <v>16100</v>
      </c>
      <c r="J364">
        <v>0.1</v>
      </c>
      <c r="K364">
        <v>6.73</v>
      </c>
      <c r="L364" t="s">
        <v>72</v>
      </c>
      <c r="M364" t="s">
        <v>72</v>
      </c>
      <c r="N364" t="s">
        <v>72</v>
      </c>
      <c r="O364" t="s">
        <v>72</v>
      </c>
      <c r="P364" t="s">
        <v>72</v>
      </c>
      <c r="Q364">
        <v>1</v>
      </c>
      <c r="R364">
        <v>1</v>
      </c>
      <c r="S364">
        <v>7.8399999999999997E-2</v>
      </c>
      <c r="T364">
        <v>78.400000000000006</v>
      </c>
    </row>
    <row r="365" spans="1:20" x14ac:dyDescent="0.25">
      <c r="A365">
        <v>18</v>
      </c>
      <c r="B365" t="s">
        <v>90</v>
      </c>
      <c r="C365" t="s">
        <v>69</v>
      </c>
      <c r="D365" t="s">
        <v>6</v>
      </c>
      <c r="E365" s="50">
        <v>44484.483148148145</v>
      </c>
      <c r="F365" t="s">
        <v>80</v>
      </c>
      <c r="G365" t="s">
        <v>156</v>
      </c>
      <c r="H365" s="51">
        <v>1170000</v>
      </c>
      <c r="I365" s="51">
        <v>63900</v>
      </c>
      <c r="J365">
        <v>0.5</v>
      </c>
      <c r="K365">
        <v>6.72</v>
      </c>
      <c r="L365" t="s">
        <v>72</v>
      </c>
      <c r="M365" t="s">
        <v>72</v>
      </c>
      <c r="N365" t="s">
        <v>72</v>
      </c>
      <c r="O365" t="s">
        <v>72</v>
      </c>
      <c r="P365" t="s">
        <v>72</v>
      </c>
      <c r="Q365">
        <v>0</v>
      </c>
      <c r="R365">
        <v>1</v>
      </c>
      <c r="S365">
        <v>0.23799999999999999</v>
      </c>
      <c r="T365">
        <v>47.5</v>
      </c>
    </row>
    <row r="366" spans="1:20" x14ac:dyDescent="0.25">
      <c r="A366">
        <v>19</v>
      </c>
      <c r="B366" t="s">
        <v>91</v>
      </c>
      <c r="C366" t="s">
        <v>69</v>
      </c>
      <c r="D366" t="s">
        <v>6</v>
      </c>
      <c r="E366" s="50">
        <v>44484.504953703705</v>
      </c>
      <c r="F366" t="s">
        <v>80</v>
      </c>
      <c r="G366" t="s">
        <v>156</v>
      </c>
      <c r="H366" s="51">
        <v>5960000</v>
      </c>
      <c r="I366" s="51">
        <v>327000</v>
      </c>
      <c r="J366">
        <v>1</v>
      </c>
      <c r="K366">
        <v>6.67</v>
      </c>
      <c r="L366" t="s">
        <v>72</v>
      </c>
      <c r="M366" t="s">
        <v>72</v>
      </c>
      <c r="N366" t="s">
        <v>72</v>
      </c>
      <c r="O366" t="s">
        <v>72</v>
      </c>
      <c r="P366" t="s">
        <v>72</v>
      </c>
      <c r="Q366">
        <v>1</v>
      </c>
      <c r="R366">
        <v>1</v>
      </c>
      <c r="S366">
        <v>1.03</v>
      </c>
      <c r="T366">
        <v>103</v>
      </c>
    </row>
    <row r="367" spans="1:20" x14ac:dyDescent="0.25">
      <c r="A367">
        <v>20</v>
      </c>
      <c r="B367" t="s">
        <v>92</v>
      </c>
      <c r="C367" t="s">
        <v>69</v>
      </c>
      <c r="D367" t="s">
        <v>6</v>
      </c>
      <c r="E367" s="50">
        <v>44484.526759259257</v>
      </c>
      <c r="F367" t="s">
        <v>80</v>
      </c>
      <c r="G367" t="s">
        <v>156</v>
      </c>
      <c r="H367" s="51">
        <v>3920000</v>
      </c>
      <c r="I367" s="51">
        <v>221000</v>
      </c>
      <c r="J367">
        <v>2</v>
      </c>
      <c r="K367">
        <v>6.69</v>
      </c>
      <c r="L367" t="s">
        <v>72</v>
      </c>
      <c r="M367" t="s">
        <v>72</v>
      </c>
      <c r="N367" t="s">
        <v>72</v>
      </c>
      <c r="O367" t="s">
        <v>72</v>
      </c>
      <c r="P367" t="s">
        <v>72</v>
      </c>
      <c r="Q367">
        <v>0</v>
      </c>
      <c r="R367">
        <v>1</v>
      </c>
      <c r="S367">
        <v>0.70599999999999996</v>
      </c>
      <c r="T367">
        <v>35.299999999999997</v>
      </c>
    </row>
    <row r="368" spans="1:20" x14ac:dyDescent="0.25">
      <c r="A368">
        <v>21</v>
      </c>
      <c r="B368" t="s">
        <v>93</v>
      </c>
      <c r="C368" t="s">
        <v>69</v>
      </c>
      <c r="D368" t="s">
        <v>6</v>
      </c>
      <c r="E368" s="50">
        <v>44484.548576388886</v>
      </c>
      <c r="F368" t="s">
        <v>80</v>
      </c>
      <c r="G368" t="s">
        <v>156</v>
      </c>
      <c r="H368" s="51">
        <v>41000000</v>
      </c>
      <c r="I368" s="51">
        <v>2230000</v>
      </c>
      <c r="J368">
        <v>5</v>
      </c>
      <c r="K368">
        <v>6.61</v>
      </c>
      <c r="L368" t="s">
        <v>72</v>
      </c>
      <c r="M368" t="s">
        <v>72</v>
      </c>
      <c r="N368" t="s">
        <v>72</v>
      </c>
      <c r="O368" t="s">
        <v>72</v>
      </c>
      <c r="P368" t="s">
        <v>72</v>
      </c>
      <c r="Q368">
        <v>1</v>
      </c>
      <c r="R368">
        <v>1</v>
      </c>
      <c r="S368">
        <v>4.95</v>
      </c>
      <c r="T368">
        <v>99</v>
      </c>
    </row>
    <row r="370" spans="1:20" x14ac:dyDescent="0.25">
      <c r="B370" t="s">
        <v>49</v>
      </c>
      <c r="C370" t="s">
        <v>50</v>
      </c>
      <c r="D370" t="s">
        <v>51</v>
      </c>
      <c r="E370" t="s">
        <v>52</v>
      </c>
      <c r="F370" t="s">
        <v>53</v>
      </c>
      <c r="G370" t="s">
        <v>54</v>
      </c>
      <c r="H370" t="s">
        <v>55</v>
      </c>
      <c r="I370" t="s">
        <v>56</v>
      </c>
      <c r="J370" t="s">
        <v>57</v>
      </c>
      <c r="K370" t="s">
        <v>58</v>
      </c>
      <c r="L370" t="s">
        <v>59</v>
      </c>
      <c r="M370" t="s">
        <v>60</v>
      </c>
      <c r="N370" t="s">
        <v>61</v>
      </c>
      <c r="O370" t="s">
        <v>62</v>
      </c>
      <c r="P370" t="s">
        <v>63</v>
      </c>
      <c r="Q370" t="s">
        <v>64</v>
      </c>
      <c r="R370" t="s">
        <v>65</v>
      </c>
      <c r="S370" t="s">
        <v>66</v>
      </c>
      <c r="T370" t="s">
        <v>67</v>
      </c>
    </row>
    <row r="371" spans="1:20" x14ac:dyDescent="0.25">
      <c r="A371">
        <v>1</v>
      </c>
      <c r="B371" t="s">
        <v>94</v>
      </c>
      <c r="C371" t="s">
        <v>95</v>
      </c>
      <c r="D371" t="s">
        <v>6</v>
      </c>
      <c r="E371" s="50">
        <v>44482.628101851849</v>
      </c>
      <c r="F371" t="s">
        <v>70</v>
      </c>
      <c r="G371" t="s">
        <v>156</v>
      </c>
      <c r="H371" s="51">
        <v>2850000</v>
      </c>
      <c r="I371" s="51">
        <v>163000</v>
      </c>
      <c r="J371">
        <v>1</v>
      </c>
      <c r="K371">
        <v>6.68</v>
      </c>
      <c r="L371" t="s">
        <v>72</v>
      </c>
      <c r="M371" t="s">
        <v>72</v>
      </c>
      <c r="N371" t="s">
        <v>72</v>
      </c>
      <c r="O371" t="s">
        <v>72</v>
      </c>
      <c r="P371" t="s">
        <v>72</v>
      </c>
      <c r="Q371">
        <v>1</v>
      </c>
      <c r="R371">
        <v>1</v>
      </c>
      <c r="S371">
        <v>0.53</v>
      </c>
      <c r="T371">
        <v>53</v>
      </c>
    </row>
    <row r="372" spans="1:20" x14ac:dyDescent="0.25">
      <c r="A372">
        <v>2</v>
      </c>
      <c r="B372" t="s">
        <v>96</v>
      </c>
      <c r="C372" t="s">
        <v>95</v>
      </c>
      <c r="D372" t="s">
        <v>6</v>
      </c>
      <c r="E372" s="50">
        <v>44483.042974537035</v>
      </c>
      <c r="F372" t="s">
        <v>80</v>
      </c>
      <c r="G372" t="s">
        <v>156</v>
      </c>
      <c r="H372" s="51">
        <v>2910000</v>
      </c>
      <c r="I372" s="51">
        <v>166000</v>
      </c>
      <c r="J372">
        <v>1</v>
      </c>
      <c r="K372">
        <v>6.69</v>
      </c>
      <c r="L372" t="s">
        <v>72</v>
      </c>
      <c r="M372" t="s">
        <v>72</v>
      </c>
      <c r="N372" t="s">
        <v>72</v>
      </c>
      <c r="O372" t="s">
        <v>72</v>
      </c>
      <c r="P372" t="s">
        <v>72</v>
      </c>
      <c r="Q372">
        <v>1</v>
      </c>
      <c r="R372">
        <v>1</v>
      </c>
      <c r="S372">
        <v>0.54</v>
      </c>
      <c r="T372">
        <v>54</v>
      </c>
    </row>
    <row r="373" spans="1:20" x14ac:dyDescent="0.25">
      <c r="A373">
        <v>3</v>
      </c>
      <c r="B373" t="s">
        <v>97</v>
      </c>
      <c r="C373" t="s">
        <v>95</v>
      </c>
      <c r="D373" t="s">
        <v>6</v>
      </c>
      <c r="E373" s="50">
        <v>44483.610196759262</v>
      </c>
      <c r="F373" t="s">
        <v>80</v>
      </c>
      <c r="G373" t="s">
        <v>156</v>
      </c>
      <c r="H373" s="51">
        <v>2870000</v>
      </c>
      <c r="I373" s="51">
        <v>159000</v>
      </c>
      <c r="J373">
        <v>1</v>
      </c>
      <c r="K373">
        <v>6.68</v>
      </c>
      <c r="L373" t="s">
        <v>72</v>
      </c>
      <c r="M373" t="s">
        <v>72</v>
      </c>
      <c r="N373" t="s">
        <v>72</v>
      </c>
      <c r="O373" t="s">
        <v>72</v>
      </c>
      <c r="P373" t="s">
        <v>72</v>
      </c>
      <c r="Q373">
        <v>1</v>
      </c>
      <c r="R373">
        <v>1</v>
      </c>
      <c r="S373">
        <v>0.53300000000000003</v>
      </c>
      <c r="T373">
        <v>53.3</v>
      </c>
    </row>
    <row r="374" spans="1:20" x14ac:dyDescent="0.25">
      <c r="A374">
        <v>4</v>
      </c>
      <c r="B374" t="s">
        <v>98</v>
      </c>
      <c r="C374" t="s">
        <v>95</v>
      </c>
      <c r="D374" t="s">
        <v>6</v>
      </c>
      <c r="E374" s="50">
        <v>44484.003067129626</v>
      </c>
      <c r="F374" t="s">
        <v>80</v>
      </c>
      <c r="G374" t="s">
        <v>156</v>
      </c>
      <c r="H374" s="51">
        <v>2790000</v>
      </c>
      <c r="I374" s="51">
        <v>157000</v>
      </c>
      <c r="J374">
        <v>1</v>
      </c>
      <c r="K374">
        <v>6.69</v>
      </c>
      <c r="L374" t="s">
        <v>72</v>
      </c>
      <c r="M374" t="s">
        <v>72</v>
      </c>
      <c r="N374" t="s">
        <v>72</v>
      </c>
      <c r="O374" t="s">
        <v>72</v>
      </c>
      <c r="P374" t="s">
        <v>72</v>
      </c>
      <c r="Q374">
        <v>1</v>
      </c>
      <c r="R374">
        <v>1</v>
      </c>
      <c r="S374">
        <v>0.52</v>
      </c>
      <c r="T374">
        <v>52</v>
      </c>
    </row>
    <row r="375" spans="1:20" x14ac:dyDescent="0.25">
      <c r="A375">
        <v>5</v>
      </c>
      <c r="B375" t="s">
        <v>99</v>
      </c>
      <c r="C375" t="s">
        <v>95</v>
      </c>
      <c r="D375" t="s">
        <v>6</v>
      </c>
      <c r="E375" s="50">
        <v>44484.592187499999</v>
      </c>
      <c r="F375" t="s">
        <v>80</v>
      </c>
      <c r="G375" t="s">
        <v>156</v>
      </c>
      <c r="H375" s="51">
        <v>2700000</v>
      </c>
      <c r="I375" s="51">
        <v>147000</v>
      </c>
      <c r="J375">
        <v>1</v>
      </c>
      <c r="K375">
        <v>6.69</v>
      </c>
      <c r="L375" t="s">
        <v>72</v>
      </c>
      <c r="M375" t="s">
        <v>72</v>
      </c>
      <c r="N375" t="s">
        <v>72</v>
      </c>
      <c r="O375" t="s">
        <v>72</v>
      </c>
      <c r="P375" t="s">
        <v>72</v>
      </c>
      <c r="Q375">
        <v>1</v>
      </c>
      <c r="R375">
        <v>1</v>
      </c>
      <c r="S375">
        <v>0.505</v>
      </c>
      <c r="T375">
        <v>50.5</v>
      </c>
    </row>
    <row r="377" spans="1:20" x14ac:dyDescent="0.25">
      <c r="B377" t="s">
        <v>49</v>
      </c>
      <c r="C377" t="s">
        <v>50</v>
      </c>
      <c r="D377" t="s">
        <v>51</v>
      </c>
      <c r="E377" t="s">
        <v>52</v>
      </c>
      <c r="F377" t="s">
        <v>53</v>
      </c>
      <c r="G377" t="s">
        <v>54</v>
      </c>
      <c r="H377" t="s">
        <v>55</v>
      </c>
      <c r="I377" t="s">
        <v>56</v>
      </c>
      <c r="J377" t="s">
        <v>57</v>
      </c>
      <c r="K377" t="s">
        <v>58</v>
      </c>
      <c r="L377" t="s">
        <v>59</v>
      </c>
      <c r="M377" t="s">
        <v>60</v>
      </c>
      <c r="N377" t="s">
        <v>61</v>
      </c>
      <c r="O377" t="s">
        <v>62</v>
      </c>
      <c r="P377" t="s">
        <v>63</v>
      </c>
      <c r="Q377" t="s">
        <v>64</v>
      </c>
      <c r="R377" t="s">
        <v>65</v>
      </c>
      <c r="S377" t="s">
        <v>66</v>
      </c>
      <c r="T377" t="s">
        <v>67</v>
      </c>
    </row>
    <row r="378" spans="1:20" x14ac:dyDescent="0.25">
      <c r="A378">
        <v>1</v>
      </c>
      <c r="B378" t="s">
        <v>100</v>
      </c>
      <c r="C378" t="s">
        <v>101</v>
      </c>
      <c r="D378" t="s">
        <v>6</v>
      </c>
      <c r="E378" s="50">
        <v>44482.911874999998</v>
      </c>
      <c r="F378" t="s">
        <v>102</v>
      </c>
      <c r="G378" t="s">
        <v>156</v>
      </c>
      <c r="H378" s="51">
        <v>-126000</v>
      </c>
      <c r="I378" s="51">
        <v>149</v>
      </c>
      <c r="J378" t="s">
        <v>72</v>
      </c>
      <c r="K378">
        <v>6.88</v>
      </c>
      <c r="L378" t="s">
        <v>72</v>
      </c>
      <c r="M378" t="s">
        <v>72</v>
      </c>
      <c r="N378" t="s">
        <v>72</v>
      </c>
      <c r="O378" t="s">
        <v>72</v>
      </c>
      <c r="P378" t="s">
        <v>72</v>
      </c>
      <c r="R378">
        <v>1</v>
      </c>
      <c r="S378">
        <v>5.8900000000000001E-4</v>
      </c>
      <c r="T378" t="s">
        <v>72</v>
      </c>
    </row>
    <row r="379" spans="1:20" x14ac:dyDescent="0.25">
      <c r="A379">
        <v>2</v>
      </c>
      <c r="B379" t="s">
        <v>103</v>
      </c>
      <c r="C379" t="s">
        <v>101</v>
      </c>
      <c r="D379" t="s">
        <v>6</v>
      </c>
      <c r="E379" s="50">
        <v>44482.933819444443</v>
      </c>
      <c r="F379" t="s">
        <v>102</v>
      </c>
      <c r="G379" t="s">
        <v>156</v>
      </c>
      <c r="H379" s="51">
        <v>35600000</v>
      </c>
      <c r="I379" s="51">
        <v>2040000</v>
      </c>
      <c r="J379" t="s">
        <v>72</v>
      </c>
      <c r="K379">
        <v>6.61</v>
      </c>
      <c r="L379" t="s">
        <v>72</v>
      </c>
      <c r="M379" t="s">
        <v>72</v>
      </c>
      <c r="N379" t="s">
        <v>72</v>
      </c>
      <c r="O379" t="s">
        <v>72</v>
      </c>
      <c r="P379" t="s">
        <v>72</v>
      </c>
      <c r="R379">
        <v>1</v>
      </c>
      <c r="S379">
        <v>4.46</v>
      </c>
      <c r="T379" t="s">
        <v>72</v>
      </c>
    </row>
    <row r="380" spans="1:20" x14ac:dyDescent="0.25">
      <c r="A380">
        <v>3</v>
      </c>
      <c r="B380" t="s">
        <v>104</v>
      </c>
      <c r="C380" t="s">
        <v>101</v>
      </c>
      <c r="D380" t="s">
        <v>6</v>
      </c>
      <c r="E380" s="50">
        <v>44482.955625000002</v>
      </c>
      <c r="F380" t="s">
        <v>102</v>
      </c>
      <c r="G380" t="s">
        <v>156</v>
      </c>
      <c r="H380" s="51">
        <v>29000000</v>
      </c>
      <c r="I380" s="51">
        <v>1630000</v>
      </c>
      <c r="J380" t="s">
        <v>72</v>
      </c>
      <c r="K380">
        <v>6.62</v>
      </c>
      <c r="L380" t="s">
        <v>72</v>
      </c>
      <c r="M380" t="s">
        <v>72</v>
      </c>
      <c r="N380" t="s">
        <v>72</v>
      </c>
      <c r="O380" t="s">
        <v>72</v>
      </c>
      <c r="P380" t="s">
        <v>72</v>
      </c>
      <c r="R380">
        <v>1</v>
      </c>
      <c r="S380">
        <v>3.83</v>
      </c>
      <c r="T380" t="s">
        <v>72</v>
      </c>
    </row>
    <row r="381" spans="1:20" x14ac:dyDescent="0.25">
      <c r="A381">
        <v>4</v>
      </c>
      <c r="B381" t="s">
        <v>105</v>
      </c>
      <c r="C381" t="s">
        <v>101</v>
      </c>
      <c r="D381" t="s">
        <v>6</v>
      </c>
      <c r="E381" s="50">
        <v>44482.977418981478</v>
      </c>
      <c r="F381" t="s">
        <v>102</v>
      </c>
      <c r="G381" t="s">
        <v>156</v>
      </c>
      <c r="H381" s="51">
        <v>23500000</v>
      </c>
      <c r="I381" s="51">
        <v>1350000</v>
      </c>
      <c r="J381" t="s">
        <v>72</v>
      </c>
      <c r="K381">
        <v>6.62</v>
      </c>
      <c r="L381" t="s">
        <v>72</v>
      </c>
      <c r="M381" t="s">
        <v>72</v>
      </c>
      <c r="N381" t="s">
        <v>72</v>
      </c>
      <c r="O381" t="s">
        <v>72</v>
      </c>
      <c r="P381" t="s">
        <v>72</v>
      </c>
      <c r="R381">
        <v>1</v>
      </c>
      <c r="S381">
        <v>3.24</v>
      </c>
      <c r="T381" t="s">
        <v>72</v>
      </c>
    </row>
    <row r="382" spans="1:20" x14ac:dyDescent="0.25">
      <c r="A382">
        <v>5</v>
      </c>
      <c r="B382" t="s">
        <v>106</v>
      </c>
      <c r="C382" t="s">
        <v>101</v>
      </c>
      <c r="D382" t="s">
        <v>6</v>
      </c>
      <c r="E382" s="50">
        <v>44482.999224537038</v>
      </c>
      <c r="F382" t="s">
        <v>102</v>
      </c>
      <c r="G382" t="s">
        <v>156</v>
      </c>
      <c r="H382" s="51">
        <v>15700000</v>
      </c>
      <c r="I382" s="51">
        <v>915000</v>
      </c>
      <c r="J382" t="s">
        <v>72</v>
      </c>
      <c r="K382">
        <v>6.64</v>
      </c>
      <c r="L382" t="s">
        <v>72</v>
      </c>
      <c r="M382" t="s">
        <v>72</v>
      </c>
      <c r="N382" t="s">
        <v>72</v>
      </c>
      <c r="O382" t="s">
        <v>72</v>
      </c>
      <c r="P382" t="s">
        <v>72</v>
      </c>
      <c r="R382">
        <v>1</v>
      </c>
      <c r="S382">
        <v>2.35</v>
      </c>
      <c r="T382" t="s">
        <v>72</v>
      </c>
    </row>
    <row r="383" spans="1:20" x14ac:dyDescent="0.25">
      <c r="A383">
        <v>6</v>
      </c>
      <c r="B383" t="s">
        <v>107</v>
      </c>
      <c r="C383" t="s">
        <v>101</v>
      </c>
      <c r="D383" t="s">
        <v>6</v>
      </c>
      <c r="E383" s="50">
        <v>44483.086597222224</v>
      </c>
      <c r="F383" t="s">
        <v>102</v>
      </c>
      <c r="G383" t="s">
        <v>156</v>
      </c>
      <c r="H383" s="51">
        <v>10300000</v>
      </c>
      <c r="I383" s="51">
        <v>593000</v>
      </c>
      <c r="J383" t="s">
        <v>72</v>
      </c>
      <c r="K383">
        <v>6.65</v>
      </c>
      <c r="L383" t="s">
        <v>72</v>
      </c>
      <c r="M383" t="s">
        <v>72</v>
      </c>
      <c r="N383" t="s">
        <v>72</v>
      </c>
      <c r="O383" t="s">
        <v>72</v>
      </c>
      <c r="P383" t="s">
        <v>72</v>
      </c>
      <c r="R383">
        <v>1</v>
      </c>
      <c r="S383">
        <v>1.66</v>
      </c>
      <c r="T383" t="s">
        <v>72</v>
      </c>
    </row>
    <row r="384" spans="1:20" x14ac:dyDescent="0.25">
      <c r="A384">
        <v>7</v>
      </c>
      <c r="B384" t="s">
        <v>108</v>
      </c>
      <c r="C384" t="s">
        <v>101</v>
      </c>
      <c r="D384" t="s">
        <v>6</v>
      </c>
      <c r="E384" s="50">
        <v>44483.108541666668</v>
      </c>
      <c r="F384" t="s">
        <v>102</v>
      </c>
      <c r="G384" t="s">
        <v>156</v>
      </c>
      <c r="H384" s="51">
        <v>5440000</v>
      </c>
      <c r="I384" s="51">
        <v>311000</v>
      </c>
      <c r="J384" t="s">
        <v>72</v>
      </c>
      <c r="K384">
        <v>6.67</v>
      </c>
      <c r="L384" t="s">
        <v>72</v>
      </c>
      <c r="M384" t="s">
        <v>72</v>
      </c>
      <c r="N384" t="s">
        <v>72</v>
      </c>
      <c r="O384" t="s">
        <v>72</v>
      </c>
      <c r="P384" t="s">
        <v>72</v>
      </c>
      <c r="R384">
        <v>1</v>
      </c>
      <c r="S384">
        <v>0.94699999999999995</v>
      </c>
      <c r="T384" t="s">
        <v>72</v>
      </c>
    </row>
    <row r="385" spans="1:20" x14ac:dyDescent="0.25">
      <c r="A385">
        <v>8</v>
      </c>
      <c r="B385" t="s">
        <v>109</v>
      </c>
      <c r="C385" t="s">
        <v>101</v>
      </c>
      <c r="D385" t="s">
        <v>6</v>
      </c>
      <c r="E385" s="50">
        <v>44483.130347222221</v>
      </c>
      <c r="F385" t="s">
        <v>102</v>
      </c>
      <c r="G385" t="s">
        <v>156</v>
      </c>
      <c r="H385" s="51">
        <v>2770000</v>
      </c>
      <c r="I385" s="51">
        <v>159000</v>
      </c>
      <c r="J385" t="s">
        <v>72</v>
      </c>
      <c r="K385">
        <v>6.67</v>
      </c>
      <c r="L385" t="s">
        <v>72</v>
      </c>
      <c r="M385" t="s">
        <v>72</v>
      </c>
      <c r="N385" t="s">
        <v>72</v>
      </c>
      <c r="O385" t="s">
        <v>72</v>
      </c>
      <c r="P385" t="s">
        <v>72</v>
      </c>
      <c r="R385">
        <v>1</v>
      </c>
      <c r="S385">
        <v>0.51600000000000001</v>
      </c>
      <c r="T385" t="s">
        <v>72</v>
      </c>
    </row>
    <row r="386" spans="1:20" x14ac:dyDescent="0.25">
      <c r="A386">
        <v>9</v>
      </c>
      <c r="B386" t="s">
        <v>110</v>
      </c>
      <c r="C386" t="s">
        <v>101</v>
      </c>
      <c r="D386" t="s">
        <v>6</v>
      </c>
      <c r="E386" s="50">
        <v>44483.15215277778</v>
      </c>
      <c r="F386" t="s">
        <v>102</v>
      </c>
      <c r="G386" t="s">
        <v>156</v>
      </c>
      <c r="H386" s="51">
        <v>847000</v>
      </c>
      <c r="I386" s="51">
        <v>49100</v>
      </c>
      <c r="J386" t="s">
        <v>72</v>
      </c>
      <c r="K386">
        <v>6.7</v>
      </c>
      <c r="L386" t="s">
        <v>72</v>
      </c>
      <c r="M386" t="s">
        <v>72</v>
      </c>
      <c r="N386" t="s">
        <v>72</v>
      </c>
      <c r="O386" t="s">
        <v>72</v>
      </c>
      <c r="P386" t="s">
        <v>72</v>
      </c>
      <c r="R386">
        <v>1</v>
      </c>
      <c r="S386">
        <v>0.18</v>
      </c>
      <c r="T386" t="s">
        <v>72</v>
      </c>
    </row>
    <row r="387" spans="1:20" x14ac:dyDescent="0.25">
      <c r="A387">
        <v>10</v>
      </c>
      <c r="B387" t="s">
        <v>111</v>
      </c>
      <c r="C387" t="s">
        <v>101</v>
      </c>
      <c r="D387" t="s">
        <v>6</v>
      </c>
      <c r="E387" s="50">
        <v>44483.173958333333</v>
      </c>
      <c r="F387" t="s">
        <v>102</v>
      </c>
      <c r="G387" t="s">
        <v>156</v>
      </c>
      <c r="H387" s="51">
        <v>-50100</v>
      </c>
      <c r="I387" s="51">
        <v>10600</v>
      </c>
      <c r="J387" t="s">
        <v>72</v>
      </c>
      <c r="K387">
        <v>6.73</v>
      </c>
      <c r="L387" t="s">
        <v>72</v>
      </c>
      <c r="M387" t="s">
        <v>72</v>
      </c>
      <c r="N387" t="s">
        <v>72</v>
      </c>
      <c r="O387" t="s">
        <v>72</v>
      </c>
      <c r="P387" t="s">
        <v>72</v>
      </c>
      <c r="R387">
        <v>1</v>
      </c>
      <c r="S387">
        <v>1.49E-2</v>
      </c>
      <c r="T387" t="s">
        <v>72</v>
      </c>
    </row>
    <row r="388" spans="1:20" x14ac:dyDescent="0.25">
      <c r="A388">
        <v>11</v>
      </c>
      <c r="B388" t="s">
        <v>112</v>
      </c>
      <c r="C388" t="s">
        <v>101</v>
      </c>
      <c r="D388" t="s">
        <v>6</v>
      </c>
      <c r="E388" s="50">
        <v>44483.195763888885</v>
      </c>
      <c r="F388" t="s">
        <v>102</v>
      </c>
      <c r="G388" t="s">
        <v>156</v>
      </c>
      <c r="H388" s="51">
        <v>23100000</v>
      </c>
      <c r="I388" s="51">
        <v>1340000</v>
      </c>
      <c r="J388" t="s">
        <v>72</v>
      </c>
      <c r="K388">
        <v>6.63</v>
      </c>
      <c r="L388" t="s">
        <v>72</v>
      </c>
      <c r="M388" t="s">
        <v>72</v>
      </c>
      <c r="N388" t="s">
        <v>72</v>
      </c>
      <c r="O388" t="s">
        <v>72</v>
      </c>
      <c r="P388" t="s">
        <v>72</v>
      </c>
      <c r="R388">
        <v>1</v>
      </c>
      <c r="S388">
        <v>3.2</v>
      </c>
      <c r="T388" t="s">
        <v>72</v>
      </c>
    </row>
    <row r="389" spans="1:20" x14ac:dyDescent="0.25">
      <c r="A389">
        <v>12</v>
      </c>
      <c r="B389" t="s">
        <v>113</v>
      </c>
      <c r="C389" t="s">
        <v>101</v>
      </c>
      <c r="D389" t="s">
        <v>6</v>
      </c>
      <c r="E389" s="50">
        <v>44483.217557870368</v>
      </c>
      <c r="F389" t="s">
        <v>102</v>
      </c>
      <c r="G389" t="s">
        <v>156</v>
      </c>
      <c r="H389" s="51">
        <v>11700000</v>
      </c>
      <c r="I389" s="51">
        <v>666000</v>
      </c>
      <c r="J389" t="s">
        <v>72</v>
      </c>
      <c r="K389">
        <v>6.65</v>
      </c>
      <c r="L389" t="s">
        <v>72</v>
      </c>
      <c r="M389" t="s">
        <v>72</v>
      </c>
      <c r="N389" t="s">
        <v>72</v>
      </c>
      <c r="O389" t="s">
        <v>72</v>
      </c>
      <c r="P389" t="s">
        <v>72</v>
      </c>
      <c r="R389">
        <v>1</v>
      </c>
      <c r="S389">
        <v>1.84</v>
      </c>
      <c r="T389" t="s">
        <v>72</v>
      </c>
    </row>
    <row r="390" spans="1:20" x14ac:dyDescent="0.25">
      <c r="A390">
        <v>13</v>
      </c>
      <c r="B390" t="s">
        <v>114</v>
      </c>
      <c r="C390" t="s">
        <v>101</v>
      </c>
      <c r="D390" t="s">
        <v>6</v>
      </c>
      <c r="E390" s="50">
        <v>44483.239363425928</v>
      </c>
      <c r="F390" t="s">
        <v>102</v>
      </c>
      <c r="G390" t="s">
        <v>156</v>
      </c>
      <c r="H390" s="51">
        <v>9920000</v>
      </c>
      <c r="I390" s="51">
        <v>572000</v>
      </c>
      <c r="J390" t="s">
        <v>72</v>
      </c>
      <c r="K390">
        <v>6.66</v>
      </c>
      <c r="L390" t="s">
        <v>72</v>
      </c>
      <c r="M390" t="s">
        <v>72</v>
      </c>
      <c r="N390" t="s">
        <v>72</v>
      </c>
      <c r="O390" t="s">
        <v>72</v>
      </c>
      <c r="P390" t="s">
        <v>72</v>
      </c>
      <c r="R390">
        <v>1</v>
      </c>
      <c r="S390">
        <v>1.6</v>
      </c>
      <c r="T390" t="s">
        <v>72</v>
      </c>
    </row>
    <row r="391" spans="1:20" x14ac:dyDescent="0.25">
      <c r="A391">
        <v>14</v>
      </c>
      <c r="B391" t="s">
        <v>115</v>
      </c>
      <c r="C391" t="s">
        <v>101</v>
      </c>
      <c r="D391" t="s">
        <v>6</v>
      </c>
      <c r="E391" s="50">
        <v>44483.26116898148</v>
      </c>
      <c r="F391" t="s">
        <v>102</v>
      </c>
      <c r="G391" t="s">
        <v>156</v>
      </c>
      <c r="H391" s="51">
        <v>5470000</v>
      </c>
      <c r="I391" s="51">
        <v>312000</v>
      </c>
      <c r="J391" t="s">
        <v>72</v>
      </c>
      <c r="K391">
        <v>6.67</v>
      </c>
      <c r="L391" t="s">
        <v>72</v>
      </c>
      <c r="M391" t="s">
        <v>72</v>
      </c>
      <c r="N391" t="s">
        <v>72</v>
      </c>
      <c r="O391" t="s">
        <v>72</v>
      </c>
      <c r="P391" t="s">
        <v>72</v>
      </c>
      <c r="R391">
        <v>1</v>
      </c>
      <c r="S391">
        <v>0.95199999999999996</v>
      </c>
      <c r="T391" t="s">
        <v>72</v>
      </c>
    </row>
    <row r="392" spans="1:20" x14ac:dyDescent="0.25">
      <c r="A392">
        <v>15</v>
      </c>
      <c r="B392" t="s">
        <v>116</v>
      </c>
      <c r="C392" t="s">
        <v>101</v>
      </c>
      <c r="D392" t="s">
        <v>6</v>
      </c>
      <c r="E392" s="50">
        <v>44483.28297453704</v>
      </c>
      <c r="F392" t="s">
        <v>102</v>
      </c>
      <c r="G392" t="s">
        <v>156</v>
      </c>
      <c r="H392" s="51">
        <v>3520000</v>
      </c>
      <c r="I392" s="51">
        <v>198000</v>
      </c>
      <c r="J392" t="s">
        <v>72</v>
      </c>
      <c r="K392">
        <v>6.67</v>
      </c>
      <c r="L392" t="s">
        <v>72</v>
      </c>
      <c r="M392" t="s">
        <v>72</v>
      </c>
      <c r="N392" t="s">
        <v>72</v>
      </c>
      <c r="O392" t="s">
        <v>72</v>
      </c>
      <c r="P392" t="s">
        <v>72</v>
      </c>
      <c r="R392">
        <v>1</v>
      </c>
      <c r="S392">
        <v>0.64100000000000001</v>
      </c>
      <c r="T392" t="s">
        <v>72</v>
      </c>
    </row>
    <row r="393" spans="1:20" x14ac:dyDescent="0.25">
      <c r="A393">
        <v>16</v>
      </c>
      <c r="B393" t="s">
        <v>117</v>
      </c>
      <c r="C393" t="s">
        <v>101</v>
      </c>
      <c r="D393" t="s">
        <v>6</v>
      </c>
      <c r="E393" s="50">
        <v>44483.304780092592</v>
      </c>
      <c r="F393" t="s">
        <v>102</v>
      </c>
      <c r="G393" t="s">
        <v>156</v>
      </c>
      <c r="H393" s="51">
        <v>1540000</v>
      </c>
      <c r="I393" s="51">
        <v>85900</v>
      </c>
      <c r="J393" t="s">
        <v>72</v>
      </c>
      <c r="K393">
        <v>6.69</v>
      </c>
      <c r="L393" t="s">
        <v>72</v>
      </c>
      <c r="M393" t="s">
        <v>72</v>
      </c>
      <c r="N393" t="s">
        <v>72</v>
      </c>
      <c r="O393" t="s">
        <v>72</v>
      </c>
      <c r="P393" t="s">
        <v>72</v>
      </c>
      <c r="R393">
        <v>1</v>
      </c>
      <c r="S393">
        <v>0.30499999999999999</v>
      </c>
      <c r="T393" t="s">
        <v>72</v>
      </c>
    </row>
    <row r="394" spans="1:20" x14ac:dyDescent="0.25">
      <c r="A394">
        <v>17</v>
      </c>
      <c r="B394" t="s">
        <v>118</v>
      </c>
      <c r="C394" t="s">
        <v>101</v>
      </c>
      <c r="D394" t="s">
        <v>6</v>
      </c>
      <c r="E394" s="50">
        <v>44483.326585648145</v>
      </c>
      <c r="F394" t="s">
        <v>102</v>
      </c>
      <c r="G394" t="s">
        <v>156</v>
      </c>
      <c r="H394" s="51">
        <v>687000</v>
      </c>
      <c r="I394" s="51">
        <v>39300</v>
      </c>
      <c r="J394" t="s">
        <v>72</v>
      </c>
      <c r="K394">
        <v>6.7</v>
      </c>
      <c r="L394" t="s">
        <v>72</v>
      </c>
      <c r="M394" t="s">
        <v>72</v>
      </c>
      <c r="N394" t="s">
        <v>72</v>
      </c>
      <c r="O394" t="s">
        <v>72</v>
      </c>
      <c r="P394" t="s">
        <v>72</v>
      </c>
      <c r="R394">
        <v>1</v>
      </c>
      <c r="S394">
        <v>0.151</v>
      </c>
      <c r="T394" t="s">
        <v>72</v>
      </c>
    </row>
    <row r="395" spans="1:20" x14ac:dyDescent="0.25">
      <c r="A395">
        <v>18</v>
      </c>
      <c r="B395" t="s">
        <v>119</v>
      </c>
      <c r="C395" t="s">
        <v>101</v>
      </c>
      <c r="D395" t="s">
        <v>6</v>
      </c>
      <c r="E395" s="50">
        <v>44483.348391203705</v>
      </c>
      <c r="F395" t="s">
        <v>102</v>
      </c>
      <c r="G395" t="s">
        <v>156</v>
      </c>
      <c r="H395" s="51">
        <v>244000</v>
      </c>
      <c r="I395" s="51">
        <v>14000</v>
      </c>
      <c r="J395" t="s">
        <v>72</v>
      </c>
      <c r="K395">
        <v>6.72</v>
      </c>
      <c r="L395" t="s">
        <v>72</v>
      </c>
      <c r="M395" t="s">
        <v>72</v>
      </c>
      <c r="N395" t="s">
        <v>72</v>
      </c>
      <c r="O395" t="s">
        <v>72</v>
      </c>
      <c r="P395" t="s">
        <v>72</v>
      </c>
      <c r="R395">
        <v>1</v>
      </c>
      <c r="S395">
        <v>6.9800000000000001E-2</v>
      </c>
      <c r="T395" t="s">
        <v>72</v>
      </c>
    </row>
    <row r="396" spans="1:20" x14ac:dyDescent="0.25">
      <c r="A396">
        <v>19</v>
      </c>
      <c r="B396" t="s">
        <v>120</v>
      </c>
      <c r="C396" t="s">
        <v>101</v>
      </c>
      <c r="D396" t="s">
        <v>6</v>
      </c>
      <c r="E396" s="50">
        <v>44483.370196759257</v>
      </c>
      <c r="F396" t="s">
        <v>102</v>
      </c>
      <c r="G396" t="s">
        <v>156</v>
      </c>
      <c r="H396" s="51">
        <v>-66200</v>
      </c>
      <c r="I396" s="51">
        <v>0</v>
      </c>
      <c r="J396" t="s">
        <v>72</v>
      </c>
      <c r="K396">
        <v>6.71</v>
      </c>
      <c r="L396" t="s">
        <v>72</v>
      </c>
      <c r="M396" t="s">
        <v>72</v>
      </c>
      <c r="N396" t="s">
        <v>72</v>
      </c>
      <c r="O396" t="s">
        <v>72</v>
      </c>
      <c r="P396" t="s">
        <v>72</v>
      </c>
      <c r="R396">
        <v>1</v>
      </c>
      <c r="S396">
        <v>1.1900000000000001E-2</v>
      </c>
      <c r="T396" t="s">
        <v>72</v>
      </c>
    </row>
    <row r="397" spans="1:20" x14ac:dyDescent="0.25">
      <c r="A397">
        <v>20</v>
      </c>
      <c r="B397" t="s">
        <v>121</v>
      </c>
      <c r="C397" t="s">
        <v>101</v>
      </c>
      <c r="D397" t="s">
        <v>6</v>
      </c>
      <c r="E397" s="50">
        <v>44483.392002314817</v>
      </c>
      <c r="F397" t="s">
        <v>102</v>
      </c>
      <c r="G397" t="s">
        <v>156</v>
      </c>
      <c r="H397" s="51">
        <v>33800000</v>
      </c>
      <c r="I397" s="51">
        <v>1960000</v>
      </c>
      <c r="J397" t="s">
        <v>72</v>
      </c>
      <c r="K397">
        <v>6.61</v>
      </c>
      <c r="L397" t="s">
        <v>72</v>
      </c>
      <c r="M397" t="s">
        <v>72</v>
      </c>
      <c r="N397" t="s">
        <v>72</v>
      </c>
      <c r="O397" t="s">
        <v>72</v>
      </c>
      <c r="P397" t="s">
        <v>72</v>
      </c>
      <c r="R397">
        <v>1</v>
      </c>
      <c r="S397">
        <v>4.29</v>
      </c>
      <c r="T397" t="s">
        <v>72</v>
      </c>
    </row>
    <row r="398" spans="1:20" x14ac:dyDescent="0.25">
      <c r="A398">
        <v>21</v>
      </c>
      <c r="B398" t="s">
        <v>122</v>
      </c>
      <c r="C398" t="s">
        <v>101</v>
      </c>
      <c r="D398" t="s">
        <v>6</v>
      </c>
      <c r="E398" s="50">
        <v>44483.65384259259</v>
      </c>
      <c r="F398" t="s">
        <v>102</v>
      </c>
      <c r="G398" t="s">
        <v>156</v>
      </c>
      <c r="H398" s="51">
        <v>28800000</v>
      </c>
      <c r="I398" s="51">
        <v>1600000</v>
      </c>
      <c r="J398" t="s">
        <v>72</v>
      </c>
      <c r="K398">
        <v>6.6</v>
      </c>
      <c r="L398" t="s">
        <v>72</v>
      </c>
      <c r="M398" t="s">
        <v>72</v>
      </c>
      <c r="N398" t="s">
        <v>72</v>
      </c>
      <c r="O398" t="s">
        <v>72</v>
      </c>
      <c r="P398" t="s">
        <v>72</v>
      </c>
      <c r="R398">
        <v>1</v>
      </c>
      <c r="S398">
        <v>3.8</v>
      </c>
      <c r="T398" t="s">
        <v>72</v>
      </c>
    </row>
    <row r="399" spans="1:20" x14ac:dyDescent="0.25">
      <c r="A399">
        <v>22</v>
      </c>
      <c r="B399" t="s">
        <v>123</v>
      </c>
      <c r="C399" t="s">
        <v>101</v>
      </c>
      <c r="D399" t="s">
        <v>6</v>
      </c>
      <c r="E399" s="50">
        <v>44483.675787037035</v>
      </c>
      <c r="F399" t="s">
        <v>102</v>
      </c>
      <c r="G399" t="s">
        <v>156</v>
      </c>
      <c r="H399" s="51">
        <v>23900000</v>
      </c>
      <c r="I399" s="51">
        <v>1350000</v>
      </c>
      <c r="J399" t="s">
        <v>72</v>
      </c>
      <c r="K399">
        <v>6.6</v>
      </c>
      <c r="L399" t="s">
        <v>72</v>
      </c>
      <c r="M399" t="s">
        <v>72</v>
      </c>
      <c r="N399" t="s">
        <v>72</v>
      </c>
      <c r="O399" t="s">
        <v>72</v>
      </c>
      <c r="P399" t="s">
        <v>72</v>
      </c>
      <c r="R399">
        <v>1</v>
      </c>
      <c r="S399">
        <v>3.29</v>
      </c>
      <c r="T399" t="s">
        <v>72</v>
      </c>
    </row>
    <row r="400" spans="1:20" x14ac:dyDescent="0.25">
      <c r="A400">
        <v>23</v>
      </c>
      <c r="B400" t="s">
        <v>124</v>
      </c>
      <c r="C400" t="s">
        <v>101</v>
      </c>
      <c r="D400" t="s">
        <v>6</v>
      </c>
      <c r="E400" s="50">
        <v>44483.697592592594</v>
      </c>
      <c r="F400" t="s">
        <v>102</v>
      </c>
      <c r="G400" t="s">
        <v>156</v>
      </c>
      <c r="H400" s="51">
        <v>17300000</v>
      </c>
      <c r="I400" s="51">
        <v>982000</v>
      </c>
      <c r="J400" t="s">
        <v>72</v>
      </c>
      <c r="K400">
        <v>6.62</v>
      </c>
      <c r="L400" t="s">
        <v>72</v>
      </c>
      <c r="M400" t="s">
        <v>72</v>
      </c>
      <c r="N400" t="s">
        <v>72</v>
      </c>
      <c r="O400" t="s">
        <v>72</v>
      </c>
      <c r="P400" t="s">
        <v>72</v>
      </c>
      <c r="R400">
        <v>1</v>
      </c>
      <c r="S400">
        <v>2.5499999999999998</v>
      </c>
      <c r="T400" t="s">
        <v>72</v>
      </c>
    </row>
    <row r="401" spans="1:20" x14ac:dyDescent="0.25">
      <c r="A401">
        <v>24</v>
      </c>
      <c r="B401" t="s">
        <v>125</v>
      </c>
      <c r="C401" t="s">
        <v>101</v>
      </c>
      <c r="D401" t="s">
        <v>6</v>
      </c>
      <c r="E401" s="50">
        <v>44483.719398148147</v>
      </c>
      <c r="F401" t="s">
        <v>102</v>
      </c>
      <c r="G401" t="s">
        <v>156</v>
      </c>
      <c r="H401" s="51">
        <v>12000000</v>
      </c>
      <c r="I401" s="51">
        <v>668000</v>
      </c>
      <c r="J401" t="s">
        <v>72</v>
      </c>
      <c r="K401">
        <v>6.62</v>
      </c>
      <c r="L401" t="s">
        <v>72</v>
      </c>
      <c r="M401" t="s">
        <v>72</v>
      </c>
      <c r="N401" t="s">
        <v>72</v>
      </c>
      <c r="O401" t="s">
        <v>72</v>
      </c>
      <c r="P401" t="s">
        <v>72</v>
      </c>
      <c r="R401">
        <v>1</v>
      </c>
      <c r="S401">
        <v>1.88</v>
      </c>
      <c r="T401" t="s">
        <v>72</v>
      </c>
    </row>
    <row r="402" spans="1:20" x14ac:dyDescent="0.25">
      <c r="A402">
        <v>25</v>
      </c>
      <c r="B402" t="s">
        <v>126</v>
      </c>
      <c r="C402" t="s">
        <v>101</v>
      </c>
      <c r="D402" t="s">
        <v>6</v>
      </c>
      <c r="E402" s="50">
        <v>44483.741203703707</v>
      </c>
      <c r="F402" t="s">
        <v>102</v>
      </c>
      <c r="G402" t="s">
        <v>156</v>
      </c>
      <c r="H402" s="51">
        <v>6960000</v>
      </c>
      <c r="I402" s="51">
        <v>390000</v>
      </c>
      <c r="J402" t="s">
        <v>72</v>
      </c>
      <c r="K402">
        <v>6.63</v>
      </c>
      <c r="L402" t="s">
        <v>72</v>
      </c>
      <c r="M402" t="s">
        <v>72</v>
      </c>
      <c r="N402" t="s">
        <v>72</v>
      </c>
      <c r="O402" t="s">
        <v>72</v>
      </c>
      <c r="P402" t="s">
        <v>72</v>
      </c>
      <c r="R402">
        <v>1</v>
      </c>
      <c r="S402">
        <v>1.18</v>
      </c>
      <c r="T402" t="s">
        <v>72</v>
      </c>
    </row>
    <row r="403" spans="1:20" x14ac:dyDescent="0.25">
      <c r="A403">
        <v>26</v>
      </c>
      <c r="B403" t="s">
        <v>127</v>
      </c>
      <c r="C403" t="s">
        <v>101</v>
      </c>
      <c r="D403" t="s">
        <v>6</v>
      </c>
      <c r="E403" s="50">
        <v>44483.763009259259</v>
      </c>
      <c r="F403" t="s">
        <v>102</v>
      </c>
      <c r="G403" t="s">
        <v>156</v>
      </c>
      <c r="H403" s="51">
        <v>4000000</v>
      </c>
      <c r="I403" s="51">
        <v>226000</v>
      </c>
      <c r="J403" t="s">
        <v>72</v>
      </c>
      <c r="K403">
        <v>6.65</v>
      </c>
      <c r="L403" t="s">
        <v>72</v>
      </c>
      <c r="M403" t="s">
        <v>72</v>
      </c>
      <c r="N403" t="s">
        <v>72</v>
      </c>
      <c r="O403" t="s">
        <v>72</v>
      </c>
      <c r="P403" t="s">
        <v>72</v>
      </c>
      <c r="R403">
        <v>1</v>
      </c>
      <c r="S403">
        <v>0.72</v>
      </c>
      <c r="T403" t="s">
        <v>72</v>
      </c>
    </row>
    <row r="404" spans="1:20" x14ac:dyDescent="0.25">
      <c r="A404">
        <v>27</v>
      </c>
      <c r="B404" t="s">
        <v>128</v>
      </c>
      <c r="C404" t="s">
        <v>101</v>
      </c>
      <c r="D404" t="s">
        <v>6</v>
      </c>
      <c r="E404" s="50">
        <v>44483.784814814811</v>
      </c>
      <c r="F404" t="s">
        <v>102</v>
      </c>
      <c r="G404" t="s">
        <v>156</v>
      </c>
      <c r="H404" s="51">
        <v>1310000</v>
      </c>
      <c r="I404" s="51">
        <v>72500</v>
      </c>
      <c r="J404" t="s">
        <v>72</v>
      </c>
      <c r="K404">
        <v>6.67</v>
      </c>
      <c r="L404" t="s">
        <v>72</v>
      </c>
      <c r="M404" t="s">
        <v>72</v>
      </c>
      <c r="N404" t="s">
        <v>72</v>
      </c>
      <c r="O404" t="s">
        <v>72</v>
      </c>
      <c r="P404" t="s">
        <v>72</v>
      </c>
      <c r="R404">
        <v>1</v>
      </c>
      <c r="S404">
        <v>0.26300000000000001</v>
      </c>
      <c r="T404" t="s">
        <v>72</v>
      </c>
    </row>
    <row r="405" spans="1:20" x14ac:dyDescent="0.25">
      <c r="A405">
        <v>28</v>
      </c>
      <c r="B405" t="s">
        <v>129</v>
      </c>
      <c r="C405" t="s">
        <v>101</v>
      </c>
      <c r="D405" t="s">
        <v>6</v>
      </c>
      <c r="E405" s="50">
        <v>44483.806620370371</v>
      </c>
      <c r="F405" t="s">
        <v>102</v>
      </c>
      <c r="G405" t="s">
        <v>156</v>
      </c>
      <c r="H405" s="51">
        <v>35900000</v>
      </c>
      <c r="I405" s="51">
        <v>1970000</v>
      </c>
      <c r="J405" t="s">
        <v>72</v>
      </c>
      <c r="K405">
        <v>6.61</v>
      </c>
      <c r="L405" t="s">
        <v>72</v>
      </c>
      <c r="M405" t="s">
        <v>72</v>
      </c>
      <c r="N405" t="s">
        <v>72</v>
      </c>
      <c r="O405" t="s">
        <v>72</v>
      </c>
      <c r="P405" t="s">
        <v>72</v>
      </c>
      <c r="R405">
        <v>1</v>
      </c>
      <c r="S405">
        <v>4.49</v>
      </c>
      <c r="T405" t="s">
        <v>72</v>
      </c>
    </row>
    <row r="406" spans="1:20" x14ac:dyDescent="0.25">
      <c r="A406">
        <v>29</v>
      </c>
      <c r="B406" t="s">
        <v>130</v>
      </c>
      <c r="C406" t="s">
        <v>101</v>
      </c>
      <c r="D406" t="s">
        <v>6</v>
      </c>
      <c r="E406" s="50">
        <v>44483.8284375</v>
      </c>
      <c r="F406" t="s">
        <v>102</v>
      </c>
      <c r="G406" t="s">
        <v>156</v>
      </c>
      <c r="H406" s="51">
        <v>26300000</v>
      </c>
      <c r="I406" s="51">
        <v>1460000</v>
      </c>
      <c r="J406" t="s">
        <v>72</v>
      </c>
      <c r="K406">
        <v>6.63</v>
      </c>
      <c r="L406" t="s">
        <v>72</v>
      </c>
      <c r="M406" t="s">
        <v>72</v>
      </c>
      <c r="N406" t="s">
        <v>72</v>
      </c>
      <c r="O406" t="s">
        <v>72</v>
      </c>
      <c r="P406" t="s">
        <v>72</v>
      </c>
      <c r="R406">
        <v>1</v>
      </c>
      <c r="S406">
        <v>3.55</v>
      </c>
      <c r="T406" t="s">
        <v>72</v>
      </c>
    </row>
    <row r="407" spans="1:20" x14ac:dyDescent="0.25">
      <c r="A407">
        <v>30</v>
      </c>
      <c r="B407" t="s">
        <v>131</v>
      </c>
      <c r="C407" t="s">
        <v>101</v>
      </c>
      <c r="D407" t="s">
        <v>6</v>
      </c>
      <c r="E407" s="50">
        <v>44483.850243055553</v>
      </c>
      <c r="F407" t="s">
        <v>102</v>
      </c>
      <c r="G407" t="s">
        <v>156</v>
      </c>
      <c r="H407" s="51">
        <v>19700000</v>
      </c>
      <c r="I407" s="51">
        <v>1090000</v>
      </c>
      <c r="J407" t="s">
        <v>72</v>
      </c>
      <c r="K407">
        <v>6.63</v>
      </c>
      <c r="L407" t="s">
        <v>72</v>
      </c>
      <c r="M407" t="s">
        <v>72</v>
      </c>
      <c r="N407" t="s">
        <v>72</v>
      </c>
      <c r="O407" t="s">
        <v>72</v>
      </c>
      <c r="P407" t="s">
        <v>72</v>
      </c>
      <c r="R407">
        <v>1</v>
      </c>
      <c r="S407">
        <v>2.83</v>
      </c>
      <c r="T407" t="s">
        <v>72</v>
      </c>
    </row>
    <row r="408" spans="1:20" x14ac:dyDescent="0.25">
      <c r="A408">
        <v>31</v>
      </c>
      <c r="B408" t="s">
        <v>132</v>
      </c>
      <c r="C408" t="s">
        <v>101</v>
      </c>
      <c r="D408" t="s">
        <v>6</v>
      </c>
      <c r="E408" s="50">
        <v>44483.872048611112</v>
      </c>
      <c r="F408" t="s">
        <v>102</v>
      </c>
      <c r="G408" t="s">
        <v>156</v>
      </c>
      <c r="H408" s="51">
        <v>10900000</v>
      </c>
      <c r="I408" s="51">
        <v>599000</v>
      </c>
      <c r="J408" t="s">
        <v>72</v>
      </c>
      <c r="K408">
        <v>6.67</v>
      </c>
      <c r="L408" t="s">
        <v>72</v>
      </c>
      <c r="M408" t="s">
        <v>72</v>
      </c>
      <c r="N408" t="s">
        <v>72</v>
      </c>
      <c r="O408" t="s">
        <v>72</v>
      </c>
      <c r="P408" t="s">
        <v>72</v>
      </c>
      <c r="R408">
        <v>1</v>
      </c>
      <c r="S408">
        <v>1.74</v>
      </c>
      <c r="T408" t="s">
        <v>72</v>
      </c>
    </row>
    <row r="409" spans="1:20" x14ac:dyDescent="0.25">
      <c r="A409">
        <v>32</v>
      </c>
      <c r="B409" t="s">
        <v>133</v>
      </c>
      <c r="C409" t="s">
        <v>101</v>
      </c>
      <c r="D409" t="s">
        <v>6</v>
      </c>
      <c r="E409" s="50">
        <v>44483.893854166665</v>
      </c>
      <c r="F409" t="s">
        <v>102</v>
      </c>
      <c r="G409" t="s">
        <v>156</v>
      </c>
      <c r="H409" s="51">
        <v>6140000</v>
      </c>
      <c r="I409" s="51">
        <v>343000</v>
      </c>
      <c r="J409" t="s">
        <v>72</v>
      </c>
      <c r="K409">
        <v>6.67</v>
      </c>
      <c r="L409" t="s">
        <v>72</v>
      </c>
      <c r="M409" t="s">
        <v>72</v>
      </c>
      <c r="N409" t="s">
        <v>72</v>
      </c>
      <c r="O409" t="s">
        <v>72</v>
      </c>
      <c r="P409" t="s">
        <v>72</v>
      </c>
      <c r="R409">
        <v>1</v>
      </c>
      <c r="S409">
        <v>1.05</v>
      </c>
      <c r="T409" t="s">
        <v>72</v>
      </c>
    </row>
    <row r="410" spans="1:20" x14ac:dyDescent="0.25">
      <c r="A410">
        <v>33</v>
      </c>
      <c r="B410" t="s">
        <v>134</v>
      </c>
      <c r="C410" t="s">
        <v>101</v>
      </c>
      <c r="D410" t="s">
        <v>6</v>
      </c>
      <c r="E410" s="50">
        <v>44483.915659722225</v>
      </c>
      <c r="F410" t="s">
        <v>102</v>
      </c>
      <c r="G410" t="s">
        <v>156</v>
      </c>
      <c r="H410" s="51">
        <v>2700000</v>
      </c>
      <c r="I410" s="51">
        <v>153000</v>
      </c>
      <c r="J410" t="s">
        <v>72</v>
      </c>
      <c r="K410">
        <v>6.68</v>
      </c>
      <c r="L410" t="s">
        <v>72</v>
      </c>
      <c r="M410" t="s">
        <v>72</v>
      </c>
      <c r="N410" t="s">
        <v>72</v>
      </c>
      <c r="O410" t="s">
        <v>72</v>
      </c>
      <c r="P410" t="s">
        <v>72</v>
      </c>
      <c r="R410">
        <v>1</v>
      </c>
      <c r="S410">
        <v>0.505</v>
      </c>
      <c r="T410" t="s">
        <v>72</v>
      </c>
    </row>
    <row r="411" spans="1:20" x14ac:dyDescent="0.25">
      <c r="A411">
        <v>34</v>
      </c>
      <c r="B411" t="s">
        <v>135</v>
      </c>
      <c r="C411" t="s">
        <v>101</v>
      </c>
      <c r="D411" t="s">
        <v>6</v>
      </c>
      <c r="E411" s="50">
        <v>44483.937465277777</v>
      </c>
      <c r="F411" t="s">
        <v>102</v>
      </c>
      <c r="G411" t="s">
        <v>156</v>
      </c>
      <c r="H411" s="51">
        <v>1150000</v>
      </c>
      <c r="I411" s="51">
        <v>64600</v>
      </c>
      <c r="J411" t="s">
        <v>72</v>
      </c>
      <c r="K411">
        <v>6.71</v>
      </c>
      <c r="L411" t="s">
        <v>72</v>
      </c>
      <c r="M411" t="s">
        <v>72</v>
      </c>
      <c r="N411" t="s">
        <v>72</v>
      </c>
      <c r="O411" t="s">
        <v>72</v>
      </c>
      <c r="P411" t="s">
        <v>72</v>
      </c>
      <c r="R411">
        <v>1</v>
      </c>
      <c r="S411">
        <v>0.23400000000000001</v>
      </c>
      <c r="T411" t="s">
        <v>72</v>
      </c>
    </row>
    <row r="412" spans="1:20" x14ac:dyDescent="0.25">
      <c r="A412">
        <v>35</v>
      </c>
      <c r="B412" t="s">
        <v>136</v>
      </c>
      <c r="C412" t="s">
        <v>101</v>
      </c>
      <c r="D412" t="s">
        <v>6</v>
      </c>
      <c r="E412" s="50">
        <v>44483.959282407406</v>
      </c>
      <c r="F412" t="s">
        <v>102</v>
      </c>
      <c r="G412" t="s">
        <v>156</v>
      </c>
      <c r="H412" s="51">
        <v>243000</v>
      </c>
      <c r="I412" s="51">
        <v>13200</v>
      </c>
      <c r="J412" t="s">
        <v>72</v>
      </c>
      <c r="K412">
        <v>6.73</v>
      </c>
      <c r="L412" t="s">
        <v>72</v>
      </c>
      <c r="M412" t="s">
        <v>72</v>
      </c>
      <c r="N412" t="s">
        <v>72</v>
      </c>
      <c r="O412" t="s">
        <v>72</v>
      </c>
      <c r="P412" t="s">
        <v>72</v>
      </c>
      <c r="R412">
        <v>1</v>
      </c>
      <c r="S412">
        <v>6.9599999999999995E-2</v>
      </c>
      <c r="T412" t="s">
        <v>72</v>
      </c>
    </row>
    <row r="413" spans="1:20" x14ac:dyDescent="0.25">
      <c r="A413">
        <v>36</v>
      </c>
      <c r="B413" t="s">
        <v>137</v>
      </c>
      <c r="C413" t="s">
        <v>101</v>
      </c>
      <c r="D413" t="s">
        <v>6</v>
      </c>
      <c r="E413" s="50">
        <v>44484.046689814815</v>
      </c>
      <c r="F413" t="s">
        <v>102</v>
      </c>
      <c r="G413" t="s">
        <v>156</v>
      </c>
      <c r="H413" s="51">
        <v>19000000</v>
      </c>
      <c r="I413" s="51">
        <v>1050000</v>
      </c>
      <c r="J413" t="s">
        <v>72</v>
      </c>
      <c r="K413">
        <v>6.64</v>
      </c>
      <c r="L413" t="s">
        <v>72</v>
      </c>
      <c r="M413" t="s">
        <v>72</v>
      </c>
      <c r="N413" t="s">
        <v>72</v>
      </c>
      <c r="O413" t="s">
        <v>72</v>
      </c>
      <c r="P413" t="s">
        <v>72</v>
      </c>
      <c r="R413">
        <v>1</v>
      </c>
      <c r="S413">
        <v>2.74</v>
      </c>
      <c r="T413" t="s">
        <v>72</v>
      </c>
    </row>
    <row r="414" spans="1:20" x14ac:dyDescent="0.25">
      <c r="A414">
        <v>37</v>
      </c>
      <c r="B414" t="s">
        <v>138</v>
      </c>
      <c r="C414" t="s">
        <v>101</v>
      </c>
      <c r="D414" t="s">
        <v>6</v>
      </c>
      <c r="E414" s="50">
        <v>44484.068645833337</v>
      </c>
      <c r="F414" t="s">
        <v>102</v>
      </c>
      <c r="G414" t="s">
        <v>156</v>
      </c>
      <c r="H414" s="51">
        <v>5970000</v>
      </c>
      <c r="I414" s="51">
        <v>338000</v>
      </c>
      <c r="J414" t="s">
        <v>72</v>
      </c>
      <c r="K414">
        <v>6.67</v>
      </c>
      <c r="L414" t="s">
        <v>72</v>
      </c>
      <c r="M414" t="s">
        <v>72</v>
      </c>
      <c r="N414" t="s">
        <v>72</v>
      </c>
      <c r="O414" t="s">
        <v>72</v>
      </c>
      <c r="P414" t="s">
        <v>72</v>
      </c>
      <c r="R414">
        <v>1</v>
      </c>
      <c r="S414">
        <v>1.03</v>
      </c>
      <c r="T414" t="s">
        <v>72</v>
      </c>
    </row>
    <row r="415" spans="1:20" x14ac:dyDescent="0.25">
      <c r="A415">
        <v>38</v>
      </c>
      <c r="B415" t="s">
        <v>139</v>
      </c>
      <c r="C415" t="s">
        <v>101</v>
      </c>
      <c r="D415" t="s">
        <v>6</v>
      </c>
      <c r="E415" s="50">
        <v>44484.090439814812</v>
      </c>
      <c r="F415" t="s">
        <v>102</v>
      </c>
      <c r="G415" t="s">
        <v>156</v>
      </c>
      <c r="H415" s="51">
        <v>1520000</v>
      </c>
      <c r="I415" s="51">
        <v>81900</v>
      </c>
      <c r="J415" t="s">
        <v>72</v>
      </c>
      <c r="K415">
        <v>6.68</v>
      </c>
      <c r="L415" t="s">
        <v>72</v>
      </c>
      <c r="M415" t="s">
        <v>72</v>
      </c>
      <c r="N415" t="s">
        <v>72</v>
      </c>
      <c r="O415" t="s">
        <v>72</v>
      </c>
      <c r="P415" t="s">
        <v>72</v>
      </c>
      <c r="R415">
        <v>1</v>
      </c>
      <c r="S415">
        <v>0.30099999999999999</v>
      </c>
      <c r="T415" t="s">
        <v>72</v>
      </c>
    </row>
    <row r="416" spans="1:20" x14ac:dyDescent="0.25">
      <c r="A416">
        <v>39</v>
      </c>
      <c r="B416" t="s">
        <v>140</v>
      </c>
      <c r="C416" t="s">
        <v>101</v>
      </c>
      <c r="D416" t="s">
        <v>6</v>
      </c>
      <c r="E416" s="50">
        <v>44484.112256944441</v>
      </c>
      <c r="F416" t="s">
        <v>102</v>
      </c>
      <c r="G416" t="s">
        <v>156</v>
      </c>
      <c r="H416" s="51">
        <v>205000</v>
      </c>
      <c r="I416" s="51">
        <v>11500</v>
      </c>
      <c r="J416" t="s">
        <v>72</v>
      </c>
      <c r="K416">
        <v>6.73</v>
      </c>
      <c r="L416" t="s">
        <v>72</v>
      </c>
      <c r="M416" t="s">
        <v>72</v>
      </c>
      <c r="N416" t="s">
        <v>72</v>
      </c>
      <c r="O416" t="s">
        <v>72</v>
      </c>
      <c r="P416" t="s">
        <v>72</v>
      </c>
      <c r="R416">
        <v>1</v>
      </c>
      <c r="S416">
        <v>6.2600000000000003E-2</v>
      </c>
      <c r="T416" t="s">
        <v>72</v>
      </c>
    </row>
    <row r="417" spans="1:20" x14ac:dyDescent="0.25">
      <c r="A417">
        <v>40</v>
      </c>
      <c r="B417" t="s">
        <v>141</v>
      </c>
      <c r="C417" t="s">
        <v>101</v>
      </c>
      <c r="D417" t="s">
        <v>6</v>
      </c>
      <c r="E417" s="50">
        <v>44484.134062500001</v>
      </c>
      <c r="F417" t="s">
        <v>102</v>
      </c>
      <c r="G417" t="s">
        <v>156</v>
      </c>
      <c r="H417" s="51">
        <v>-68000</v>
      </c>
      <c r="I417" s="51">
        <v>278</v>
      </c>
      <c r="J417" t="s">
        <v>72</v>
      </c>
      <c r="K417">
        <v>6.87</v>
      </c>
      <c r="L417" t="s">
        <v>72</v>
      </c>
      <c r="M417" t="s">
        <v>72</v>
      </c>
      <c r="N417" t="s">
        <v>72</v>
      </c>
      <c r="O417" t="s">
        <v>72</v>
      </c>
      <c r="P417" t="s">
        <v>72</v>
      </c>
      <c r="R417">
        <v>1</v>
      </c>
      <c r="S417">
        <v>1.15E-2</v>
      </c>
      <c r="T417" t="s">
        <v>72</v>
      </c>
    </row>
    <row r="418" spans="1:20" x14ac:dyDescent="0.25">
      <c r="A418">
        <v>41</v>
      </c>
      <c r="B418" t="s">
        <v>142</v>
      </c>
      <c r="C418" t="s">
        <v>101</v>
      </c>
      <c r="D418" t="s">
        <v>6</v>
      </c>
      <c r="E418" s="50">
        <v>44484.155868055554</v>
      </c>
      <c r="F418" t="s">
        <v>102</v>
      </c>
      <c r="G418" t="s">
        <v>156</v>
      </c>
      <c r="H418" s="51">
        <v>-79200</v>
      </c>
      <c r="I418" s="51">
        <v>10900</v>
      </c>
      <c r="J418" t="s">
        <v>72</v>
      </c>
      <c r="K418">
        <v>6.89</v>
      </c>
      <c r="L418" t="s">
        <v>72</v>
      </c>
      <c r="M418" t="s">
        <v>72</v>
      </c>
      <c r="N418" t="s">
        <v>72</v>
      </c>
      <c r="O418" t="s">
        <v>72</v>
      </c>
      <c r="P418" t="s">
        <v>72</v>
      </c>
      <c r="R418">
        <v>1</v>
      </c>
      <c r="S418">
        <v>9.4000000000000004E-3</v>
      </c>
      <c r="T418" t="s">
        <v>72</v>
      </c>
    </row>
    <row r="419" spans="1:20" x14ac:dyDescent="0.25">
      <c r="A419">
        <v>42</v>
      </c>
      <c r="B419" t="s">
        <v>143</v>
      </c>
      <c r="C419" t="s">
        <v>101</v>
      </c>
      <c r="D419" t="s">
        <v>6</v>
      </c>
      <c r="E419" s="50">
        <v>44484.177673611113</v>
      </c>
      <c r="F419" t="s">
        <v>102</v>
      </c>
      <c r="G419" t="s">
        <v>156</v>
      </c>
      <c r="H419" s="51">
        <v>-77600</v>
      </c>
      <c r="I419" s="51">
        <v>10500</v>
      </c>
      <c r="J419" t="s">
        <v>72</v>
      </c>
      <c r="K419">
        <v>6.93</v>
      </c>
      <c r="L419" t="s">
        <v>72</v>
      </c>
      <c r="M419" t="s">
        <v>72</v>
      </c>
      <c r="N419" t="s">
        <v>72</v>
      </c>
      <c r="O419" t="s">
        <v>72</v>
      </c>
      <c r="P419" t="s">
        <v>72</v>
      </c>
      <c r="R419">
        <v>1</v>
      </c>
      <c r="S419">
        <v>9.7099999999999999E-3</v>
      </c>
      <c r="T419" t="s">
        <v>72</v>
      </c>
    </row>
    <row r="420" spans="1:20" x14ac:dyDescent="0.25">
      <c r="A420">
        <v>43</v>
      </c>
      <c r="B420" t="s">
        <v>144</v>
      </c>
      <c r="C420" t="s">
        <v>101</v>
      </c>
      <c r="D420" t="s">
        <v>6</v>
      </c>
      <c r="E420" s="50">
        <v>44484.199490740742</v>
      </c>
      <c r="F420" t="s">
        <v>102</v>
      </c>
      <c r="G420" t="s">
        <v>156</v>
      </c>
      <c r="H420" s="51">
        <v>-84100</v>
      </c>
      <c r="I420" s="51">
        <v>10500</v>
      </c>
      <c r="J420" t="s">
        <v>72</v>
      </c>
      <c r="K420">
        <v>6.91</v>
      </c>
      <c r="L420" t="s">
        <v>72</v>
      </c>
      <c r="M420" t="s">
        <v>72</v>
      </c>
      <c r="N420" t="s">
        <v>72</v>
      </c>
      <c r="O420" t="s">
        <v>72</v>
      </c>
      <c r="P420" t="s">
        <v>72</v>
      </c>
      <c r="R420">
        <v>1</v>
      </c>
      <c r="S420">
        <v>8.4799999999999997E-3</v>
      </c>
      <c r="T420" t="s">
        <v>72</v>
      </c>
    </row>
    <row r="421" spans="1:20" x14ac:dyDescent="0.25">
      <c r="A421">
        <v>44</v>
      </c>
      <c r="B421" t="s">
        <v>145</v>
      </c>
      <c r="C421" t="s">
        <v>101</v>
      </c>
      <c r="D421" t="s">
        <v>6</v>
      </c>
      <c r="E421" s="50">
        <v>44484.221296296295</v>
      </c>
      <c r="F421" t="s">
        <v>102</v>
      </c>
      <c r="G421" t="s">
        <v>156</v>
      </c>
      <c r="H421" s="51">
        <v>34000000</v>
      </c>
      <c r="I421" s="51">
        <v>1810000</v>
      </c>
      <c r="J421" t="s">
        <v>72</v>
      </c>
      <c r="K421">
        <v>6.6</v>
      </c>
      <c r="L421" t="s">
        <v>72</v>
      </c>
      <c r="M421" t="s">
        <v>72</v>
      </c>
      <c r="N421" t="s">
        <v>72</v>
      </c>
      <c r="O421" t="s">
        <v>72</v>
      </c>
      <c r="P421" t="s">
        <v>72</v>
      </c>
      <c r="R421">
        <v>1</v>
      </c>
      <c r="S421">
        <v>4.3099999999999996</v>
      </c>
      <c r="T421" t="s">
        <v>72</v>
      </c>
    </row>
    <row r="422" spans="1:20" x14ac:dyDescent="0.25">
      <c r="A422">
        <v>45</v>
      </c>
      <c r="B422" t="s">
        <v>146</v>
      </c>
      <c r="C422" t="s">
        <v>101</v>
      </c>
      <c r="D422" t="s">
        <v>6</v>
      </c>
      <c r="E422" s="50">
        <v>44484.243101851855</v>
      </c>
      <c r="F422" t="s">
        <v>102</v>
      </c>
      <c r="G422" t="s">
        <v>156</v>
      </c>
      <c r="H422" s="51">
        <v>29200000</v>
      </c>
      <c r="I422" s="51">
        <v>1620000</v>
      </c>
      <c r="J422" t="s">
        <v>72</v>
      </c>
      <c r="K422">
        <v>6.61</v>
      </c>
      <c r="L422" t="s">
        <v>72</v>
      </c>
      <c r="M422" t="s">
        <v>72</v>
      </c>
      <c r="N422" t="s">
        <v>72</v>
      </c>
      <c r="O422" t="s">
        <v>72</v>
      </c>
      <c r="P422" t="s">
        <v>72</v>
      </c>
      <c r="R422">
        <v>1</v>
      </c>
      <c r="S422">
        <v>3.84</v>
      </c>
      <c r="T422" t="s">
        <v>72</v>
      </c>
    </row>
    <row r="423" spans="1:20" x14ac:dyDescent="0.25">
      <c r="A423">
        <v>46</v>
      </c>
      <c r="B423" t="s">
        <v>147</v>
      </c>
      <c r="C423" t="s">
        <v>101</v>
      </c>
      <c r="D423" t="s">
        <v>6</v>
      </c>
      <c r="E423" s="50">
        <v>44484.264907407407</v>
      </c>
      <c r="F423" t="s">
        <v>102</v>
      </c>
      <c r="G423" t="s">
        <v>156</v>
      </c>
      <c r="H423" s="51">
        <v>25000000</v>
      </c>
      <c r="I423" s="51">
        <v>1390000</v>
      </c>
      <c r="J423" t="s">
        <v>72</v>
      </c>
      <c r="K423">
        <v>6.63</v>
      </c>
      <c r="L423" t="s">
        <v>72</v>
      </c>
      <c r="M423" t="s">
        <v>72</v>
      </c>
      <c r="N423" t="s">
        <v>72</v>
      </c>
      <c r="O423" t="s">
        <v>72</v>
      </c>
      <c r="P423" t="s">
        <v>72</v>
      </c>
      <c r="R423">
        <v>1</v>
      </c>
      <c r="S423">
        <v>3.41</v>
      </c>
      <c r="T423" t="s">
        <v>72</v>
      </c>
    </row>
    <row r="424" spans="1:20" x14ac:dyDescent="0.25">
      <c r="A424">
        <v>47</v>
      </c>
      <c r="B424" t="s">
        <v>148</v>
      </c>
      <c r="C424" t="s">
        <v>101</v>
      </c>
      <c r="D424" t="s">
        <v>6</v>
      </c>
      <c r="E424" s="50">
        <v>44484.286712962959</v>
      </c>
      <c r="F424" t="s">
        <v>102</v>
      </c>
      <c r="G424" t="s">
        <v>156</v>
      </c>
      <c r="H424" s="51">
        <v>18500000</v>
      </c>
      <c r="I424" s="51">
        <v>1020000</v>
      </c>
      <c r="J424" t="s">
        <v>72</v>
      </c>
      <c r="K424">
        <v>6.61</v>
      </c>
      <c r="L424" t="s">
        <v>72</v>
      </c>
      <c r="M424" t="s">
        <v>72</v>
      </c>
      <c r="N424" t="s">
        <v>72</v>
      </c>
      <c r="O424" t="s">
        <v>72</v>
      </c>
      <c r="P424" t="s">
        <v>72</v>
      </c>
      <c r="R424">
        <v>1</v>
      </c>
      <c r="S424">
        <v>2.68</v>
      </c>
      <c r="T424" t="s">
        <v>72</v>
      </c>
    </row>
    <row r="425" spans="1:20" x14ac:dyDescent="0.25">
      <c r="A425">
        <v>48</v>
      </c>
      <c r="B425" t="s">
        <v>149</v>
      </c>
      <c r="C425" t="s">
        <v>101</v>
      </c>
      <c r="D425" t="s">
        <v>6</v>
      </c>
      <c r="E425" s="50">
        <v>44484.308530092596</v>
      </c>
      <c r="F425" t="s">
        <v>102</v>
      </c>
      <c r="G425" t="s">
        <v>156</v>
      </c>
      <c r="H425" s="51">
        <v>13100000</v>
      </c>
      <c r="I425" s="51">
        <v>722000</v>
      </c>
      <c r="J425" t="s">
        <v>72</v>
      </c>
      <c r="K425">
        <v>6.63</v>
      </c>
      <c r="L425" t="s">
        <v>72</v>
      </c>
      <c r="M425" t="s">
        <v>72</v>
      </c>
      <c r="N425" t="s">
        <v>72</v>
      </c>
      <c r="O425" t="s">
        <v>72</v>
      </c>
      <c r="P425" t="s">
        <v>72</v>
      </c>
      <c r="R425">
        <v>1</v>
      </c>
      <c r="S425">
        <v>2.0299999999999998</v>
      </c>
      <c r="T425" t="s">
        <v>72</v>
      </c>
    </row>
    <row r="426" spans="1:20" x14ac:dyDescent="0.25">
      <c r="A426">
        <v>49</v>
      </c>
      <c r="B426" t="s">
        <v>150</v>
      </c>
      <c r="C426" t="s">
        <v>101</v>
      </c>
      <c r="D426" t="s">
        <v>6</v>
      </c>
      <c r="E426" s="50">
        <v>44484.330335648148</v>
      </c>
      <c r="F426" t="s">
        <v>102</v>
      </c>
      <c r="G426" t="s">
        <v>156</v>
      </c>
      <c r="H426" s="51">
        <v>8130000</v>
      </c>
      <c r="I426" s="51">
        <v>451000</v>
      </c>
      <c r="J426" t="s">
        <v>72</v>
      </c>
      <c r="K426">
        <v>6.64</v>
      </c>
      <c r="L426" t="s">
        <v>72</v>
      </c>
      <c r="M426" t="s">
        <v>72</v>
      </c>
      <c r="N426" t="s">
        <v>72</v>
      </c>
      <c r="O426" t="s">
        <v>72</v>
      </c>
      <c r="P426" t="s">
        <v>72</v>
      </c>
      <c r="R426">
        <v>1</v>
      </c>
      <c r="S426">
        <v>1.35</v>
      </c>
      <c r="T426" t="s">
        <v>72</v>
      </c>
    </row>
    <row r="427" spans="1:20" x14ac:dyDescent="0.25">
      <c r="A427">
        <v>50</v>
      </c>
      <c r="B427" t="s">
        <v>151</v>
      </c>
      <c r="C427" t="s">
        <v>101</v>
      </c>
      <c r="D427" t="s">
        <v>6</v>
      </c>
      <c r="E427" s="50">
        <v>44484.352152777778</v>
      </c>
      <c r="F427" t="s">
        <v>102</v>
      </c>
      <c r="G427" t="s">
        <v>156</v>
      </c>
      <c r="H427" s="51">
        <v>4900000</v>
      </c>
      <c r="I427" s="51">
        <v>272000</v>
      </c>
      <c r="J427" t="s">
        <v>72</v>
      </c>
      <c r="K427">
        <v>6.65</v>
      </c>
      <c r="L427" t="s">
        <v>72</v>
      </c>
      <c r="M427" t="s">
        <v>72</v>
      </c>
      <c r="N427" t="s">
        <v>72</v>
      </c>
      <c r="O427" t="s">
        <v>72</v>
      </c>
      <c r="P427" t="s">
        <v>72</v>
      </c>
      <c r="R427">
        <v>1</v>
      </c>
      <c r="S427">
        <v>0.86399999999999999</v>
      </c>
      <c r="T427" t="s">
        <v>72</v>
      </c>
    </row>
    <row r="428" spans="1:20" x14ac:dyDescent="0.25">
      <c r="A428">
        <v>51</v>
      </c>
      <c r="B428" t="s">
        <v>152</v>
      </c>
      <c r="C428" t="s">
        <v>101</v>
      </c>
      <c r="D428" t="s">
        <v>6</v>
      </c>
      <c r="E428" s="50">
        <v>44484.373969907407</v>
      </c>
      <c r="F428" t="s">
        <v>102</v>
      </c>
      <c r="G428" t="s">
        <v>156</v>
      </c>
      <c r="H428" s="51">
        <v>1630000</v>
      </c>
      <c r="I428" s="51">
        <v>90500</v>
      </c>
      <c r="J428" t="s">
        <v>72</v>
      </c>
      <c r="K428">
        <v>6.65</v>
      </c>
      <c r="L428" t="s">
        <v>72</v>
      </c>
      <c r="M428" t="s">
        <v>72</v>
      </c>
      <c r="N428" t="s">
        <v>72</v>
      </c>
      <c r="O428" t="s">
        <v>72</v>
      </c>
      <c r="P428" t="s">
        <v>72</v>
      </c>
      <c r="R428">
        <v>1</v>
      </c>
      <c r="S428">
        <v>0.32</v>
      </c>
      <c r="T428" t="s">
        <v>72</v>
      </c>
    </row>
    <row r="431" spans="1:20" x14ac:dyDescent="0.25">
      <c r="B431" t="s">
        <v>49</v>
      </c>
      <c r="C431" t="s">
        <v>50</v>
      </c>
      <c r="D431" t="s">
        <v>51</v>
      </c>
      <c r="E431" t="s">
        <v>52</v>
      </c>
      <c r="F431" t="s">
        <v>53</v>
      </c>
      <c r="G431" t="s">
        <v>54</v>
      </c>
      <c r="H431" t="s">
        <v>55</v>
      </c>
      <c r="I431" t="s">
        <v>56</v>
      </c>
      <c r="J431" t="s">
        <v>57</v>
      </c>
      <c r="K431" t="s">
        <v>58</v>
      </c>
      <c r="L431" t="s">
        <v>59</v>
      </c>
      <c r="M431" t="s">
        <v>60</v>
      </c>
      <c r="N431" t="s">
        <v>61</v>
      </c>
      <c r="O431" t="s">
        <v>62</v>
      </c>
      <c r="P431" t="s">
        <v>63</v>
      </c>
      <c r="Q431" t="s">
        <v>64</v>
      </c>
      <c r="R431" t="s">
        <v>65</v>
      </c>
      <c r="S431" t="s">
        <v>66</v>
      </c>
      <c r="T431" t="s">
        <v>67</v>
      </c>
    </row>
    <row r="432" spans="1:20" x14ac:dyDescent="0.25">
      <c r="A432">
        <v>1</v>
      </c>
      <c r="B432" t="s">
        <v>68</v>
      </c>
      <c r="C432" t="s">
        <v>69</v>
      </c>
      <c r="D432" t="s">
        <v>6</v>
      </c>
      <c r="E432" s="50">
        <v>44482.453692129631</v>
      </c>
      <c r="F432" t="s">
        <v>70</v>
      </c>
      <c r="G432" t="s">
        <v>157</v>
      </c>
      <c r="H432" s="51">
        <v>300000</v>
      </c>
      <c r="I432" s="51">
        <v>17800</v>
      </c>
      <c r="J432">
        <v>0.01</v>
      </c>
      <c r="K432">
        <v>9</v>
      </c>
      <c r="L432" t="s">
        <v>72</v>
      </c>
      <c r="M432" s="51">
        <v>6110000</v>
      </c>
      <c r="N432" s="51">
        <v>735000</v>
      </c>
      <c r="O432">
        <v>0.5</v>
      </c>
      <c r="P432">
        <v>8.9</v>
      </c>
      <c r="Q432">
        <v>1</v>
      </c>
      <c r="R432">
        <v>0</v>
      </c>
      <c r="S432">
        <v>1.11E-2</v>
      </c>
      <c r="T432">
        <v>111</v>
      </c>
    </row>
    <row r="433" spans="1:20" x14ac:dyDescent="0.25">
      <c r="A433">
        <v>2</v>
      </c>
      <c r="B433" t="s">
        <v>73</v>
      </c>
      <c r="C433" t="s">
        <v>69</v>
      </c>
      <c r="D433" t="s">
        <v>6</v>
      </c>
      <c r="E433" s="50">
        <v>44482.475474537037</v>
      </c>
      <c r="F433" t="s">
        <v>70</v>
      </c>
      <c r="G433" t="s">
        <v>157</v>
      </c>
      <c r="H433" s="51">
        <v>731000</v>
      </c>
      <c r="I433" s="51">
        <v>72400</v>
      </c>
      <c r="J433">
        <v>0.05</v>
      </c>
      <c r="K433">
        <v>9</v>
      </c>
      <c r="L433" t="s">
        <v>72</v>
      </c>
      <c r="M433" s="51">
        <v>6110000</v>
      </c>
      <c r="N433" s="51">
        <v>741000</v>
      </c>
      <c r="O433">
        <v>0.5</v>
      </c>
      <c r="P433">
        <v>8.9</v>
      </c>
      <c r="Q433">
        <v>1</v>
      </c>
      <c r="R433">
        <v>0</v>
      </c>
      <c r="S433">
        <v>4.5999999999999999E-2</v>
      </c>
      <c r="T433">
        <v>92</v>
      </c>
    </row>
    <row r="434" spans="1:20" x14ac:dyDescent="0.25">
      <c r="A434">
        <v>3</v>
      </c>
      <c r="B434" t="s">
        <v>74</v>
      </c>
      <c r="C434" t="s">
        <v>69</v>
      </c>
      <c r="D434" t="s">
        <v>6</v>
      </c>
      <c r="E434" s="50">
        <v>44482.497256944444</v>
      </c>
      <c r="F434" t="s">
        <v>70</v>
      </c>
      <c r="G434" t="s">
        <v>157</v>
      </c>
      <c r="H434" s="51">
        <v>1320000</v>
      </c>
      <c r="I434" s="51">
        <v>148000</v>
      </c>
      <c r="J434">
        <v>0.1</v>
      </c>
      <c r="K434">
        <v>9</v>
      </c>
      <c r="L434" t="s">
        <v>72</v>
      </c>
      <c r="M434" s="51">
        <v>6320000</v>
      </c>
      <c r="N434" s="51">
        <v>756000</v>
      </c>
      <c r="O434">
        <v>0.5</v>
      </c>
      <c r="P434">
        <v>8.91</v>
      </c>
      <c r="Q434">
        <v>1</v>
      </c>
      <c r="R434">
        <v>0</v>
      </c>
      <c r="S434">
        <v>9.0300000000000005E-2</v>
      </c>
      <c r="T434">
        <v>90.3</v>
      </c>
    </row>
    <row r="435" spans="1:20" x14ac:dyDescent="0.25">
      <c r="A435">
        <v>4</v>
      </c>
      <c r="B435" t="s">
        <v>75</v>
      </c>
      <c r="C435" t="s">
        <v>69</v>
      </c>
      <c r="D435" t="s">
        <v>6</v>
      </c>
      <c r="E435" s="50">
        <v>44482.519050925926</v>
      </c>
      <c r="F435" t="s">
        <v>70</v>
      </c>
      <c r="G435" t="s">
        <v>157</v>
      </c>
      <c r="H435" s="51">
        <v>6060000</v>
      </c>
      <c r="I435" s="51">
        <v>756000</v>
      </c>
      <c r="J435">
        <v>0.5</v>
      </c>
      <c r="K435">
        <v>8.99</v>
      </c>
      <c r="L435" t="s">
        <v>72</v>
      </c>
      <c r="M435" s="51">
        <v>5890000</v>
      </c>
      <c r="N435" s="51">
        <v>711000</v>
      </c>
      <c r="O435">
        <v>0.5</v>
      </c>
      <c r="P435">
        <v>8.9</v>
      </c>
      <c r="Q435">
        <v>1</v>
      </c>
      <c r="R435">
        <v>0</v>
      </c>
      <c r="S435">
        <v>0.499</v>
      </c>
      <c r="T435">
        <v>99.7</v>
      </c>
    </row>
    <row r="436" spans="1:20" x14ac:dyDescent="0.25">
      <c r="A436">
        <v>5</v>
      </c>
      <c r="B436" t="s">
        <v>76</v>
      </c>
      <c r="C436" t="s">
        <v>69</v>
      </c>
      <c r="D436" t="s">
        <v>6</v>
      </c>
      <c r="E436" s="50">
        <v>44482.540879629632</v>
      </c>
      <c r="F436" t="s">
        <v>70</v>
      </c>
      <c r="G436" t="s">
        <v>157</v>
      </c>
      <c r="H436" s="51">
        <v>12400000</v>
      </c>
      <c r="I436" s="51">
        <v>1560000</v>
      </c>
      <c r="J436">
        <v>1</v>
      </c>
      <c r="K436">
        <v>8.99</v>
      </c>
      <c r="L436" t="s">
        <v>72</v>
      </c>
      <c r="M436" s="51">
        <v>6170000</v>
      </c>
      <c r="N436" s="51">
        <v>738000</v>
      </c>
      <c r="O436">
        <v>0.5</v>
      </c>
      <c r="P436">
        <v>8.9</v>
      </c>
      <c r="Q436">
        <v>1</v>
      </c>
      <c r="R436">
        <v>0</v>
      </c>
      <c r="S436">
        <v>1</v>
      </c>
      <c r="T436">
        <v>100</v>
      </c>
    </row>
    <row r="437" spans="1:20" x14ac:dyDescent="0.25">
      <c r="A437">
        <v>6</v>
      </c>
      <c r="B437" t="s">
        <v>77</v>
      </c>
      <c r="C437" t="s">
        <v>69</v>
      </c>
      <c r="D437" t="s">
        <v>6</v>
      </c>
      <c r="E437" s="50">
        <v>44482.562696759262</v>
      </c>
      <c r="F437" t="s">
        <v>70</v>
      </c>
      <c r="G437" t="s">
        <v>157</v>
      </c>
      <c r="H437" s="51">
        <v>20700000</v>
      </c>
      <c r="I437" s="51">
        <v>2500000</v>
      </c>
      <c r="J437">
        <v>2</v>
      </c>
      <c r="K437">
        <v>8.99</v>
      </c>
      <c r="L437" t="s">
        <v>72</v>
      </c>
      <c r="M437" s="51">
        <v>5160000</v>
      </c>
      <c r="N437" s="51">
        <v>622000</v>
      </c>
      <c r="O437">
        <v>0.5</v>
      </c>
      <c r="P437">
        <v>8.9</v>
      </c>
      <c r="Q437">
        <v>1</v>
      </c>
      <c r="R437">
        <v>0</v>
      </c>
      <c r="S437">
        <v>2.04</v>
      </c>
      <c r="T437">
        <v>102</v>
      </c>
    </row>
    <row r="438" spans="1:20" x14ac:dyDescent="0.25">
      <c r="A438">
        <v>7</v>
      </c>
      <c r="B438" t="s">
        <v>78</v>
      </c>
      <c r="C438" t="s">
        <v>69</v>
      </c>
      <c r="D438" t="s">
        <v>6</v>
      </c>
      <c r="E438" s="50">
        <v>44482.584467592591</v>
      </c>
      <c r="F438" t="s">
        <v>70</v>
      </c>
      <c r="G438" t="s">
        <v>157</v>
      </c>
      <c r="H438" s="51">
        <v>53400000</v>
      </c>
      <c r="I438" s="51">
        <v>6110000</v>
      </c>
      <c r="J438">
        <v>5</v>
      </c>
      <c r="K438">
        <v>8.99</v>
      </c>
      <c r="L438" t="s">
        <v>72</v>
      </c>
      <c r="M438" s="51">
        <v>5910000</v>
      </c>
      <c r="N438" s="51">
        <v>712000</v>
      </c>
      <c r="O438">
        <v>0.5</v>
      </c>
      <c r="P438">
        <v>8.89</v>
      </c>
      <c r="Q438">
        <v>1</v>
      </c>
      <c r="R438">
        <v>0</v>
      </c>
      <c r="S438">
        <v>4.91</v>
      </c>
      <c r="T438">
        <v>98.3</v>
      </c>
    </row>
    <row r="439" spans="1:20" x14ac:dyDescent="0.25">
      <c r="A439">
        <v>8</v>
      </c>
      <c r="B439" t="s">
        <v>79</v>
      </c>
      <c r="C439" t="s">
        <v>69</v>
      </c>
      <c r="D439" t="s">
        <v>6</v>
      </c>
      <c r="E439" s="50">
        <v>44483.435763888891</v>
      </c>
      <c r="F439" t="s">
        <v>80</v>
      </c>
      <c r="G439" t="s">
        <v>157</v>
      </c>
      <c r="H439" s="51">
        <v>270000</v>
      </c>
      <c r="I439" s="51">
        <v>17500</v>
      </c>
      <c r="J439">
        <v>0.01</v>
      </c>
      <c r="K439">
        <v>8.99</v>
      </c>
      <c r="L439" t="s">
        <v>72</v>
      </c>
      <c r="M439" s="51">
        <v>6210000</v>
      </c>
      <c r="N439" s="51">
        <v>711000</v>
      </c>
      <c r="O439">
        <v>0.5</v>
      </c>
      <c r="P439">
        <v>8.89</v>
      </c>
      <c r="Q439">
        <v>1</v>
      </c>
      <c r="R439">
        <v>0</v>
      </c>
      <c r="S439">
        <v>8.4100000000000008E-3</v>
      </c>
      <c r="T439">
        <v>84.1</v>
      </c>
    </row>
    <row r="440" spans="1:20" x14ac:dyDescent="0.25">
      <c r="A440">
        <v>9</v>
      </c>
      <c r="B440" t="s">
        <v>81</v>
      </c>
      <c r="C440" t="s">
        <v>69</v>
      </c>
      <c r="D440" t="s">
        <v>6</v>
      </c>
      <c r="E440" s="50">
        <v>44483.457557870373</v>
      </c>
      <c r="F440" t="s">
        <v>80</v>
      </c>
      <c r="G440" t="s">
        <v>157</v>
      </c>
      <c r="H440" s="51">
        <v>767000</v>
      </c>
      <c r="I440" s="51">
        <v>70100</v>
      </c>
      <c r="J440">
        <v>0.05</v>
      </c>
      <c r="K440">
        <v>8.98</v>
      </c>
      <c r="L440" t="s">
        <v>72</v>
      </c>
      <c r="M440" s="51">
        <v>6100000</v>
      </c>
      <c r="N440" s="51">
        <v>708000</v>
      </c>
      <c r="O440">
        <v>0.5</v>
      </c>
      <c r="P440">
        <v>8.89</v>
      </c>
      <c r="Q440">
        <v>1</v>
      </c>
      <c r="R440">
        <v>0</v>
      </c>
      <c r="S440">
        <v>4.9000000000000002E-2</v>
      </c>
      <c r="T440">
        <v>98</v>
      </c>
    </row>
    <row r="441" spans="1:20" x14ac:dyDescent="0.25">
      <c r="A441">
        <v>10</v>
      </c>
      <c r="B441" t="s">
        <v>82</v>
      </c>
      <c r="C441" t="s">
        <v>69</v>
      </c>
      <c r="D441" t="s">
        <v>6</v>
      </c>
      <c r="E441" s="50">
        <v>44483.479363425926</v>
      </c>
      <c r="F441" t="s">
        <v>80</v>
      </c>
      <c r="G441" t="s">
        <v>157</v>
      </c>
      <c r="H441" s="51">
        <v>1320000</v>
      </c>
      <c r="I441" s="51">
        <v>138000</v>
      </c>
      <c r="J441">
        <v>0.1</v>
      </c>
      <c r="K441">
        <v>8.98</v>
      </c>
      <c r="L441" t="s">
        <v>72</v>
      </c>
      <c r="M441" s="51">
        <v>6190000</v>
      </c>
      <c r="N441" s="51">
        <v>719000</v>
      </c>
      <c r="O441">
        <v>0.5</v>
      </c>
      <c r="P441">
        <v>8.89</v>
      </c>
      <c r="Q441">
        <v>1</v>
      </c>
      <c r="R441">
        <v>0</v>
      </c>
      <c r="S441">
        <v>9.1899999999999996E-2</v>
      </c>
      <c r="T441">
        <v>91.9</v>
      </c>
    </row>
    <row r="442" spans="1:20" x14ac:dyDescent="0.25">
      <c r="A442">
        <v>11</v>
      </c>
      <c r="B442" t="s">
        <v>83</v>
      </c>
      <c r="C442" t="s">
        <v>69</v>
      </c>
      <c r="D442" t="s">
        <v>6</v>
      </c>
      <c r="E442" s="50">
        <v>44483.501157407409</v>
      </c>
      <c r="F442" t="s">
        <v>80</v>
      </c>
      <c r="G442" t="s">
        <v>157</v>
      </c>
      <c r="H442" s="51">
        <v>5970000</v>
      </c>
      <c r="I442" s="51">
        <v>693000</v>
      </c>
      <c r="J442">
        <v>0.5</v>
      </c>
      <c r="K442">
        <v>8.98</v>
      </c>
      <c r="L442" t="s">
        <v>72</v>
      </c>
      <c r="M442" s="51">
        <v>5870000</v>
      </c>
      <c r="N442" s="51">
        <v>682000</v>
      </c>
      <c r="O442">
        <v>0.5</v>
      </c>
      <c r="P442">
        <v>8.89</v>
      </c>
      <c r="Q442">
        <v>1</v>
      </c>
      <c r="R442">
        <v>0</v>
      </c>
      <c r="S442">
        <v>0.49299999999999999</v>
      </c>
      <c r="T442">
        <v>98.7</v>
      </c>
    </row>
    <row r="443" spans="1:20" x14ac:dyDescent="0.25">
      <c r="A443">
        <v>12</v>
      </c>
      <c r="B443" t="s">
        <v>84</v>
      </c>
      <c r="C443" t="s">
        <v>69</v>
      </c>
      <c r="D443" t="s">
        <v>6</v>
      </c>
      <c r="E443" s="50">
        <v>44483.522962962961</v>
      </c>
      <c r="F443" t="s">
        <v>80</v>
      </c>
      <c r="G443" t="s">
        <v>157</v>
      </c>
      <c r="H443" s="51">
        <v>12100000</v>
      </c>
      <c r="I443" s="51">
        <v>1410000</v>
      </c>
      <c r="J443">
        <v>1</v>
      </c>
      <c r="K443">
        <v>8.98</v>
      </c>
      <c r="L443" t="s">
        <v>72</v>
      </c>
      <c r="M443" s="51">
        <v>6270000</v>
      </c>
      <c r="N443" s="51">
        <v>730000</v>
      </c>
      <c r="O443">
        <v>0.5</v>
      </c>
      <c r="P443">
        <v>8.89</v>
      </c>
      <c r="Q443">
        <v>1</v>
      </c>
      <c r="R443">
        <v>0</v>
      </c>
      <c r="S443">
        <v>0.95899999999999996</v>
      </c>
      <c r="T443">
        <v>95.9</v>
      </c>
    </row>
    <row r="444" spans="1:20" x14ac:dyDescent="0.25">
      <c r="A444">
        <v>13</v>
      </c>
      <c r="B444" t="s">
        <v>85</v>
      </c>
      <c r="C444" t="s">
        <v>69</v>
      </c>
      <c r="D444" t="s">
        <v>6</v>
      </c>
      <c r="E444" s="50">
        <v>44483.54478009259</v>
      </c>
      <c r="F444" t="s">
        <v>80</v>
      </c>
      <c r="G444" t="s">
        <v>157</v>
      </c>
      <c r="H444" s="51">
        <v>21100000</v>
      </c>
      <c r="I444" s="51">
        <v>2480000</v>
      </c>
      <c r="J444">
        <v>2</v>
      </c>
      <c r="K444">
        <v>8.98</v>
      </c>
      <c r="L444" t="s">
        <v>72</v>
      </c>
      <c r="M444" s="51">
        <v>5250000</v>
      </c>
      <c r="N444" s="51">
        <v>608000</v>
      </c>
      <c r="O444">
        <v>0.5</v>
      </c>
      <c r="P444">
        <v>8.89</v>
      </c>
      <c r="Q444">
        <v>1</v>
      </c>
      <c r="R444">
        <v>0</v>
      </c>
      <c r="S444">
        <v>2.0499999999999998</v>
      </c>
      <c r="T444">
        <v>102</v>
      </c>
    </row>
    <row r="445" spans="1:20" x14ac:dyDescent="0.25">
      <c r="A445">
        <v>14</v>
      </c>
      <c r="B445" t="s">
        <v>86</v>
      </c>
      <c r="C445" t="s">
        <v>69</v>
      </c>
      <c r="D445" t="s">
        <v>6</v>
      </c>
      <c r="E445" s="50">
        <v>44483.56658564815</v>
      </c>
      <c r="F445" t="s">
        <v>80</v>
      </c>
      <c r="G445" t="s">
        <v>157</v>
      </c>
      <c r="H445" s="51">
        <v>54300000</v>
      </c>
      <c r="I445" s="51">
        <v>5860000</v>
      </c>
      <c r="J445">
        <v>5</v>
      </c>
      <c r="K445">
        <v>8.98</v>
      </c>
      <c r="L445" t="s">
        <v>72</v>
      </c>
      <c r="M445" s="51">
        <v>6010000</v>
      </c>
      <c r="N445" s="51">
        <v>693000</v>
      </c>
      <c r="O445">
        <v>0.5</v>
      </c>
      <c r="P445">
        <v>8.8800000000000008</v>
      </c>
      <c r="Q445">
        <v>1</v>
      </c>
      <c r="R445">
        <v>0</v>
      </c>
      <c r="S445">
        <v>4.91</v>
      </c>
      <c r="T445">
        <v>98.1</v>
      </c>
    </row>
    <row r="446" spans="1:20" x14ac:dyDescent="0.25">
      <c r="A446">
        <v>15</v>
      </c>
      <c r="B446" t="s">
        <v>87</v>
      </c>
      <c r="C446" t="s">
        <v>69</v>
      </c>
      <c r="D446" t="s">
        <v>6</v>
      </c>
      <c r="E446" s="50">
        <v>44484.417731481481</v>
      </c>
      <c r="F446" t="s">
        <v>80</v>
      </c>
      <c r="G446" t="s">
        <v>157</v>
      </c>
      <c r="H446" s="51">
        <v>329000</v>
      </c>
      <c r="I446" s="51">
        <v>19100</v>
      </c>
      <c r="J446">
        <v>0.01</v>
      </c>
      <c r="K446">
        <v>9.01</v>
      </c>
      <c r="L446" t="s">
        <v>72</v>
      </c>
      <c r="M446" s="51">
        <v>6210000</v>
      </c>
      <c r="N446" s="51">
        <v>710000</v>
      </c>
      <c r="O446">
        <v>0.5</v>
      </c>
      <c r="P446">
        <v>8.92</v>
      </c>
      <c r="Q446">
        <v>1</v>
      </c>
      <c r="R446">
        <v>0</v>
      </c>
      <c r="S446">
        <v>1.3100000000000001E-2</v>
      </c>
      <c r="T446">
        <v>131</v>
      </c>
    </row>
    <row r="447" spans="1:20" x14ac:dyDescent="0.25">
      <c r="A447">
        <v>16</v>
      </c>
      <c r="B447" t="s">
        <v>88</v>
      </c>
      <c r="C447" t="s">
        <v>69</v>
      </c>
      <c r="D447" t="s">
        <v>6</v>
      </c>
      <c r="E447" s="50">
        <v>44484.43953703704</v>
      </c>
      <c r="F447" t="s">
        <v>80</v>
      </c>
      <c r="G447" t="s">
        <v>157</v>
      </c>
      <c r="H447" s="51">
        <v>824000</v>
      </c>
      <c r="I447" s="51">
        <v>70600</v>
      </c>
      <c r="J447">
        <v>0.05</v>
      </c>
      <c r="K447">
        <v>9.01</v>
      </c>
      <c r="L447" t="s">
        <v>72</v>
      </c>
      <c r="M447" s="51">
        <v>6060000</v>
      </c>
      <c r="N447" s="51">
        <v>671000</v>
      </c>
      <c r="O447">
        <v>0.5</v>
      </c>
      <c r="P447">
        <v>8.91</v>
      </c>
      <c r="Q447">
        <v>1</v>
      </c>
      <c r="R447">
        <v>0</v>
      </c>
      <c r="S447">
        <v>5.4100000000000002E-2</v>
      </c>
      <c r="T447">
        <v>108</v>
      </c>
    </row>
    <row r="448" spans="1:20" x14ac:dyDescent="0.25">
      <c r="A448">
        <v>17</v>
      </c>
      <c r="B448" t="s">
        <v>89</v>
      </c>
      <c r="C448" t="s">
        <v>69</v>
      </c>
      <c r="D448" t="s">
        <v>6</v>
      </c>
      <c r="E448" s="50">
        <v>44484.461342592593</v>
      </c>
      <c r="F448" t="s">
        <v>80</v>
      </c>
      <c r="G448" t="s">
        <v>157</v>
      </c>
      <c r="H448" s="51">
        <v>1470000</v>
      </c>
      <c r="I448" s="51">
        <v>143000</v>
      </c>
      <c r="J448">
        <v>0.1</v>
      </c>
      <c r="K448">
        <v>9.01</v>
      </c>
      <c r="L448" t="s">
        <v>72</v>
      </c>
      <c r="M448" s="51">
        <v>6520000</v>
      </c>
      <c r="N448" s="51">
        <v>748000</v>
      </c>
      <c r="O448">
        <v>0.5</v>
      </c>
      <c r="P448">
        <v>8.91</v>
      </c>
      <c r="Q448">
        <v>1</v>
      </c>
      <c r="R448">
        <v>0</v>
      </c>
      <c r="S448">
        <v>9.8400000000000001E-2</v>
      </c>
      <c r="T448">
        <v>98.4</v>
      </c>
    </row>
    <row r="449" spans="1:20" x14ac:dyDescent="0.25">
      <c r="A449">
        <v>18</v>
      </c>
      <c r="B449" t="s">
        <v>90</v>
      </c>
      <c r="C449" t="s">
        <v>69</v>
      </c>
      <c r="D449" t="s">
        <v>6</v>
      </c>
      <c r="E449" s="50">
        <v>44484.483148148145</v>
      </c>
      <c r="F449" t="s">
        <v>80</v>
      </c>
      <c r="G449" t="s">
        <v>157</v>
      </c>
      <c r="H449" s="51">
        <v>5920000</v>
      </c>
      <c r="I449" s="51">
        <v>667000</v>
      </c>
      <c r="J449">
        <v>0.5</v>
      </c>
      <c r="K449">
        <v>9.01</v>
      </c>
      <c r="L449" t="s">
        <v>72</v>
      </c>
      <c r="M449" s="51">
        <v>6080000</v>
      </c>
      <c r="N449" s="51">
        <v>705000</v>
      </c>
      <c r="O449">
        <v>0.5</v>
      </c>
      <c r="P449">
        <v>8.91</v>
      </c>
      <c r="Q449">
        <v>1</v>
      </c>
      <c r="R449">
        <v>0</v>
      </c>
      <c r="S449">
        <v>0.47199999999999998</v>
      </c>
      <c r="T449">
        <v>94.3</v>
      </c>
    </row>
    <row r="450" spans="1:20" x14ac:dyDescent="0.25">
      <c r="A450">
        <v>19</v>
      </c>
      <c r="B450" t="s">
        <v>91</v>
      </c>
      <c r="C450" t="s">
        <v>69</v>
      </c>
      <c r="D450" t="s">
        <v>6</v>
      </c>
      <c r="E450" s="50">
        <v>44484.504953703705</v>
      </c>
      <c r="F450" t="s">
        <v>80</v>
      </c>
      <c r="G450" t="s">
        <v>157</v>
      </c>
      <c r="H450" s="51">
        <v>12800000</v>
      </c>
      <c r="I450" s="51">
        <v>1490000</v>
      </c>
      <c r="J450">
        <v>1</v>
      </c>
      <c r="K450">
        <v>9</v>
      </c>
      <c r="L450" t="s">
        <v>72</v>
      </c>
      <c r="M450" s="51">
        <v>6400000</v>
      </c>
      <c r="N450" s="51">
        <v>727000</v>
      </c>
      <c r="O450">
        <v>0.5</v>
      </c>
      <c r="P450">
        <v>8.91</v>
      </c>
      <c r="Q450">
        <v>1</v>
      </c>
      <c r="R450">
        <v>0</v>
      </c>
      <c r="S450">
        <v>0.99399999999999999</v>
      </c>
      <c r="T450">
        <v>99.4</v>
      </c>
    </row>
    <row r="451" spans="1:20" x14ac:dyDescent="0.25">
      <c r="A451">
        <v>20</v>
      </c>
      <c r="B451" t="s">
        <v>92</v>
      </c>
      <c r="C451" t="s">
        <v>69</v>
      </c>
      <c r="D451" t="s">
        <v>6</v>
      </c>
      <c r="E451" s="50">
        <v>44484.526759259257</v>
      </c>
      <c r="F451" t="s">
        <v>80</v>
      </c>
      <c r="G451" t="s">
        <v>157</v>
      </c>
      <c r="H451" s="51">
        <v>21600000</v>
      </c>
      <c r="I451" s="51">
        <v>2530000</v>
      </c>
      <c r="J451">
        <v>2</v>
      </c>
      <c r="K451">
        <v>9</v>
      </c>
      <c r="L451" t="s">
        <v>72</v>
      </c>
      <c r="M451" s="51">
        <v>5350000</v>
      </c>
      <c r="N451" s="51">
        <v>613000</v>
      </c>
      <c r="O451">
        <v>0.5</v>
      </c>
      <c r="P451">
        <v>8.91</v>
      </c>
      <c r="Q451">
        <v>1</v>
      </c>
      <c r="R451">
        <v>0</v>
      </c>
      <c r="S451">
        <v>2.06</v>
      </c>
      <c r="T451">
        <v>103</v>
      </c>
    </row>
    <row r="452" spans="1:20" x14ac:dyDescent="0.25">
      <c r="A452">
        <v>21</v>
      </c>
      <c r="B452" t="s">
        <v>93</v>
      </c>
      <c r="C452" t="s">
        <v>69</v>
      </c>
      <c r="D452" t="s">
        <v>6</v>
      </c>
      <c r="E452" s="50">
        <v>44484.548576388886</v>
      </c>
      <c r="F452" t="s">
        <v>80</v>
      </c>
      <c r="G452" t="s">
        <v>157</v>
      </c>
      <c r="H452" s="51">
        <v>56200000</v>
      </c>
      <c r="I452" s="51">
        <v>6010000</v>
      </c>
      <c r="J452">
        <v>5</v>
      </c>
      <c r="K452">
        <v>9</v>
      </c>
      <c r="L452" t="s">
        <v>72</v>
      </c>
      <c r="M452" s="51">
        <v>5990000</v>
      </c>
      <c r="N452" s="51">
        <v>674000</v>
      </c>
      <c r="O452">
        <v>0.5</v>
      </c>
      <c r="P452">
        <v>8.91</v>
      </c>
      <c r="Q452">
        <v>1</v>
      </c>
      <c r="R452">
        <v>0</v>
      </c>
      <c r="S452">
        <v>5.12</v>
      </c>
      <c r="T452">
        <v>102</v>
      </c>
    </row>
    <row r="454" spans="1:20" x14ac:dyDescent="0.25">
      <c r="B454" t="s">
        <v>49</v>
      </c>
      <c r="C454" t="s">
        <v>50</v>
      </c>
      <c r="D454" t="s">
        <v>51</v>
      </c>
      <c r="E454" t="s">
        <v>52</v>
      </c>
      <c r="F454" t="s">
        <v>53</v>
      </c>
      <c r="G454" t="s">
        <v>54</v>
      </c>
      <c r="H454" t="s">
        <v>55</v>
      </c>
      <c r="I454" t="s">
        <v>56</v>
      </c>
      <c r="J454" t="s">
        <v>57</v>
      </c>
      <c r="K454" t="s">
        <v>58</v>
      </c>
      <c r="L454" t="s">
        <v>59</v>
      </c>
      <c r="M454" t="s">
        <v>60</v>
      </c>
      <c r="N454" t="s">
        <v>61</v>
      </c>
      <c r="O454" t="s">
        <v>62</v>
      </c>
      <c r="P454" t="s">
        <v>63</v>
      </c>
      <c r="Q454" t="s">
        <v>64</v>
      </c>
      <c r="R454" t="s">
        <v>65</v>
      </c>
      <c r="S454" t="s">
        <v>66</v>
      </c>
      <c r="T454" t="s">
        <v>67</v>
      </c>
    </row>
    <row r="455" spans="1:20" x14ac:dyDescent="0.25">
      <c r="A455">
        <v>1</v>
      </c>
      <c r="B455" t="s">
        <v>94</v>
      </c>
      <c r="C455" t="s">
        <v>95</v>
      </c>
      <c r="D455" t="s">
        <v>6</v>
      </c>
      <c r="E455" s="50">
        <v>44482.628101851849</v>
      </c>
      <c r="F455" t="s">
        <v>70</v>
      </c>
      <c r="G455" t="s">
        <v>157</v>
      </c>
      <c r="H455" s="51">
        <v>14800000</v>
      </c>
      <c r="I455" s="51">
        <v>1820000</v>
      </c>
      <c r="J455">
        <v>1</v>
      </c>
      <c r="K455">
        <v>8.99</v>
      </c>
      <c r="L455" t="s">
        <v>72</v>
      </c>
      <c r="M455" s="51">
        <v>6180000</v>
      </c>
      <c r="N455" s="51">
        <v>760000</v>
      </c>
      <c r="O455">
        <v>0.5</v>
      </c>
      <c r="P455">
        <v>8.9</v>
      </c>
      <c r="Q455">
        <v>1</v>
      </c>
      <c r="R455">
        <v>0</v>
      </c>
      <c r="S455">
        <v>1.2</v>
      </c>
      <c r="T455">
        <v>120</v>
      </c>
    </row>
    <row r="456" spans="1:20" x14ac:dyDescent="0.25">
      <c r="A456">
        <v>2</v>
      </c>
      <c r="B456" t="s">
        <v>96</v>
      </c>
      <c r="C456" t="s">
        <v>95</v>
      </c>
      <c r="D456" t="s">
        <v>6</v>
      </c>
      <c r="E456" s="50">
        <v>44483.042974537035</v>
      </c>
      <c r="F456" t="s">
        <v>80</v>
      </c>
      <c r="G456" t="s">
        <v>157</v>
      </c>
      <c r="H456" s="51">
        <v>15600000</v>
      </c>
      <c r="I456" s="51">
        <v>1880000</v>
      </c>
      <c r="J456">
        <v>1</v>
      </c>
      <c r="K456">
        <v>8.99</v>
      </c>
      <c r="L456" t="s">
        <v>72</v>
      </c>
      <c r="M456" s="51">
        <v>6460000</v>
      </c>
      <c r="N456" s="51">
        <v>773000</v>
      </c>
      <c r="O456">
        <v>0.5</v>
      </c>
      <c r="P456">
        <v>8.9</v>
      </c>
      <c r="Q456">
        <v>1</v>
      </c>
      <c r="R456">
        <v>0</v>
      </c>
      <c r="S456">
        <v>1.21</v>
      </c>
      <c r="T456">
        <v>121</v>
      </c>
    </row>
    <row r="457" spans="1:20" x14ac:dyDescent="0.25">
      <c r="A457">
        <v>3</v>
      </c>
      <c r="B457" t="s">
        <v>97</v>
      </c>
      <c r="C457" t="s">
        <v>95</v>
      </c>
      <c r="D457" t="s">
        <v>6</v>
      </c>
      <c r="E457" s="50">
        <v>44483.610196759262</v>
      </c>
      <c r="F457" t="s">
        <v>80</v>
      </c>
      <c r="G457" t="s">
        <v>157</v>
      </c>
      <c r="H457" s="51">
        <v>15000000</v>
      </c>
      <c r="I457" s="51">
        <v>1790000</v>
      </c>
      <c r="J457">
        <v>1</v>
      </c>
      <c r="K457">
        <v>8.98</v>
      </c>
      <c r="L457" t="s">
        <v>72</v>
      </c>
      <c r="M457" s="51">
        <v>6050000</v>
      </c>
      <c r="N457" s="51">
        <v>698000</v>
      </c>
      <c r="O457">
        <v>0.5</v>
      </c>
      <c r="P457">
        <v>8.89</v>
      </c>
      <c r="Q457">
        <v>1</v>
      </c>
      <c r="R457">
        <v>0</v>
      </c>
      <c r="S457">
        <v>1.24</v>
      </c>
      <c r="T457">
        <v>124</v>
      </c>
    </row>
    <row r="458" spans="1:20" x14ac:dyDescent="0.25">
      <c r="A458">
        <v>4</v>
      </c>
      <c r="B458" t="s">
        <v>98</v>
      </c>
      <c r="C458" t="s">
        <v>95</v>
      </c>
      <c r="D458" t="s">
        <v>6</v>
      </c>
      <c r="E458" s="50">
        <v>44484.003067129626</v>
      </c>
      <c r="F458" t="s">
        <v>80</v>
      </c>
      <c r="G458" t="s">
        <v>157</v>
      </c>
      <c r="H458" s="51">
        <v>15100000</v>
      </c>
      <c r="I458" s="51">
        <v>1740000</v>
      </c>
      <c r="J458">
        <v>1</v>
      </c>
      <c r="K458">
        <v>9.0299999999999994</v>
      </c>
      <c r="L458" t="s">
        <v>72</v>
      </c>
      <c r="M458" s="51">
        <v>6300000</v>
      </c>
      <c r="N458" s="51">
        <v>724000</v>
      </c>
      <c r="O458">
        <v>0.5</v>
      </c>
      <c r="P458">
        <v>8.93</v>
      </c>
      <c r="Q458">
        <v>1</v>
      </c>
      <c r="R458">
        <v>0</v>
      </c>
      <c r="S458">
        <v>1.2</v>
      </c>
      <c r="T458">
        <v>120</v>
      </c>
    </row>
    <row r="459" spans="1:20" x14ac:dyDescent="0.25">
      <c r="A459">
        <v>5</v>
      </c>
      <c r="B459" t="s">
        <v>99</v>
      </c>
      <c r="C459" t="s">
        <v>95</v>
      </c>
      <c r="D459" t="s">
        <v>6</v>
      </c>
      <c r="E459" s="50">
        <v>44484.592187499999</v>
      </c>
      <c r="F459" t="s">
        <v>80</v>
      </c>
      <c r="G459" t="s">
        <v>157</v>
      </c>
      <c r="H459" s="51">
        <v>15000000</v>
      </c>
      <c r="I459" s="51">
        <v>1750000</v>
      </c>
      <c r="J459">
        <v>1</v>
      </c>
      <c r="K459">
        <v>9</v>
      </c>
      <c r="L459" t="s">
        <v>72</v>
      </c>
      <c r="M459" s="51">
        <v>6150000</v>
      </c>
      <c r="N459" s="51">
        <v>712000</v>
      </c>
      <c r="O459">
        <v>0.5</v>
      </c>
      <c r="P459">
        <v>8.91</v>
      </c>
      <c r="Q459">
        <v>1</v>
      </c>
      <c r="R459">
        <v>0</v>
      </c>
      <c r="S459">
        <v>1.22</v>
      </c>
      <c r="T459">
        <v>122</v>
      </c>
    </row>
    <row r="461" spans="1:20" x14ac:dyDescent="0.25">
      <c r="B461" t="s">
        <v>49</v>
      </c>
      <c r="C461" t="s">
        <v>50</v>
      </c>
      <c r="D461" t="s">
        <v>51</v>
      </c>
      <c r="E461" t="s">
        <v>52</v>
      </c>
      <c r="F461" t="s">
        <v>53</v>
      </c>
      <c r="G461" t="s">
        <v>54</v>
      </c>
      <c r="H461" t="s">
        <v>55</v>
      </c>
      <c r="I461" t="s">
        <v>56</v>
      </c>
      <c r="J461" t="s">
        <v>57</v>
      </c>
      <c r="K461" t="s">
        <v>58</v>
      </c>
      <c r="L461" t="s">
        <v>59</v>
      </c>
      <c r="M461" t="s">
        <v>60</v>
      </c>
      <c r="N461" t="s">
        <v>61</v>
      </c>
      <c r="O461" t="s">
        <v>62</v>
      </c>
      <c r="P461" t="s">
        <v>63</v>
      </c>
      <c r="Q461" t="s">
        <v>64</v>
      </c>
      <c r="R461" t="s">
        <v>65</v>
      </c>
      <c r="S461" t="s">
        <v>66</v>
      </c>
      <c r="T461" t="s">
        <v>67</v>
      </c>
    </row>
    <row r="462" spans="1:20" x14ac:dyDescent="0.25">
      <c r="A462">
        <v>1</v>
      </c>
      <c r="B462" t="s">
        <v>100</v>
      </c>
      <c r="C462" t="s">
        <v>101</v>
      </c>
      <c r="D462" t="s">
        <v>6</v>
      </c>
      <c r="E462" s="50">
        <v>44482.911874999998</v>
      </c>
      <c r="F462" t="s">
        <v>102</v>
      </c>
      <c r="G462" t="s">
        <v>157</v>
      </c>
      <c r="H462" s="51">
        <v>249000</v>
      </c>
      <c r="I462" s="51">
        <v>14100</v>
      </c>
      <c r="J462" t="s">
        <v>72</v>
      </c>
      <c r="K462">
        <v>8.99</v>
      </c>
      <c r="L462" t="s">
        <v>72</v>
      </c>
      <c r="M462" s="51">
        <v>6790000</v>
      </c>
      <c r="N462" s="51">
        <v>806000</v>
      </c>
      <c r="O462">
        <v>0.5</v>
      </c>
      <c r="P462">
        <v>8.9</v>
      </c>
      <c r="R462">
        <v>0</v>
      </c>
      <c r="S462">
        <v>5.0499999999999998E-3</v>
      </c>
      <c r="T462" t="s">
        <v>72</v>
      </c>
    </row>
    <row r="463" spans="1:20" x14ac:dyDescent="0.25">
      <c r="A463">
        <v>2</v>
      </c>
      <c r="B463" t="s">
        <v>103</v>
      </c>
      <c r="C463" t="s">
        <v>101</v>
      </c>
      <c r="D463" t="s">
        <v>6</v>
      </c>
      <c r="E463" s="50">
        <v>44482.933819444443</v>
      </c>
      <c r="F463" t="s">
        <v>102</v>
      </c>
      <c r="G463" t="s">
        <v>157</v>
      </c>
      <c r="H463" s="51">
        <v>34200000</v>
      </c>
      <c r="I463" s="51">
        <v>3980000</v>
      </c>
      <c r="J463" t="s">
        <v>72</v>
      </c>
      <c r="K463">
        <v>8.99</v>
      </c>
      <c r="L463" t="s">
        <v>72</v>
      </c>
      <c r="M463" s="51">
        <v>6570000</v>
      </c>
      <c r="N463" s="51">
        <v>794000</v>
      </c>
      <c r="O463">
        <v>0.5</v>
      </c>
      <c r="P463">
        <v>8.9</v>
      </c>
      <c r="R463">
        <v>0</v>
      </c>
      <c r="S463">
        <v>2.7</v>
      </c>
      <c r="T463" t="s">
        <v>72</v>
      </c>
    </row>
    <row r="464" spans="1:20" x14ac:dyDescent="0.25">
      <c r="A464">
        <v>3</v>
      </c>
      <c r="B464" t="s">
        <v>104</v>
      </c>
      <c r="C464" t="s">
        <v>101</v>
      </c>
      <c r="D464" t="s">
        <v>6</v>
      </c>
      <c r="E464" s="50">
        <v>44482.955625000002</v>
      </c>
      <c r="F464" t="s">
        <v>102</v>
      </c>
      <c r="G464" t="s">
        <v>157</v>
      </c>
      <c r="H464" s="51">
        <v>33200000</v>
      </c>
      <c r="I464" s="51">
        <v>3910000</v>
      </c>
      <c r="J464" t="s">
        <v>72</v>
      </c>
      <c r="K464">
        <v>8.99</v>
      </c>
      <c r="L464" t="s">
        <v>72</v>
      </c>
      <c r="M464" s="51">
        <v>6710000</v>
      </c>
      <c r="N464" s="51">
        <v>822000</v>
      </c>
      <c r="O464">
        <v>0.5</v>
      </c>
      <c r="P464">
        <v>8.89</v>
      </c>
      <c r="R464">
        <v>0</v>
      </c>
      <c r="S464">
        <v>2.56</v>
      </c>
      <c r="T464" t="s">
        <v>72</v>
      </c>
    </row>
    <row r="465" spans="1:20" x14ac:dyDescent="0.25">
      <c r="A465">
        <v>4</v>
      </c>
      <c r="B465" t="s">
        <v>105</v>
      </c>
      <c r="C465" t="s">
        <v>101</v>
      </c>
      <c r="D465" t="s">
        <v>6</v>
      </c>
      <c r="E465" s="50">
        <v>44482.977418981478</v>
      </c>
      <c r="F465" t="s">
        <v>102</v>
      </c>
      <c r="G465" t="s">
        <v>157</v>
      </c>
      <c r="H465" s="51">
        <v>32700000</v>
      </c>
      <c r="I465" s="51">
        <v>3750000</v>
      </c>
      <c r="J465" t="s">
        <v>72</v>
      </c>
      <c r="K465">
        <v>8.99</v>
      </c>
      <c r="L465" t="s">
        <v>72</v>
      </c>
      <c r="M465" s="51">
        <v>6640000</v>
      </c>
      <c r="N465" s="51">
        <v>807000</v>
      </c>
      <c r="O465">
        <v>0.5</v>
      </c>
      <c r="P465">
        <v>8.9</v>
      </c>
      <c r="R465">
        <v>0</v>
      </c>
      <c r="S465">
        <v>2.54</v>
      </c>
      <c r="T465" t="s">
        <v>72</v>
      </c>
    </row>
    <row r="466" spans="1:20" x14ac:dyDescent="0.25">
      <c r="A466">
        <v>5</v>
      </c>
      <c r="B466" t="s">
        <v>106</v>
      </c>
      <c r="C466" t="s">
        <v>101</v>
      </c>
      <c r="D466" t="s">
        <v>6</v>
      </c>
      <c r="E466" s="50">
        <v>44482.999224537038</v>
      </c>
      <c r="F466" t="s">
        <v>102</v>
      </c>
      <c r="G466" t="s">
        <v>157</v>
      </c>
      <c r="H466" s="51">
        <v>32000000</v>
      </c>
      <c r="I466" s="51">
        <v>3660000</v>
      </c>
      <c r="J466" t="s">
        <v>72</v>
      </c>
      <c r="K466">
        <v>8.99</v>
      </c>
      <c r="L466" t="s">
        <v>72</v>
      </c>
      <c r="M466" s="51">
        <v>6630000</v>
      </c>
      <c r="N466" s="51">
        <v>781000</v>
      </c>
      <c r="O466">
        <v>0.5</v>
      </c>
      <c r="P466">
        <v>8.9</v>
      </c>
      <c r="R466">
        <v>0</v>
      </c>
      <c r="S466">
        <v>2.4900000000000002</v>
      </c>
      <c r="T466" t="s">
        <v>72</v>
      </c>
    </row>
    <row r="467" spans="1:20" x14ac:dyDescent="0.25">
      <c r="A467">
        <v>6</v>
      </c>
      <c r="B467" t="s">
        <v>107</v>
      </c>
      <c r="C467" t="s">
        <v>101</v>
      </c>
      <c r="D467" t="s">
        <v>6</v>
      </c>
      <c r="E467" s="50">
        <v>44483.086597222224</v>
      </c>
      <c r="F467" t="s">
        <v>102</v>
      </c>
      <c r="G467" t="s">
        <v>157</v>
      </c>
      <c r="H467" s="51">
        <v>31500000</v>
      </c>
      <c r="I467" s="51">
        <v>3680000</v>
      </c>
      <c r="J467" t="s">
        <v>72</v>
      </c>
      <c r="K467">
        <v>8.98</v>
      </c>
      <c r="L467" t="s">
        <v>72</v>
      </c>
      <c r="M467" s="51">
        <v>6460000</v>
      </c>
      <c r="N467" s="51">
        <v>759000</v>
      </c>
      <c r="O467">
        <v>0.5</v>
      </c>
      <c r="P467">
        <v>8.89</v>
      </c>
      <c r="R467">
        <v>0</v>
      </c>
      <c r="S467">
        <v>2.52</v>
      </c>
      <c r="T467" t="s">
        <v>72</v>
      </c>
    </row>
    <row r="468" spans="1:20" x14ac:dyDescent="0.25">
      <c r="A468">
        <v>7</v>
      </c>
      <c r="B468" t="s">
        <v>108</v>
      </c>
      <c r="C468" t="s">
        <v>101</v>
      </c>
      <c r="D468" t="s">
        <v>6</v>
      </c>
      <c r="E468" s="50">
        <v>44483.108541666668</v>
      </c>
      <c r="F468" t="s">
        <v>102</v>
      </c>
      <c r="G468" t="s">
        <v>157</v>
      </c>
      <c r="H468" s="51">
        <v>30300000</v>
      </c>
      <c r="I468" s="51">
        <v>3530000</v>
      </c>
      <c r="J468" t="s">
        <v>72</v>
      </c>
      <c r="K468">
        <v>8.99</v>
      </c>
      <c r="L468" t="s">
        <v>72</v>
      </c>
      <c r="M468" s="51">
        <v>6500000</v>
      </c>
      <c r="N468" s="51">
        <v>776000</v>
      </c>
      <c r="O468">
        <v>0.5</v>
      </c>
      <c r="P468">
        <v>8.89</v>
      </c>
      <c r="R468">
        <v>0</v>
      </c>
      <c r="S468">
        <v>2.4</v>
      </c>
      <c r="T468" t="s">
        <v>72</v>
      </c>
    </row>
    <row r="469" spans="1:20" x14ac:dyDescent="0.25">
      <c r="A469">
        <v>8</v>
      </c>
      <c r="B469" t="s">
        <v>109</v>
      </c>
      <c r="C469" t="s">
        <v>101</v>
      </c>
      <c r="D469" t="s">
        <v>6</v>
      </c>
      <c r="E469" s="50">
        <v>44483.130347222221</v>
      </c>
      <c r="F469" t="s">
        <v>102</v>
      </c>
      <c r="G469" t="s">
        <v>157</v>
      </c>
      <c r="H469" s="51">
        <v>29400000</v>
      </c>
      <c r="I469" s="51">
        <v>3380000</v>
      </c>
      <c r="J469" t="s">
        <v>72</v>
      </c>
      <c r="K469">
        <v>8.99</v>
      </c>
      <c r="L469" t="s">
        <v>72</v>
      </c>
      <c r="M469" s="51">
        <v>6370000</v>
      </c>
      <c r="N469" s="51">
        <v>754000</v>
      </c>
      <c r="O469">
        <v>0.5</v>
      </c>
      <c r="P469">
        <v>8.89</v>
      </c>
      <c r="R469">
        <v>0</v>
      </c>
      <c r="S469">
        <v>2.38</v>
      </c>
      <c r="T469" t="s">
        <v>72</v>
      </c>
    </row>
    <row r="470" spans="1:20" x14ac:dyDescent="0.25">
      <c r="A470">
        <v>9</v>
      </c>
      <c r="B470" t="s">
        <v>110</v>
      </c>
      <c r="C470" t="s">
        <v>101</v>
      </c>
      <c r="D470" t="s">
        <v>6</v>
      </c>
      <c r="E470" s="50">
        <v>44483.15215277778</v>
      </c>
      <c r="F470" t="s">
        <v>102</v>
      </c>
      <c r="G470" t="s">
        <v>157</v>
      </c>
      <c r="H470" s="51">
        <v>29000000</v>
      </c>
      <c r="I470" s="51">
        <v>3420000</v>
      </c>
      <c r="J470" t="s">
        <v>72</v>
      </c>
      <c r="K470">
        <v>8.99</v>
      </c>
      <c r="L470" t="s">
        <v>72</v>
      </c>
      <c r="M470" s="51">
        <v>6360000</v>
      </c>
      <c r="N470" s="51">
        <v>746000</v>
      </c>
      <c r="O470">
        <v>0.5</v>
      </c>
      <c r="P470">
        <v>8.89</v>
      </c>
      <c r="R470">
        <v>0</v>
      </c>
      <c r="S470">
        <v>2.34</v>
      </c>
      <c r="T470" t="s">
        <v>72</v>
      </c>
    </row>
    <row r="471" spans="1:20" x14ac:dyDescent="0.25">
      <c r="A471">
        <v>10</v>
      </c>
      <c r="B471" t="s">
        <v>111</v>
      </c>
      <c r="C471" t="s">
        <v>101</v>
      </c>
      <c r="D471" t="s">
        <v>6</v>
      </c>
      <c r="E471" s="50">
        <v>44483.173958333333</v>
      </c>
      <c r="F471" t="s">
        <v>102</v>
      </c>
      <c r="G471" t="s">
        <v>157</v>
      </c>
      <c r="H471" s="51">
        <v>121000</v>
      </c>
      <c r="I471" s="51">
        <v>5090</v>
      </c>
      <c r="J471" t="s">
        <v>72</v>
      </c>
      <c r="K471">
        <v>9.1</v>
      </c>
      <c r="L471" t="s">
        <v>72</v>
      </c>
      <c r="M471" s="51">
        <v>6750000</v>
      </c>
      <c r="N471" s="51">
        <v>795000</v>
      </c>
      <c r="O471">
        <v>0.5</v>
      </c>
      <c r="P471">
        <v>8.89</v>
      </c>
      <c r="R471">
        <v>0</v>
      </c>
      <c r="S471" t="s">
        <v>44</v>
      </c>
      <c r="T471" t="s">
        <v>72</v>
      </c>
    </row>
    <row r="472" spans="1:20" x14ac:dyDescent="0.25">
      <c r="A472">
        <v>11</v>
      </c>
      <c r="B472" t="s">
        <v>112</v>
      </c>
      <c r="C472" t="s">
        <v>101</v>
      </c>
      <c r="D472" t="s">
        <v>6</v>
      </c>
      <c r="E472" s="50">
        <v>44483.195763888885</v>
      </c>
      <c r="F472" t="s">
        <v>102</v>
      </c>
      <c r="G472" t="s">
        <v>157</v>
      </c>
      <c r="H472" s="51">
        <v>33600000</v>
      </c>
      <c r="I472" s="51">
        <v>3920000</v>
      </c>
      <c r="J472" t="s">
        <v>72</v>
      </c>
      <c r="K472">
        <v>8.99</v>
      </c>
      <c r="L472" t="s">
        <v>72</v>
      </c>
      <c r="M472" s="51">
        <v>6540000</v>
      </c>
      <c r="N472" s="51">
        <v>768000</v>
      </c>
      <c r="O472">
        <v>0.5</v>
      </c>
      <c r="P472">
        <v>8.89</v>
      </c>
      <c r="R472">
        <v>0</v>
      </c>
      <c r="S472">
        <v>2.66</v>
      </c>
      <c r="T472" t="s">
        <v>72</v>
      </c>
    </row>
    <row r="473" spans="1:20" x14ac:dyDescent="0.25">
      <c r="A473">
        <v>12</v>
      </c>
      <c r="B473" t="s">
        <v>113</v>
      </c>
      <c r="C473" t="s">
        <v>101</v>
      </c>
      <c r="D473" t="s">
        <v>6</v>
      </c>
      <c r="E473" s="50">
        <v>44483.217557870368</v>
      </c>
      <c r="F473" t="s">
        <v>102</v>
      </c>
      <c r="G473" t="s">
        <v>157</v>
      </c>
      <c r="H473" s="51">
        <v>31900000</v>
      </c>
      <c r="I473" s="51">
        <v>3680000</v>
      </c>
      <c r="J473" t="s">
        <v>72</v>
      </c>
      <c r="K473">
        <v>8.99</v>
      </c>
      <c r="L473" t="s">
        <v>72</v>
      </c>
      <c r="M473" s="51">
        <v>6450000</v>
      </c>
      <c r="N473" s="51">
        <v>754000</v>
      </c>
      <c r="O473">
        <v>0.5</v>
      </c>
      <c r="P473">
        <v>8.89</v>
      </c>
      <c r="R473">
        <v>0</v>
      </c>
      <c r="S473">
        <v>2.5499999999999998</v>
      </c>
      <c r="T473" t="s">
        <v>72</v>
      </c>
    </row>
    <row r="474" spans="1:20" x14ac:dyDescent="0.25">
      <c r="A474">
        <v>13</v>
      </c>
      <c r="B474" t="s">
        <v>114</v>
      </c>
      <c r="C474" t="s">
        <v>101</v>
      </c>
      <c r="D474" t="s">
        <v>6</v>
      </c>
      <c r="E474" s="50">
        <v>44483.239363425928</v>
      </c>
      <c r="F474" t="s">
        <v>102</v>
      </c>
      <c r="G474" t="s">
        <v>157</v>
      </c>
      <c r="H474" s="51">
        <v>30300000</v>
      </c>
      <c r="I474" s="51">
        <v>3560000</v>
      </c>
      <c r="J474" t="s">
        <v>72</v>
      </c>
      <c r="K474">
        <v>8.98</v>
      </c>
      <c r="L474" t="s">
        <v>72</v>
      </c>
      <c r="M474" s="51">
        <v>6510000</v>
      </c>
      <c r="N474" s="51">
        <v>767000</v>
      </c>
      <c r="O474">
        <v>0.5</v>
      </c>
      <c r="P474">
        <v>8.89</v>
      </c>
      <c r="R474">
        <v>0</v>
      </c>
      <c r="S474">
        <v>2.4</v>
      </c>
      <c r="T474" t="s">
        <v>72</v>
      </c>
    </row>
    <row r="475" spans="1:20" x14ac:dyDescent="0.25">
      <c r="A475">
        <v>14</v>
      </c>
      <c r="B475" t="s">
        <v>115</v>
      </c>
      <c r="C475" t="s">
        <v>101</v>
      </c>
      <c r="D475" t="s">
        <v>6</v>
      </c>
      <c r="E475" s="50">
        <v>44483.26116898148</v>
      </c>
      <c r="F475" t="s">
        <v>102</v>
      </c>
      <c r="G475" t="s">
        <v>157</v>
      </c>
      <c r="H475" s="51">
        <v>29300000</v>
      </c>
      <c r="I475" s="51">
        <v>3410000</v>
      </c>
      <c r="J475" t="s">
        <v>72</v>
      </c>
      <c r="K475">
        <v>8.99</v>
      </c>
      <c r="L475" t="s">
        <v>72</v>
      </c>
      <c r="M475" s="51">
        <v>6520000</v>
      </c>
      <c r="N475" s="51">
        <v>780000</v>
      </c>
      <c r="O475">
        <v>0.5</v>
      </c>
      <c r="P475">
        <v>8.89</v>
      </c>
      <c r="R475">
        <v>0</v>
      </c>
      <c r="S475">
        <v>2.31</v>
      </c>
      <c r="T475" t="s">
        <v>72</v>
      </c>
    </row>
    <row r="476" spans="1:20" x14ac:dyDescent="0.25">
      <c r="A476">
        <v>15</v>
      </c>
      <c r="B476" t="s">
        <v>116</v>
      </c>
      <c r="C476" t="s">
        <v>101</v>
      </c>
      <c r="D476" t="s">
        <v>6</v>
      </c>
      <c r="E476" s="50">
        <v>44483.28297453704</v>
      </c>
      <c r="F476" t="s">
        <v>102</v>
      </c>
      <c r="G476" t="s">
        <v>157</v>
      </c>
      <c r="H476" s="51">
        <v>27700000</v>
      </c>
      <c r="I476" s="51">
        <v>3290000</v>
      </c>
      <c r="J476" t="s">
        <v>72</v>
      </c>
      <c r="K476">
        <v>8.98</v>
      </c>
      <c r="L476" t="s">
        <v>72</v>
      </c>
      <c r="M476" s="51">
        <v>6570000</v>
      </c>
      <c r="N476" s="51">
        <v>787000</v>
      </c>
      <c r="O476">
        <v>0.5</v>
      </c>
      <c r="P476">
        <v>8.89</v>
      </c>
      <c r="R476">
        <v>0</v>
      </c>
      <c r="S476">
        <v>2.15</v>
      </c>
      <c r="T476" t="s">
        <v>72</v>
      </c>
    </row>
    <row r="477" spans="1:20" x14ac:dyDescent="0.25">
      <c r="A477">
        <v>16</v>
      </c>
      <c r="B477" t="s">
        <v>117</v>
      </c>
      <c r="C477" t="s">
        <v>101</v>
      </c>
      <c r="D477" t="s">
        <v>6</v>
      </c>
      <c r="E477" s="50">
        <v>44483.304780092592</v>
      </c>
      <c r="F477" t="s">
        <v>102</v>
      </c>
      <c r="G477" t="s">
        <v>157</v>
      </c>
      <c r="H477" s="51">
        <v>25000000</v>
      </c>
      <c r="I477" s="51">
        <v>2890000</v>
      </c>
      <c r="J477" t="s">
        <v>72</v>
      </c>
      <c r="K477">
        <v>8.98</v>
      </c>
      <c r="L477" t="s">
        <v>72</v>
      </c>
      <c r="M477" s="51">
        <v>6730000</v>
      </c>
      <c r="N477" s="51">
        <v>758000</v>
      </c>
      <c r="O477">
        <v>0.5</v>
      </c>
      <c r="P477">
        <v>8.89</v>
      </c>
      <c r="R477">
        <v>0</v>
      </c>
      <c r="S477">
        <v>1.89</v>
      </c>
      <c r="T477" t="s">
        <v>72</v>
      </c>
    </row>
    <row r="478" spans="1:20" x14ac:dyDescent="0.25">
      <c r="A478">
        <v>17</v>
      </c>
      <c r="B478" t="s">
        <v>118</v>
      </c>
      <c r="C478" t="s">
        <v>101</v>
      </c>
      <c r="D478" t="s">
        <v>6</v>
      </c>
      <c r="E478" s="50">
        <v>44483.326585648145</v>
      </c>
      <c r="F478" t="s">
        <v>102</v>
      </c>
      <c r="G478" t="s">
        <v>157</v>
      </c>
      <c r="H478" s="51">
        <v>22900000</v>
      </c>
      <c r="I478" s="51">
        <v>2630000</v>
      </c>
      <c r="J478" t="s">
        <v>72</v>
      </c>
      <c r="K478">
        <v>8.99</v>
      </c>
      <c r="L478" t="s">
        <v>72</v>
      </c>
      <c r="M478" s="51">
        <v>6820000</v>
      </c>
      <c r="N478" s="51">
        <v>792000</v>
      </c>
      <c r="O478">
        <v>0.5</v>
      </c>
      <c r="P478">
        <v>8.9</v>
      </c>
      <c r="R478">
        <v>0</v>
      </c>
      <c r="S478">
        <v>1.7</v>
      </c>
      <c r="T478" t="s">
        <v>72</v>
      </c>
    </row>
    <row r="479" spans="1:20" x14ac:dyDescent="0.25">
      <c r="A479">
        <v>18</v>
      </c>
      <c r="B479" t="s">
        <v>119</v>
      </c>
      <c r="C479" t="s">
        <v>101</v>
      </c>
      <c r="D479" t="s">
        <v>6</v>
      </c>
      <c r="E479" s="50">
        <v>44483.348391203705</v>
      </c>
      <c r="F479" t="s">
        <v>102</v>
      </c>
      <c r="G479" t="s">
        <v>157</v>
      </c>
      <c r="H479" s="51">
        <v>20600000</v>
      </c>
      <c r="I479" s="51">
        <v>2400000</v>
      </c>
      <c r="J479" t="s">
        <v>72</v>
      </c>
      <c r="K479">
        <v>8.99</v>
      </c>
      <c r="L479" t="s">
        <v>72</v>
      </c>
      <c r="M479" s="51">
        <v>6780000</v>
      </c>
      <c r="N479" s="51">
        <v>772000</v>
      </c>
      <c r="O479">
        <v>0.5</v>
      </c>
      <c r="P479">
        <v>8.89</v>
      </c>
      <c r="R479">
        <v>0</v>
      </c>
      <c r="S479">
        <v>1.53</v>
      </c>
      <c r="T479" t="s">
        <v>72</v>
      </c>
    </row>
    <row r="480" spans="1:20" x14ac:dyDescent="0.25">
      <c r="A480">
        <v>19</v>
      </c>
      <c r="B480" t="s">
        <v>120</v>
      </c>
      <c r="C480" t="s">
        <v>101</v>
      </c>
      <c r="D480" t="s">
        <v>6</v>
      </c>
      <c r="E480" s="50">
        <v>44483.370196759257</v>
      </c>
      <c r="F480" t="s">
        <v>102</v>
      </c>
      <c r="G480" t="s">
        <v>157</v>
      </c>
      <c r="H480" s="51">
        <v>1890000</v>
      </c>
      <c r="I480" s="51">
        <v>211000</v>
      </c>
      <c r="J480" t="s">
        <v>72</v>
      </c>
      <c r="K480">
        <v>8.98</v>
      </c>
      <c r="L480" t="s">
        <v>72</v>
      </c>
      <c r="M480" s="51">
        <v>6300000</v>
      </c>
      <c r="N480" s="51">
        <v>732000</v>
      </c>
      <c r="O480">
        <v>0.5</v>
      </c>
      <c r="P480">
        <v>8.89</v>
      </c>
      <c r="R480">
        <v>0</v>
      </c>
      <c r="S480">
        <v>0.13500000000000001</v>
      </c>
      <c r="T480" t="s">
        <v>72</v>
      </c>
    </row>
    <row r="481" spans="1:20" x14ac:dyDescent="0.25">
      <c r="A481">
        <v>20</v>
      </c>
      <c r="B481" t="s">
        <v>121</v>
      </c>
      <c r="C481" t="s">
        <v>101</v>
      </c>
      <c r="D481" t="s">
        <v>6</v>
      </c>
      <c r="E481" s="50">
        <v>44483.392002314817</v>
      </c>
      <c r="F481" t="s">
        <v>102</v>
      </c>
      <c r="G481" t="s">
        <v>157</v>
      </c>
      <c r="H481" s="51">
        <v>32800000</v>
      </c>
      <c r="I481" s="51">
        <v>3750000</v>
      </c>
      <c r="J481" t="s">
        <v>72</v>
      </c>
      <c r="K481">
        <v>8.98</v>
      </c>
      <c r="L481" t="s">
        <v>72</v>
      </c>
      <c r="M481" s="51">
        <v>6050000</v>
      </c>
      <c r="N481" s="51">
        <v>695000</v>
      </c>
      <c r="O481">
        <v>0.5</v>
      </c>
      <c r="P481">
        <v>8.89</v>
      </c>
      <c r="R481">
        <v>0</v>
      </c>
      <c r="S481">
        <v>2.82</v>
      </c>
      <c r="T481" t="s">
        <v>72</v>
      </c>
    </row>
    <row r="482" spans="1:20" x14ac:dyDescent="0.25">
      <c r="A482">
        <v>21</v>
      </c>
      <c r="B482" t="s">
        <v>122</v>
      </c>
      <c r="C482" t="s">
        <v>101</v>
      </c>
      <c r="D482" t="s">
        <v>6</v>
      </c>
      <c r="E482" s="50">
        <v>44483.65384259259</v>
      </c>
      <c r="F482" t="s">
        <v>102</v>
      </c>
      <c r="G482" t="s">
        <v>157</v>
      </c>
      <c r="H482" s="51">
        <v>31300000</v>
      </c>
      <c r="I482" s="51">
        <v>3550000</v>
      </c>
      <c r="J482" t="s">
        <v>72</v>
      </c>
      <c r="K482">
        <v>8.98</v>
      </c>
      <c r="L482" t="s">
        <v>72</v>
      </c>
      <c r="M482" s="51">
        <v>5980000</v>
      </c>
      <c r="N482" s="51">
        <v>690000</v>
      </c>
      <c r="O482">
        <v>0.5</v>
      </c>
      <c r="P482">
        <v>8.8800000000000008</v>
      </c>
      <c r="R482">
        <v>0</v>
      </c>
      <c r="S482">
        <v>2.71</v>
      </c>
      <c r="T482" t="s">
        <v>72</v>
      </c>
    </row>
    <row r="483" spans="1:20" x14ac:dyDescent="0.25">
      <c r="A483">
        <v>22</v>
      </c>
      <c r="B483" t="s">
        <v>123</v>
      </c>
      <c r="C483" t="s">
        <v>101</v>
      </c>
      <c r="D483" t="s">
        <v>6</v>
      </c>
      <c r="E483" s="50">
        <v>44483.675787037035</v>
      </c>
      <c r="F483" t="s">
        <v>102</v>
      </c>
      <c r="G483" t="s">
        <v>157</v>
      </c>
      <c r="H483" s="51">
        <v>31100000</v>
      </c>
      <c r="I483" s="51">
        <v>3590000</v>
      </c>
      <c r="J483" t="s">
        <v>72</v>
      </c>
      <c r="K483">
        <v>8.98</v>
      </c>
      <c r="L483" t="s">
        <v>72</v>
      </c>
      <c r="M483" s="51">
        <v>5900000</v>
      </c>
      <c r="N483" s="51">
        <v>690000</v>
      </c>
      <c r="O483">
        <v>0.5</v>
      </c>
      <c r="P483">
        <v>8.8800000000000008</v>
      </c>
      <c r="R483">
        <v>0</v>
      </c>
      <c r="S483">
        <v>2.73</v>
      </c>
      <c r="T483" t="s">
        <v>72</v>
      </c>
    </row>
    <row r="484" spans="1:20" x14ac:dyDescent="0.25">
      <c r="A484">
        <v>23</v>
      </c>
      <c r="B484" t="s">
        <v>124</v>
      </c>
      <c r="C484" t="s">
        <v>101</v>
      </c>
      <c r="D484" t="s">
        <v>6</v>
      </c>
      <c r="E484" s="50">
        <v>44483.697592592594</v>
      </c>
      <c r="F484" t="s">
        <v>102</v>
      </c>
      <c r="G484" t="s">
        <v>157</v>
      </c>
      <c r="H484" s="51">
        <v>29400000</v>
      </c>
      <c r="I484" s="51">
        <v>3310000</v>
      </c>
      <c r="J484" t="s">
        <v>72</v>
      </c>
      <c r="K484">
        <v>8.98</v>
      </c>
      <c r="L484" t="s">
        <v>72</v>
      </c>
      <c r="M484" s="51">
        <v>6150000</v>
      </c>
      <c r="N484" s="51">
        <v>708000</v>
      </c>
      <c r="O484">
        <v>0.5</v>
      </c>
      <c r="P484">
        <v>8.8800000000000008</v>
      </c>
      <c r="R484">
        <v>0</v>
      </c>
      <c r="S484">
        <v>2.46</v>
      </c>
      <c r="T484" t="s">
        <v>72</v>
      </c>
    </row>
    <row r="485" spans="1:20" x14ac:dyDescent="0.25">
      <c r="A485">
        <v>24</v>
      </c>
      <c r="B485" t="s">
        <v>125</v>
      </c>
      <c r="C485" t="s">
        <v>101</v>
      </c>
      <c r="D485" t="s">
        <v>6</v>
      </c>
      <c r="E485" s="50">
        <v>44483.719398148147</v>
      </c>
      <c r="F485" t="s">
        <v>102</v>
      </c>
      <c r="G485" t="s">
        <v>157</v>
      </c>
      <c r="H485" s="51">
        <v>29400000</v>
      </c>
      <c r="I485" s="51">
        <v>3350000</v>
      </c>
      <c r="J485" t="s">
        <v>72</v>
      </c>
      <c r="K485">
        <v>8.98</v>
      </c>
      <c r="L485" t="s">
        <v>72</v>
      </c>
      <c r="M485" s="51">
        <v>6070000</v>
      </c>
      <c r="N485" s="51">
        <v>704000</v>
      </c>
      <c r="O485">
        <v>0.5</v>
      </c>
      <c r="P485">
        <v>8.89</v>
      </c>
      <c r="R485">
        <v>0</v>
      </c>
      <c r="S485">
        <v>2.4900000000000002</v>
      </c>
      <c r="T485" t="s">
        <v>72</v>
      </c>
    </row>
    <row r="486" spans="1:20" x14ac:dyDescent="0.25">
      <c r="A486">
        <v>25</v>
      </c>
      <c r="B486" t="s">
        <v>126</v>
      </c>
      <c r="C486" t="s">
        <v>101</v>
      </c>
      <c r="D486" t="s">
        <v>6</v>
      </c>
      <c r="E486" s="50">
        <v>44483.741203703707</v>
      </c>
      <c r="F486" t="s">
        <v>102</v>
      </c>
      <c r="G486" t="s">
        <v>157</v>
      </c>
      <c r="H486" s="51">
        <v>28600000</v>
      </c>
      <c r="I486" s="51">
        <v>3350000</v>
      </c>
      <c r="J486" t="s">
        <v>72</v>
      </c>
      <c r="K486">
        <v>8.9700000000000006</v>
      </c>
      <c r="L486" t="s">
        <v>72</v>
      </c>
      <c r="M486" s="51">
        <v>6110000</v>
      </c>
      <c r="N486" s="51">
        <v>701000</v>
      </c>
      <c r="O486">
        <v>0.5</v>
      </c>
      <c r="P486">
        <v>8.8800000000000008</v>
      </c>
      <c r="R486">
        <v>0</v>
      </c>
      <c r="S486">
        <v>2.41</v>
      </c>
      <c r="T486" t="s">
        <v>72</v>
      </c>
    </row>
    <row r="487" spans="1:20" x14ac:dyDescent="0.25">
      <c r="A487">
        <v>26</v>
      </c>
      <c r="B487" t="s">
        <v>127</v>
      </c>
      <c r="C487" t="s">
        <v>101</v>
      </c>
      <c r="D487" t="s">
        <v>6</v>
      </c>
      <c r="E487" s="50">
        <v>44483.763009259259</v>
      </c>
      <c r="F487" t="s">
        <v>102</v>
      </c>
      <c r="G487" t="s">
        <v>157</v>
      </c>
      <c r="H487" s="51">
        <v>27800000</v>
      </c>
      <c r="I487" s="51">
        <v>3200000</v>
      </c>
      <c r="J487" t="s">
        <v>72</v>
      </c>
      <c r="K487">
        <v>9.02</v>
      </c>
      <c r="L487" t="s">
        <v>72</v>
      </c>
      <c r="M487" s="51">
        <v>6090000</v>
      </c>
      <c r="N487" s="51">
        <v>716000</v>
      </c>
      <c r="O487">
        <v>0.5</v>
      </c>
      <c r="P487">
        <v>8.93</v>
      </c>
      <c r="R487">
        <v>0</v>
      </c>
      <c r="S487">
        <v>2.34</v>
      </c>
      <c r="T487" t="s">
        <v>72</v>
      </c>
    </row>
    <row r="488" spans="1:20" x14ac:dyDescent="0.25">
      <c r="A488">
        <v>27</v>
      </c>
      <c r="B488" t="s">
        <v>128</v>
      </c>
      <c r="C488" t="s">
        <v>101</v>
      </c>
      <c r="D488" t="s">
        <v>6</v>
      </c>
      <c r="E488" s="50">
        <v>44483.784814814811</v>
      </c>
      <c r="F488" t="s">
        <v>102</v>
      </c>
      <c r="G488" t="s">
        <v>157</v>
      </c>
      <c r="H488" s="51">
        <v>25600000</v>
      </c>
      <c r="I488" s="51">
        <v>2960000</v>
      </c>
      <c r="J488" t="s">
        <v>72</v>
      </c>
      <c r="K488">
        <v>9.0299999999999994</v>
      </c>
      <c r="L488" t="s">
        <v>72</v>
      </c>
      <c r="M488" s="51">
        <v>6070000</v>
      </c>
      <c r="N488" s="51">
        <v>704000</v>
      </c>
      <c r="O488">
        <v>0.5</v>
      </c>
      <c r="P488">
        <v>8.94</v>
      </c>
      <c r="R488">
        <v>0</v>
      </c>
      <c r="S488">
        <v>2.16</v>
      </c>
      <c r="T488" t="s">
        <v>72</v>
      </c>
    </row>
    <row r="489" spans="1:20" x14ac:dyDescent="0.25">
      <c r="A489">
        <v>28</v>
      </c>
      <c r="B489" t="s">
        <v>129</v>
      </c>
      <c r="C489" t="s">
        <v>101</v>
      </c>
      <c r="D489" t="s">
        <v>6</v>
      </c>
      <c r="E489" s="50">
        <v>44483.806620370371</v>
      </c>
      <c r="F489" t="s">
        <v>102</v>
      </c>
      <c r="G489" t="s">
        <v>157</v>
      </c>
      <c r="H489" s="51">
        <v>33200000</v>
      </c>
      <c r="I489" s="51">
        <v>3860000</v>
      </c>
      <c r="J489" t="s">
        <v>72</v>
      </c>
      <c r="K489">
        <v>9.0299999999999994</v>
      </c>
      <c r="L489" t="s">
        <v>72</v>
      </c>
      <c r="M489" s="51">
        <v>6390000</v>
      </c>
      <c r="N489" s="51">
        <v>742000</v>
      </c>
      <c r="O489">
        <v>0.5</v>
      </c>
      <c r="P489">
        <v>8.93</v>
      </c>
      <c r="R489">
        <v>0</v>
      </c>
      <c r="S489">
        <v>2.69</v>
      </c>
      <c r="T489" t="s">
        <v>72</v>
      </c>
    </row>
    <row r="490" spans="1:20" x14ac:dyDescent="0.25">
      <c r="A490">
        <v>29</v>
      </c>
      <c r="B490" t="s">
        <v>130</v>
      </c>
      <c r="C490" t="s">
        <v>101</v>
      </c>
      <c r="D490" t="s">
        <v>6</v>
      </c>
      <c r="E490" s="50">
        <v>44483.8284375</v>
      </c>
      <c r="F490" t="s">
        <v>102</v>
      </c>
      <c r="G490" t="s">
        <v>157</v>
      </c>
      <c r="H490" s="51">
        <v>29600000</v>
      </c>
      <c r="I490" s="51">
        <v>3400000</v>
      </c>
      <c r="J490" t="s">
        <v>72</v>
      </c>
      <c r="K490">
        <v>9.0299999999999994</v>
      </c>
      <c r="L490" t="s">
        <v>72</v>
      </c>
      <c r="M490" s="51">
        <v>6520000</v>
      </c>
      <c r="N490" s="51">
        <v>749000</v>
      </c>
      <c r="O490">
        <v>0.5</v>
      </c>
      <c r="P490">
        <v>8.93</v>
      </c>
      <c r="R490">
        <v>0</v>
      </c>
      <c r="S490">
        <v>2.33</v>
      </c>
      <c r="T490" t="s">
        <v>72</v>
      </c>
    </row>
    <row r="491" spans="1:20" x14ac:dyDescent="0.25">
      <c r="A491">
        <v>30</v>
      </c>
      <c r="B491" t="s">
        <v>131</v>
      </c>
      <c r="C491" t="s">
        <v>101</v>
      </c>
      <c r="D491" t="s">
        <v>6</v>
      </c>
      <c r="E491" s="50">
        <v>44483.850243055553</v>
      </c>
      <c r="F491" t="s">
        <v>102</v>
      </c>
      <c r="G491" t="s">
        <v>157</v>
      </c>
      <c r="H491" s="51">
        <v>27500000</v>
      </c>
      <c r="I491" s="51">
        <v>3170000</v>
      </c>
      <c r="J491" t="s">
        <v>72</v>
      </c>
      <c r="K491">
        <v>9.0299999999999994</v>
      </c>
      <c r="L491" t="s">
        <v>72</v>
      </c>
      <c r="M491" s="51">
        <v>6560000</v>
      </c>
      <c r="N491" s="51">
        <v>761000</v>
      </c>
      <c r="O491">
        <v>0.5</v>
      </c>
      <c r="P491">
        <v>8.93</v>
      </c>
      <c r="R491">
        <v>0</v>
      </c>
      <c r="S491">
        <v>2.14</v>
      </c>
      <c r="T491" t="s">
        <v>72</v>
      </c>
    </row>
    <row r="492" spans="1:20" x14ac:dyDescent="0.25">
      <c r="A492">
        <v>31</v>
      </c>
      <c r="B492" t="s">
        <v>132</v>
      </c>
      <c r="C492" t="s">
        <v>101</v>
      </c>
      <c r="D492" t="s">
        <v>6</v>
      </c>
      <c r="E492" s="50">
        <v>44483.872048611112</v>
      </c>
      <c r="F492" t="s">
        <v>102</v>
      </c>
      <c r="G492" t="s">
        <v>157</v>
      </c>
      <c r="H492" s="51">
        <v>23600000</v>
      </c>
      <c r="I492" s="51">
        <v>2770000</v>
      </c>
      <c r="J492" t="s">
        <v>72</v>
      </c>
      <c r="K492">
        <v>9.0299999999999994</v>
      </c>
      <c r="L492" t="s">
        <v>72</v>
      </c>
      <c r="M492" s="51">
        <v>6550000</v>
      </c>
      <c r="N492" s="51">
        <v>772000</v>
      </c>
      <c r="O492">
        <v>0.5</v>
      </c>
      <c r="P492">
        <v>8.93</v>
      </c>
      <c r="R492">
        <v>0</v>
      </c>
      <c r="S492">
        <v>1.83</v>
      </c>
      <c r="T492" t="s">
        <v>72</v>
      </c>
    </row>
    <row r="493" spans="1:20" x14ac:dyDescent="0.25">
      <c r="A493">
        <v>32</v>
      </c>
      <c r="B493" t="s">
        <v>133</v>
      </c>
      <c r="C493" t="s">
        <v>101</v>
      </c>
      <c r="D493" t="s">
        <v>6</v>
      </c>
      <c r="E493" s="50">
        <v>44483.893854166665</v>
      </c>
      <c r="F493" t="s">
        <v>102</v>
      </c>
      <c r="G493" t="s">
        <v>157</v>
      </c>
      <c r="H493" s="51">
        <v>19800000</v>
      </c>
      <c r="I493" s="51">
        <v>2330000</v>
      </c>
      <c r="J493" t="s">
        <v>72</v>
      </c>
      <c r="K493">
        <v>9.0299999999999994</v>
      </c>
      <c r="L493" t="s">
        <v>72</v>
      </c>
      <c r="M493" s="51">
        <v>5680000</v>
      </c>
      <c r="N493" s="51">
        <v>653000</v>
      </c>
      <c r="O493">
        <v>0.5</v>
      </c>
      <c r="P493">
        <v>8.93</v>
      </c>
      <c r="R493">
        <v>0</v>
      </c>
      <c r="S493">
        <v>1.76</v>
      </c>
      <c r="T493" t="s">
        <v>72</v>
      </c>
    </row>
    <row r="494" spans="1:20" x14ac:dyDescent="0.25">
      <c r="A494">
        <v>33</v>
      </c>
      <c r="B494" t="s">
        <v>134</v>
      </c>
      <c r="C494" t="s">
        <v>101</v>
      </c>
      <c r="D494" t="s">
        <v>6</v>
      </c>
      <c r="E494" s="50">
        <v>44483.915659722225</v>
      </c>
      <c r="F494" t="s">
        <v>102</v>
      </c>
      <c r="G494" t="s">
        <v>157</v>
      </c>
      <c r="H494" s="51">
        <v>15900000</v>
      </c>
      <c r="I494" s="51">
        <v>1870000</v>
      </c>
      <c r="J494" t="s">
        <v>72</v>
      </c>
      <c r="K494">
        <v>9.0299999999999994</v>
      </c>
      <c r="L494" t="s">
        <v>72</v>
      </c>
      <c r="M494" s="51">
        <v>6520000</v>
      </c>
      <c r="N494" s="51">
        <v>757000</v>
      </c>
      <c r="O494">
        <v>0.5</v>
      </c>
      <c r="P494">
        <v>8.93</v>
      </c>
      <c r="R494">
        <v>0</v>
      </c>
      <c r="S494">
        <v>1.22</v>
      </c>
      <c r="T494" t="s">
        <v>72</v>
      </c>
    </row>
    <row r="495" spans="1:20" x14ac:dyDescent="0.25">
      <c r="A495">
        <v>34</v>
      </c>
      <c r="B495" t="s">
        <v>135</v>
      </c>
      <c r="C495" t="s">
        <v>101</v>
      </c>
      <c r="D495" t="s">
        <v>6</v>
      </c>
      <c r="E495" s="50">
        <v>44483.937465277777</v>
      </c>
      <c r="F495" t="s">
        <v>102</v>
      </c>
      <c r="G495" t="s">
        <v>157</v>
      </c>
      <c r="H495" s="51">
        <v>12800000</v>
      </c>
      <c r="I495" s="51">
        <v>1480000</v>
      </c>
      <c r="J495" t="s">
        <v>72</v>
      </c>
      <c r="K495">
        <v>9.0299999999999994</v>
      </c>
      <c r="L495" t="s">
        <v>72</v>
      </c>
      <c r="M495" s="51">
        <v>6680000</v>
      </c>
      <c r="N495" s="51">
        <v>781000</v>
      </c>
      <c r="O495">
        <v>0.5</v>
      </c>
      <c r="P495">
        <v>8.93</v>
      </c>
      <c r="R495">
        <v>0</v>
      </c>
      <c r="S495">
        <v>0.95099999999999996</v>
      </c>
      <c r="T495" t="s">
        <v>72</v>
      </c>
    </row>
    <row r="496" spans="1:20" x14ac:dyDescent="0.25">
      <c r="A496">
        <v>35</v>
      </c>
      <c r="B496" t="s">
        <v>136</v>
      </c>
      <c r="C496" t="s">
        <v>101</v>
      </c>
      <c r="D496" t="s">
        <v>6</v>
      </c>
      <c r="E496" s="50">
        <v>44483.959282407406</v>
      </c>
      <c r="F496" t="s">
        <v>102</v>
      </c>
      <c r="G496" t="s">
        <v>157</v>
      </c>
      <c r="H496" s="51">
        <v>8410000</v>
      </c>
      <c r="I496" s="51">
        <v>998000</v>
      </c>
      <c r="J496" t="s">
        <v>72</v>
      </c>
      <c r="K496">
        <v>9.02</v>
      </c>
      <c r="L496" t="s">
        <v>72</v>
      </c>
      <c r="M496" s="51">
        <v>6490000</v>
      </c>
      <c r="N496" s="51">
        <v>755000</v>
      </c>
      <c r="O496">
        <v>0.5</v>
      </c>
      <c r="P496">
        <v>8.93</v>
      </c>
      <c r="R496">
        <v>0</v>
      </c>
      <c r="S496">
        <v>0.63400000000000001</v>
      </c>
      <c r="T496" t="s">
        <v>72</v>
      </c>
    </row>
    <row r="497" spans="1:20" x14ac:dyDescent="0.25">
      <c r="A497">
        <v>36</v>
      </c>
      <c r="B497" t="s">
        <v>137</v>
      </c>
      <c r="C497" t="s">
        <v>101</v>
      </c>
      <c r="D497" t="s">
        <v>6</v>
      </c>
      <c r="E497" s="50">
        <v>44484.046689814815</v>
      </c>
      <c r="F497" t="s">
        <v>102</v>
      </c>
      <c r="G497" t="s">
        <v>157</v>
      </c>
      <c r="H497" s="51">
        <v>32700000</v>
      </c>
      <c r="I497" s="51">
        <v>3670000</v>
      </c>
      <c r="J497" t="s">
        <v>72</v>
      </c>
      <c r="K497">
        <v>9.02</v>
      </c>
      <c r="L497" t="s">
        <v>72</v>
      </c>
      <c r="M497" s="51">
        <v>6430000</v>
      </c>
      <c r="N497" s="51">
        <v>739000</v>
      </c>
      <c r="O497">
        <v>0.5</v>
      </c>
      <c r="P497">
        <v>8.93</v>
      </c>
      <c r="R497">
        <v>0</v>
      </c>
      <c r="S497">
        <v>2.63</v>
      </c>
      <c r="T497" t="s">
        <v>72</v>
      </c>
    </row>
    <row r="498" spans="1:20" x14ac:dyDescent="0.25">
      <c r="A498">
        <v>37</v>
      </c>
      <c r="B498" t="s">
        <v>138</v>
      </c>
      <c r="C498" t="s">
        <v>101</v>
      </c>
      <c r="D498" t="s">
        <v>6</v>
      </c>
      <c r="E498" s="50">
        <v>44484.068645833337</v>
      </c>
      <c r="F498" t="s">
        <v>102</v>
      </c>
      <c r="G498" t="s">
        <v>157</v>
      </c>
      <c r="H498" s="51">
        <v>10700000</v>
      </c>
      <c r="I498" s="51">
        <v>1250000</v>
      </c>
      <c r="J498" t="s">
        <v>72</v>
      </c>
      <c r="K498">
        <v>9.02</v>
      </c>
      <c r="L498" t="s">
        <v>72</v>
      </c>
      <c r="M498" s="51">
        <v>6490000</v>
      </c>
      <c r="N498" s="51">
        <v>744000</v>
      </c>
      <c r="O498">
        <v>0.5</v>
      </c>
      <c r="P498">
        <v>8.93</v>
      </c>
      <c r="R498">
        <v>0</v>
      </c>
      <c r="S498">
        <v>0.81</v>
      </c>
      <c r="T498" t="s">
        <v>72</v>
      </c>
    </row>
    <row r="499" spans="1:20" x14ac:dyDescent="0.25">
      <c r="A499">
        <v>38</v>
      </c>
      <c r="B499" t="s">
        <v>139</v>
      </c>
      <c r="C499" t="s">
        <v>101</v>
      </c>
      <c r="D499" t="s">
        <v>6</v>
      </c>
      <c r="E499" s="50">
        <v>44484.090439814812</v>
      </c>
      <c r="F499" t="s">
        <v>102</v>
      </c>
      <c r="G499" t="s">
        <v>157</v>
      </c>
      <c r="H499" s="51">
        <v>3450000</v>
      </c>
      <c r="I499" s="51">
        <v>376000</v>
      </c>
      <c r="J499" t="s">
        <v>72</v>
      </c>
      <c r="K499">
        <v>9.02</v>
      </c>
      <c r="L499" t="s">
        <v>72</v>
      </c>
      <c r="M499" s="51">
        <v>6380000</v>
      </c>
      <c r="N499" s="51">
        <v>717000</v>
      </c>
      <c r="O499">
        <v>0.5</v>
      </c>
      <c r="P499">
        <v>8.92</v>
      </c>
      <c r="R499">
        <v>0</v>
      </c>
      <c r="S499">
        <v>0.255</v>
      </c>
      <c r="T499" t="s">
        <v>72</v>
      </c>
    </row>
    <row r="500" spans="1:20" x14ac:dyDescent="0.25">
      <c r="A500">
        <v>39</v>
      </c>
      <c r="B500" t="s">
        <v>140</v>
      </c>
      <c r="C500" t="s">
        <v>101</v>
      </c>
      <c r="D500" t="s">
        <v>6</v>
      </c>
      <c r="E500" s="50">
        <v>44484.112256944441</v>
      </c>
      <c r="F500" t="s">
        <v>102</v>
      </c>
      <c r="G500" t="s">
        <v>157</v>
      </c>
      <c r="H500" s="51">
        <v>547000</v>
      </c>
      <c r="I500" s="51">
        <v>43000</v>
      </c>
      <c r="J500" t="s">
        <v>72</v>
      </c>
      <c r="K500">
        <v>9.02</v>
      </c>
      <c r="L500" t="s">
        <v>72</v>
      </c>
      <c r="M500" s="51">
        <v>6500000</v>
      </c>
      <c r="N500" s="51">
        <v>736000</v>
      </c>
      <c r="O500">
        <v>0.5</v>
      </c>
      <c r="P500">
        <v>8.92</v>
      </c>
      <c r="R500">
        <v>0</v>
      </c>
      <c r="S500">
        <v>2.8500000000000001E-2</v>
      </c>
      <c r="T500" t="s">
        <v>72</v>
      </c>
    </row>
    <row r="501" spans="1:20" x14ac:dyDescent="0.25">
      <c r="A501">
        <v>40</v>
      </c>
      <c r="B501" t="s">
        <v>141</v>
      </c>
      <c r="C501" t="s">
        <v>101</v>
      </c>
      <c r="D501" t="s">
        <v>6</v>
      </c>
      <c r="E501" s="50">
        <v>44484.134062500001</v>
      </c>
      <c r="F501" t="s">
        <v>102</v>
      </c>
      <c r="G501" t="s">
        <v>157</v>
      </c>
      <c r="H501" s="51">
        <v>228000</v>
      </c>
      <c r="I501" s="51">
        <v>9260</v>
      </c>
      <c r="J501" t="s">
        <v>72</v>
      </c>
      <c r="K501">
        <v>9</v>
      </c>
      <c r="L501" t="s">
        <v>72</v>
      </c>
      <c r="M501" s="51">
        <v>6430000</v>
      </c>
      <c r="N501" s="51">
        <v>735000</v>
      </c>
      <c r="O501">
        <v>0.5</v>
      </c>
      <c r="P501">
        <v>8.92</v>
      </c>
      <c r="R501">
        <v>0</v>
      </c>
      <c r="S501">
        <v>4.4600000000000004E-3</v>
      </c>
      <c r="T501" t="s">
        <v>72</v>
      </c>
    </row>
    <row r="502" spans="1:20" x14ac:dyDescent="0.25">
      <c r="A502">
        <v>41</v>
      </c>
      <c r="B502" t="s">
        <v>142</v>
      </c>
      <c r="C502" t="s">
        <v>101</v>
      </c>
      <c r="D502" t="s">
        <v>6</v>
      </c>
      <c r="E502" s="50">
        <v>44484.155868055554</v>
      </c>
      <c r="F502" t="s">
        <v>102</v>
      </c>
      <c r="G502" t="s">
        <v>157</v>
      </c>
      <c r="H502" s="51">
        <v>140000</v>
      </c>
      <c r="I502" s="51">
        <v>5430</v>
      </c>
      <c r="J502" t="s">
        <v>72</v>
      </c>
      <c r="K502">
        <v>9.0399999999999991</v>
      </c>
      <c r="L502" t="s">
        <v>72</v>
      </c>
      <c r="M502" s="51">
        <v>6410000</v>
      </c>
      <c r="N502" s="51">
        <v>734000</v>
      </c>
      <c r="O502">
        <v>0.5</v>
      </c>
      <c r="P502">
        <v>8.92</v>
      </c>
      <c r="R502">
        <v>0</v>
      </c>
      <c r="S502" t="s">
        <v>44</v>
      </c>
      <c r="T502" t="s">
        <v>72</v>
      </c>
    </row>
    <row r="503" spans="1:20" x14ac:dyDescent="0.25">
      <c r="A503">
        <v>42</v>
      </c>
      <c r="B503" t="s">
        <v>143</v>
      </c>
      <c r="C503" t="s">
        <v>101</v>
      </c>
      <c r="D503" t="s">
        <v>6</v>
      </c>
      <c r="E503" s="50">
        <v>44484.177673611113</v>
      </c>
      <c r="F503" t="s">
        <v>102</v>
      </c>
      <c r="G503" t="s">
        <v>157</v>
      </c>
      <c r="H503" s="51">
        <v>183000</v>
      </c>
      <c r="I503" s="51">
        <v>5360</v>
      </c>
      <c r="J503" t="s">
        <v>72</v>
      </c>
      <c r="K503">
        <v>9.01</v>
      </c>
      <c r="L503" t="s">
        <v>72</v>
      </c>
      <c r="M503" s="51">
        <v>6610000</v>
      </c>
      <c r="N503" s="51">
        <v>752000</v>
      </c>
      <c r="O503">
        <v>0.5</v>
      </c>
      <c r="P503">
        <v>8.92</v>
      </c>
      <c r="R503">
        <v>0</v>
      </c>
      <c r="S503">
        <v>5.8299999999999997E-4</v>
      </c>
      <c r="T503" t="s">
        <v>72</v>
      </c>
    </row>
    <row r="504" spans="1:20" x14ac:dyDescent="0.25">
      <c r="A504">
        <v>43</v>
      </c>
      <c r="B504" t="s">
        <v>144</v>
      </c>
      <c r="C504" t="s">
        <v>101</v>
      </c>
      <c r="D504" t="s">
        <v>6</v>
      </c>
      <c r="E504" s="50">
        <v>44484.199490740742</v>
      </c>
      <c r="F504" t="s">
        <v>102</v>
      </c>
      <c r="G504" t="s">
        <v>157</v>
      </c>
      <c r="H504" s="51">
        <v>186000</v>
      </c>
      <c r="I504" s="51">
        <v>5650</v>
      </c>
      <c r="J504" t="s">
        <v>72</v>
      </c>
      <c r="K504">
        <v>9.08</v>
      </c>
      <c r="L504" t="s">
        <v>72</v>
      </c>
      <c r="M504" s="51">
        <v>6810000</v>
      </c>
      <c r="N504" s="51">
        <v>786000</v>
      </c>
      <c r="O504">
        <v>0.5</v>
      </c>
      <c r="P504">
        <v>8.92</v>
      </c>
      <c r="R504">
        <v>0</v>
      </c>
      <c r="S504">
        <v>4.3100000000000001E-4</v>
      </c>
      <c r="T504" t="s">
        <v>72</v>
      </c>
    </row>
    <row r="505" spans="1:20" x14ac:dyDescent="0.25">
      <c r="A505">
        <v>44</v>
      </c>
      <c r="B505" t="s">
        <v>145</v>
      </c>
      <c r="C505" t="s">
        <v>101</v>
      </c>
      <c r="D505" t="s">
        <v>6</v>
      </c>
      <c r="E505" s="50">
        <v>44484.221296296295</v>
      </c>
      <c r="F505" t="s">
        <v>102</v>
      </c>
      <c r="G505" t="s">
        <v>157</v>
      </c>
      <c r="H505" s="51">
        <v>32000000</v>
      </c>
      <c r="I505" s="51">
        <v>3700000</v>
      </c>
      <c r="J505" t="s">
        <v>72</v>
      </c>
      <c r="K505">
        <v>9.01</v>
      </c>
      <c r="L505" t="s">
        <v>72</v>
      </c>
      <c r="M505" s="51">
        <v>5930000</v>
      </c>
      <c r="N505" s="51">
        <v>689000</v>
      </c>
      <c r="O505">
        <v>0.5</v>
      </c>
      <c r="P505">
        <v>8.92</v>
      </c>
      <c r="R505">
        <v>0</v>
      </c>
      <c r="S505">
        <v>2.8</v>
      </c>
      <c r="T505" t="s">
        <v>72</v>
      </c>
    </row>
    <row r="506" spans="1:20" x14ac:dyDescent="0.25">
      <c r="A506">
        <v>45</v>
      </c>
      <c r="B506" t="s">
        <v>146</v>
      </c>
      <c r="C506" t="s">
        <v>101</v>
      </c>
      <c r="D506" t="s">
        <v>6</v>
      </c>
      <c r="E506" s="50">
        <v>44484.243101851855</v>
      </c>
      <c r="F506" t="s">
        <v>102</v>
      </c>
      <c r="G506" t="s">
        <v>157</v>
      </c>
      <c r="H506" s="51">
        <v>30900000</v>
      </c>
      <c r="I506" s="51">
        <v>3500000</v>
      </c>
      <c r="J506" t="s">
        <v>72</v>
      </c>
      <c r="K506">
        <v>9.01</v>
      </c>
      <c r="L506" t="s">
        <v>72</v>
      </c>
      <c r="M506" s="51">
        <v>5930000</v>
      </c>
      <c r="N506" s="51">
        <v>688000</v>
      </c>
      <c r="O506">
        <v>0.5</v>
      </c>
      <c r="P506">
        <v>8.92</v>
      </c>
      <c r="R506">
        <v>0</v>
      </c>
      <c r="S506">
        <v>2.69</v>
      </c>
      <c r="T506" t="s">
        <v>72</v>
      </c>
    </row>
    <row r="507" spans="1:20" x14ac:dyDescent="0.25">
      <c r="A507">
        <v>46</v>
      </c>
      <c r="B507" t="s">
        <v>147</v>
      </c>
      <c r="C507" t="s">
        <v>101</v>
      </c>
      <c r="D507" t="s">
        <v>6</v>
      </c>
      <c r="E507" s="50">
        <v>44484.264907407407</v>
      </c>
      <c r="F507" t="s">
        <v>102</v>
      </c>
      <c r="G507" t="s">
        <v>157</v>
      </c>
      <c r="H507" s="51">
        <v>30300000</v>
      </c>
      <c r="I507" s="51">
        <v>3480000</v>
      </c>
      <c r="J507" t="s">
        <v>72</v>
      </c>
      <c r="K507">
        <v>9.01</v>
      </c>
      <c r="L507" t="s">
        <v>72</v>
      </c>
      <c r="M507" s="51">
        <v>5970000</v>
      </c>
      <c r="N507" s="51">
        <v>694000</v>
      </c>
      <c r="O507">
        <v>0.5</v>
      </c>
      <c r="P507">
        <v>8.92</v>
      </c>
      <c r="R507">
        <v>0</v>
      </c>
      <c r="S507">
        <v>2.62</v>
      </c>
      <c r="T507" t="s">
        <v>72</v>
      </c>
    </row>
    <row r="508" spans="1:20" x14ac:dyDescent="0.25">
      <c r="A508">
        <v>47</v>
      </c>
      <c r="B508" t="s">
        <v>148</v>
      </c>
      <c r="C508" t="s">
        <v>101</v>
      </c>
      <c r="D508" t="s">
        <v>6</v>
      </c>
      <c r="E508" s="50">
        <v>44484.286712962959</v>
      </c>
      <c r="F508" t="s">
        <v>102</v>
      </c>
      <c r="G508" t="s">
        <v>157</v>
      </c>
      <c r="H508" s="51">
        <v>28300000</v>
      </c>
      <c r="I508" s="51">
        <v>3220000</v>
      </c>
      <c r="J508" t="s">
        <v>72</v>
      </c>
      <c r="K508">
        <v>9.01</v>
      </c>
      <c r="L508" t="s">
        <v>72</v>
      </c>
      <c r="M508" s="51">
        <v>6040000</v>
      </c>
      <c r="N508" s="51">
        <v>690000</v>
      </c>
      <c r="O508">
        <v>0.5</v>
      </c>
      <c r="P508">
        <v>8.92</v>
      </c>
      <c r="R508">
        <v>0</v>
      </c>
      <c r="S508">
        <v>2.41</v>
      </c>
      <c r="T508" t="s">
        <v>72</v>
      </c>
    </row>
    <row r="509" spans="1:20" x14ac:dyDescent="0.25">
      <c r="A509">
        <v>48</v>
      </c>
      <c r="B509" t="s">
        <v>149</v>
      </c>
      <c r="C509" t="s">
        <v>101</v>
      </c>
      <c r="D509" t="s">
        <v>6</v>
      </c>
      <c r="E509" s="50">
        <v>44484.308530092596</v>
      </c>
      <c r="F509" t="s">
        <v>102</v>
      </c>
      <c r="G509" t="s">
        <v>157</v>
      </c>
      <c r="H509" s="51">
        <v>27600000</v>
      </c>
      <c r="I509" s="51">
        <v>3150000</v>
      </c>
      <c r="J509" t="s">
        <v>72</v>
      </c>
      <c r="K509">
        <v>9.01</v>
      </c>
      <c r="L509" t="s">
        <v>72</v>
      </c>
      <c r="M509" s="51">
        <v>5970000</v>
      </c>
      <c r="N509" s="51">
        <v>693000</v>
      </c>
      <c r="O509">
        <v>0.5</v>
      </c>
      <c r="P509">
        <v>8.92</v>
      </c>
      <c r="R509">
        <v>0</v>
      </c>
      <c r="S509">
        <v>2.37</v>
      </c>
      <c r="T509" t="s">
        <v>72</v>
      </c>
    </row>
    <row r="510" spans="1:20" x14ac:dyDescent="0.25">
      <c r="A510">
        <v>49</v>
      </c>
      <c r="B510" t="s">
        <v>150</v>
      </c>
      <c r="C510" t="s">
        <v>101</v>
      </c>
      <c r="D510" t="s">
        <v>6</v>
      </c>
      <c r="E510" s="50">
        <v>44484.330335648148</v>
      </c>
      <c r="F510" t="s">
        <v>102</v>
      </c>
      <c r="G510" t="s">
        <v>157</v>
      </c>
      <c r="H510" s="51">
        <v>25600000</v>
      </c>
      <c r="I510" s="51">
        <v>2940000</v>
      </c>
      <c r="J510" t="s">
        <v>72</v>
      </c>
      <c r="K510">
        <v>9.01</v>
      </c>
      <c r="L510" t="s">
        <v>72</v>
      </c>
      <c r="M510" s="51">
        <v>5950000</v>
      </c>
      <c r="N510" s="51">
        <v>680000</v>
      </c>
      <c r="O510">
        <v>0.5</v>
      </c>
      <c r="P510">
        <v>8.92</v>
      </c>
      <c r="R510">
        <v>0</v>
      </c>
      <c r="S510">
        <v>2.2000000000000002</v>
      </c>
      <c r="T510" t="s">
        <v>72</v>
      </c>
    </row>
    <row r="511" spans="1:20" x14ac:dyDescent="0.25">
      <c r="A511">
        <v>50</v>
      </c>
      <c r="B511" t="s">
        <v>151</v>
      </c>
      <c r="C511" t="s">
        <v>101</v>
      </c>
      <c r="D511" t="s">
        <v>6</v>
      </c>
      <c r="E511" s="50">
        <v>44484.352152777778</v>
      </c>
      <c r="F511" t="s">
        <v>102</v>
      </c>
      <c r="G511" t="s">
        <v>157</v>
      </c>
      <c r="H511" s="51">
        <v>23900000</v>
      </c>
      <c r="I511" s="51">
        <v>2720000</v>
      </c>
      <c r="J511" t="s">
        <v>72</v>
      </c>
      <c r="K511">
        <v>9.01</v>
      </c>
      <c r="L511" t="s">
        <v>72</v>
      </c>
      <c r="M511" s="51">
        <v>6060000</v>
      </c>
      <c r="N511" s="51">
        <v>701000</v>
      </c>
      <c r="O511">
        <v>0.5</v>
      </c>
      <c r="P511">
        <v>8.91</v>
      </c>
      <c r="R511">
        <v>0</v>
      </c>
      <c r="S511">
        <v>2.0099999999999998</v>
      </c>
      <c r="T511" t="s">
        <v>72</v>
      </c>
    </row>
    <row r="512" spans="1:20" x14ac:dyDescent="0.25">
      <c r="A512">
        <v>51</v>
      </c>
      <c r="B512" t="s">
        <v>152</v>
      </c>
      <c r="C512" t="s">
        <v>101</v>
      </c>
      <c r="D512" t="s">
        <v>6</v>
      </c>
      <c r="E512" s="50">
        <v>44484.373969907407</v>
      </c>
      <c r="F512" t="s">
        <v>102</v>
      </c>
      <c r="G512" t="s">
        <v>157</v>
      </c>
      <c r="H512" s="51">
        <v>20800000</v>
      </c>
      <c r="I512" s="51">
        <v>2450000</v>
      </c>
      <c r="J512" t="s">
        <v>72</v>
      </c>
      <c r="K512">
        <v>9</v>
      </c>
      <c r="L512" t="s">
        <v>72</v>
      </c>
      <c r="M512" s="51">
        <v>6070000</v>
      </c>
      <c r="N512" s="51">
        <v>714000</v>
      </c>
      <c r="O512">
        <v>0.5</v>
      </c>
      <c r="P512">
        <v>8.91</v>
      </c>
      <c r="R512">
        <v>0</v>
      </c>
      <c r="S512">
        <v>1.74</v>
      </c>
      <c r="T512" t="s">
        <v>72</v>
      </c>
    </row>
    <row r="515" spans="1:20" x14ac:dyDescent="0.25">
      <c r="B515" t="s">
        <v>49</v>
      </c>
      <c r="C515" t="s">
        <v>50</v>
      </c>
      <c r="D515" t="s">
        <v>51</v>
      </c>
      <c r="E515" t="s">
        <v>52</v>
      </c>
      <c r="F515" t="s">
        <v>53</v>
      </c>
      <c r="G515" t="s">
        <v>54</v>
      </c>
      <c r="H515" t="s">
        <v>55</v>
      </c>
      <c r="I515" t="s">
        <v>56</v>
      </c>
      <c r="J515" t="s">
        <v>57</v>
      </c>
      <c r="K515" t="s">
        <v>58</v>
      </c>
      <c r="L515" t="s">
        <v>59</v>
      </c>
      <c r="M515" t="s">
        <v>60</v>
      </c>
      <c r="N515" t="s">
        <v>61</v>
      </c>
      <c r="O515" t="s">
        <v>62</v>
      </c>
      <c r="P515" t="s">
        <v>63</v>
      </c>
      <c r="Q515" t="s">
        <v>64</v>
      </c>
      <c r="R515" t="s">
        <v>65</v>
      </c>
      <c r="S515" t="s">
        <v>66</v>
      </c>
      <c r="T515" t="s">
        <v>67</v>
      </c>
    </row>
    <row r="516" spans="1:20" x14ac:dyDescent="0.25">
      <c r="A516">
        <v>1</v>
      </c>
      <c r="B516" t="s">
        <v>68</v>
      </c>
      <c r="C516" t="s">
        <v>69</v>
      </c>
      <c r="D516" t="s">
        <v>6</v>
      </c>
      <c r="E516" s="50">
        <v>44482.453692129631</v>
      </c>
      <c r="F516" t="s">
        <v>70</v>
      </c>
      <c r="G516" t="s">
        <v>159</v>
      </c>
      <c r="H516" s="51">
        <v>23500</v>
      </c>
      <c r="I516" s="51">
        <v>2460</v>
      </c>
      <c r="J516">
        <v>0.01</v>
      </c>
      <c r="K516">
        <v>5.59</v>
      </c>
      <c r="L516" t="s">
        <v>72</v>
      </c>
      <c r="M516" s="51">
        <v>1410000</v>
      </c>
      <c r="N516" s="51">
        <v>58100</v>
      </c>
      <c r="O516">
        <v>1</v>
      </c>
      <c r="P516">
        <v>5.47</v>
      </c>
      <c r="Q516">
        <v>1</v>
      </c>
      <c r="R516">
        <v>1</v>
      </c>
      <c r="S516">
        <v>1.0800000000000001E-2</v>
      </c>
      <c r="T516">
        <v>108</v>
      </c>
    </row>
    <row r="517" spans="1:20" x14ac:dyDescent="0.25">
      <c r="A517">
        <v>2</v>
      </c>
      <c r="B517" t="s">
        <v>73</v>
      </c>
      <c r="C517" t="s">
        <v>69</v>
      </c>
      <c r="D517" t="s">
        <v>6</v>
      </c>
      <c r="E517" s="50">
        <v>44482.475474537037</v>
      </c>
      <c r="F517" t="s">
        <v>70</v>
      </c>
      <c r="G517" t="s">
        <v>159</v>
      </c>
      <c r="H517" s="51">
        <v>37200</v>
      </c>
      <c r="I517" s="51">
        <v>3680</v>
      </c>
      <c r="J517">
        <v>0.05</v>
      </c>
      <c r="K517">
        <v>5.6</v>
      </c>
      <c r="L517" t="s">
        <v>72</v>
      </c>
      <c r="M517" s="51">
        <v>1240000</v>
      </c>
      <c r="N517" s="51">
        <v>56000</v>
      </c>
      <c r="O517">
        <v>1</v>
      </c>
      <c r="P517">
        <v>5.49</v>
      </c>
      <c r="Q517">
        <v>1</v>
      </c>
      <c r="R517">
        <v>1</v>
      </c>
      <c r="S517">
        <v>4.1000000000000002E-2</v>
      </c>
      <c r="T517">
        <v>81.900000000000006</v>
      </c>
    </row>
    <row r="518" spans="1:20" x14ac:dyDescent="0.25">
      <c r="A518">
        <v>3</v>
      </c>
      <c r="B518" t="s">
        <v>74</v>
      </c>
      <c r="C518" t="s">
        <v>69</v>
      </c>
      <c r="D518" t="s">
        <v>6</v>
      </c>
      <c r="E518" s="50">
        <v>44482.497256944444</v>
      </c>
      <c r="F518" t="s">
        <v>70</v>
      </c>
      <c r="G518" t="s">
        <v>159</v>
      </c>
      <c r="H518" s="51">
        <v>69400</v>
      </c>
      <c r="I518" s="51">
        <v>5060</v>
      </c>
      <c r="J518">
        <v>0.1</v>
      </c>
      <c r="K518">
        <v>5.59</v>
      </c>
      <c r="L518" t="s">
        <v>72</v>
      </c>
      <c r="M518" s="51">
        <v>1390000</v>
      </c>
      <c r="N518" s="51">
        <v>56800</v>
      </c>
      <c r="O518">
        <v>1</v>
      </c>
      <c r="P518">
        <v>5.49</v>
      </c>
      <c r="Q518">
        <v>1</v>
      </c>
      <c r="R518">
        <v>1</v>
      </c>
      <c r="S518">
        <v>8.6199999999999999E-2</v>
      </c>
      <c r="T518">
        <v>86.2</v>
      </c>
    </row>
    <row r="519" spans="1:20" x14ac:dyDescent="0.25">
      <c r="A519">
        <v>4</v>
      </c>
      <c r="B519" t="s">
        <v>75</v>
      </c>
      <c r="C519" t="s">
        <v>69</v>
      </c>
      <c r="D519" t="s">
        <v>6</v>
      </c>
      <c r="E519" s="50">
        <v>44482.519050925926</v>
      </c>
      <c r="F519" t="s">
        <v>70</v>
      </c>
      <c r="G519" t="s">
        <v>159</v>
      </c>
      <c r="H519" s="51">
        <v>308000</v>
      </c>
      <c r="I519" s="51">
        <v>18700</v>
      </c>
      <c r="J519">
        <v>0.5</v>
      </c>
      <c r="K519">
        <v>5.54</v>
      </c>
      <c r="L519" t="s">
        <v>72</v>
      </c>
      <c r="M519" s="51">
        <v>1300000</v>
      </c>
      <c r="N519" s="51">
        <v>54100</v>
      </c>
      <c r="O519">
        <v>1</v>
      </c>
      <c r="P519">
        <v>5.48</v>
      </c>
      <c r="Q519">
        <v>1</v>
      </c>
      <c r="R519">
        <v>1</v>
      </c>
      <c r="S519">
        <v>0.51</v>
      </c>
      <c r="T519">
        <v>102</v>
      </c>
    </row>
    <row r="520" spans="1:20" x14ac:dyDescent="0.25">
      <c r="A520">
        <v>5</v>
      </c>
      <c r="B520" t="s">
        <v>76</v>
      </c>
      <c r="C520" t="s">
        <v>69</v>
      </c>
      <c r="D520" t="s">
        <v>6</v>
      </c>
      <c r="E520" s="50">
        <v>44482.540879629632</v>
      </c>
      <c r="F520" t="s">
        <v>70</v>
      </c>
      <c r="G520" t="s">
        <v>159</v>
      </c>
      <c r="H520" s="51">
        <v>594000</v>
      </c>
      <c r="I520" s="51">
        <v>35300</v>
      </c>
      <c r="J520">
        <v>1</v>
      </c>
      <c r="K520">
        <v>5.54</v>
      </c>
      <c r="L520" t="s">
        <v>72</v>
      </c>
      <c r="M520" s="51">
        <v>1350000</v>
      </c>
      <c r="N520" s="51">
        <v>61500</v>
      </c>
      <c r="O520">
        <v>1</v>
      </c>
      <c r="P520">
        <v>5.48</v>
      </c>
      <c r="Q520">
        <v>1</v>
      </c>
      <c r="R520">
        <v>1</v>
      </c>
      <c r="S520">
        <v>0.96899999999999997</v>
      </c>
      <c r="T520">
        <v>96.9</v>
      </c>
    </row>
    <row r="521" spans="1:20" x14ac:dyDescent="0.25">
      <c r="A521">
        <v>6</v>
      </c>
      <c r="B521" t="s">
        <v>77</v>
      </c>
      <c r="C521" t="s">
        <v>69</v>
      </c>
      <c r="D521" t="s">
        <v>6</v>
      </c>
      <c r="E521" s="50">
        <v>44482.562696759262</v>
      </c>
      <c r="F521" t="s">
        <v>70</v>
      </c>
      <c r="G521" t="s">
        <v>159</v>
      </c>
      <c r="H521" s="51">
        <v>1190000</v>
      </c>
      <c r="I521" s="51">
        <v>70500</v>
      </c>
      <c r="J521">
        <v>2</v>
      </c>
      <c r="K521">
        <v>5.54</v>
      </c>
      <c r="L521" t="s">
        <v>72</v>
      </c>
      <c r="M521" s="51">
        <v>1370000</v>
      </c>
      <c r="N521" s="51">
        <v>58200</v>
      </c>
      <c r="O521">
        <v>1</v>
      </c>
      <c r="P521">
        <v>5.49</v>
      </c>
      <c r="Q521">
        <v>1</v>
      </c>
      <c r="R521">
        <v>1</v>
      </c>
      <c r="S521">
        <v>1.94</v>
      </c>
      <c r="T521">
        <v>97.1</v>
      </c>
    </row>
    <row r="522" spans="1:20" x14ac:dyDescent="0.25">
      <c r="A522">
        <v>7</v>
      </c>
      <c r="B522" t="s">
        <v>78</v>
      </c>
      <c r="C522" t="s">
        <v>69</v>
      </c>
      <c r="D522" t="s">
        <v>6</v>
      </c>
      <c r="E522" s="50">
        <v>44482.584467592591</v>
      </c>
      <c r="F522" t="s">
        <v>70</v>
      </c>
      <c r="G522" t="s">
        <v>159</v>
      </c>
      <c r="H522" s="51">
        <v>3010000</v>
      </c>
      <c r="I522" s="51">
        <v>179000</v>
      </c>
      <c r="J522">
        <v>5</v>
      </c>
      <c r="K522">
        <v>5.52</v>
      </c>
      <c r="L522" t="s">
        <v>72</v>
      </c>
      <c r="M522" s="51">
        <v>1370000</v>
      </c>
      <c r="N522" s="51">
        <v>58900</v>
      </c>
      <c r="O522">
        <v>1</v>
      </c>
      <c r="P522">
        <v>5.47</v>
      </c>
      <c r="Q522">
        <v>1</v>
      </c>
      <c r="R522">
        <v>1</v>
      </c>
      <c r="S522">
        <v>4.96</v>
      </c>
      <c r="T522">
        <v>99.1</v>
      </c>
    </row>
    <row r="523" spans="1:20" x14ac:dyDescent="0.25">
      <c r="A523">
        <v>8</v>
      </c>
      <c r="B523" t="s">
        <v>79</v>
      </c>
      <c r="C523" t="s">
        <v>69</v>
      </c>
      <c r="D523" t="s">
        <v>6</v>
      </c>
      <c r="E523" s="50">
        <v>44483.435763888891</v>
      </c>
      <c r="F523" t="s">
        <v>80</v>
      </c>
      <c r="G523" t="s">
        <v>159</v>
      </c>
      <c r="H523" s="51">
        <v>21700</v>
      </c>
      <c r="I523" s="51">
        <v>2670</v>
      </c>
      <c r="J523">
        <v>0.01</v>
      </c>
      <c r="K523">
        <v>5.6</v>
      </c>
      <c r="L523" t="s">
        <v>72</v>
      </c>
      <c r="M523" s="51">
        <v>1210000</v>
      </c>
      <c r="N523" s="51">
        <v>54500</v>
      </c>
      <c r="O523">
        <v>1</v>
      </c>
      <c r="P523">
        <v>5.49</v>
      </c>
      <c r="Q523">
        <v>1</v>
      </c>
      <c r="R523">
        <v>1</v>
      </c>
      <c r="S523">
        <v>1.35E-2</v>
      </c>
      <c r="T523">
        <v>135</v>
      </c>
    </row>
    <row r="524" spans="1:20" x14ac:dyDescent="0.25">
      <c r="A524">
        <v>9</v>
      </c>
      <c r="B524" t="s">
        <v>81</v>
      </c>
      <c r="C524" t="s">
        <v>69</v>
      </c>
      <c r="D524" t="s">
        <v>6</v>
      </c>
      <c r="E524" s="50">
        <v>44483.457557870373</v>
      </c>
      <c r="F524" t="s">
        <v>80</v>
      </c>
      <c r="G524" t="s">
        <v>159</v>
      </c>
      <c r="H524" s="51">
        <v>41200</v>
      </c>
      <c r="I524" s="51">
        <v>3690</v>
      </c>
      <c r="J524">
        <v>0.05</v>
      </c>
      <c r="K524">
        <v>5.59</v>
      </c>
      <c r="L524" t="s">
        <v>72</v>
      </c>
      <c r="M524" s="51">
        <v>1190000</v>
      </c>
      <c r="N524" s="51">
        <v>51900</v>
      </c>
      <c r="O524">
        <v>1</v>
      </c>
      <c r="P524">
        <v>5.49</v>
      </c>
      <c r="Q524">
        <v>1</v>
      </c>
      <c r="R524">
        <v>1</v>
      </c>
      <c r="S524">
        <v>5.16E-2</v>
      </c>
      <c r="T524">
        <v>103</v>
      </c>
    </row>
    <row r="525" spans="1:20" x14ac:dyDescent="0.25">
      <c r="A525">
        <v>10</v>
      </c>
      <c r="B525" t="s">
        <v>82</v>
      </c>
      <c r="C525" t="s">
        <v>69</v>
      </c>
      <c r="D525" t="s">
        <v>6</v>
      </c>
      <c r="E525" s="50">
        <v>44483.479363425926</v>
      </c>
      <c r="F525" t="s">
        <v>80</v>
      </c>
      <c r="G525" t="s">
        <v>159</v>
      </c>
      <c r="H525" s="51">
        <v>65700</v>
      </c>
      <c r="I525" s="51">
        <v>4410</v>
      </c>
      <c r="J525">
        <v>0.1</v>
      </c>
      <c r="K525">
        <v>5.59</v>
      </c>
      <c r="L525" t="s">
        <v>72</v>
      </c>
      <c r="M525" s="51">
        <v>1140000</v>
      </c>
      <c r="N525" s="51">
        <v>50300</v>
      </c>
      <c r="O525">
        <v>1</v>
      </c>
      <c r="P525">
        <v>5.44</v>
      </c>
      <c r="Q525">
        <v>1</v>
      </c>
      <c r="R525">
        <v>1</v>
      </c>
      <c r="S525">
        <v>0.10299999999999999</v>
      </c>
      <c r="T525">
        <v>103</v>
      </c>
    </row>
    <row r="526" spans="1:20" x14ac:dyDescent="0.25">
      <c r="A526">
        <v>11</v>
      </c>
      <c r="B526" t="s">
        <v>83</v>
      </c>
      <c r="C526" t="s">
        <v>69</v>
      </c>
      <c r="D526" t="s">
        <v>6</v>
      </c>
      <c r="E526" s="50">
        <v>44483.501157407409</v>
      </c>
      <c r="F526" t="s">
        <v>80</v>
      </c>
      <c r="G526" t="s">
        <v>159</v>
      </c>
      <c r="H526" s="51">
        <v>299000</v>
      </c>
      <c r="I526" s="51">
        <v>15100</v>
      </c>
      <c r="J526">
        <v>0.5</v>
      </c>
      <c r="K526">
        <v>5.48</v>
      </c>
      <c r="L526" t="s">
        <v>72</v>
      </c>
      <c r="M526" s="51">
        <v>1190000</v>
      </c>
      <c r="N526" s="51">
        <v>52900</v>
      </c>
      <c r="O526">
        <v>1</v>
      </c>
      <c r="P526">
        <v>5.48</v>
      </c>
      <c r="Q526">
        <v>1</v>
      </c>
      <c r="R526">
        <v>1</v>
      </c>
      <c r="S526">
        <v>0.54100000000000004</v>
      </c>
      <c r="T526">
        <v>108</v>
      </c>
    </row>
    <row r="527" spans="1:20" x14ac:dyDescent="0.25">
      <c r="A527">
        <v>12</v>
      </c>
      <c r="B527" t="s">
        <v>84</v>
      </c>
      <c r="C527" t="s">
        <v>69</v>
      </c>
      <c r="D527" t="s">
        <v>6</v>
      </c>
      <c r="E527" s="50">
        <v>44483.522962962961</v>
      </c>
      <c r="F527" t="s">
        <v>80</v>
      </c>
      <c r="G527" t="s">
        <v>159</v>
      </c>
      <c r="H527" s="51">
        <v>599000</v>
      </c>
      <c r="I527" s="51">
        <v>33100</v>
      </c>
      <c r="J527">
        <v>1</v>
      </c>
      <c r="K527">
        <v>5.51</v>
      </c>
      <c r="L527" t="s">
        <v>72</v>
      </c>
      <c r="M527" s="51">
        <v>1200000</v>
      </c>
      <c r="N527" s="51">
        <v>54000</v>
      </c>
      <c r="O527">
        <v>1</v>
      </c>
      <c r="P527">
        <v>5.49</v>
      </c>
      <c r="Q527">
        <v>1</v>
      </c>
      <c r="R527">
        <v>1</v>
      </c>
      <c r="S527">
        <v>1.1000000000000001</v>
      </c>
      <c r="T527">
        <v>110</v>
      </c>
    </row>
    <row r="528" spans="1:20" x14ac:dyDescent="0.25">
      <c r="A528">
        <v>13</v>
      </c>
      <c r="B528" t="s">
        <v>85</v>
      </c>
      <c r="C528" t="s">
        <v>69</v>
      </c>
      <c r="D528" t="s">
        <v>6</v>
      </c>
      <c r="E528" s="50">
        <v>44483.54478009259</v>
      </c>
      <c r="F528" t="s">
        <v>80</v>
      </c>
      <c r="G528" t="s">
        <v>159</v>
      </c>
      <c r="H528" s="51">
        <v>1180000</v>
      </c>
      <c r="I528" s="51">
        <v>65600</v>
      </c>
      <c r="J528">
        <v>2</v>
      </c>
      <c r="K528">
        <v>5.51</v>
      </c>
      <c r="L528" t="s">
        <v>72</v>
      </c>
      <c r="M528" s="51">
        <v>1180000</v>
      </c>
      <c r="N528" s="51">
        <v>52600</v>
      </c>
      <c r="O528">
        <v>1</v>
      </c>
      <c r="P528">
        <v>5.48</v>
      </c>
      <c r="Q528">
        <v>1</v>
      </c>
      <c r="R528">
        <v>1</v>
      </c>
      <c r="S528">
        <v>2.2200000000000002</v>
      </c>
      <c r="T528">
        <v>111</v>
      </c>
    </row>
    <row r="529" spans="1:20" x14ac:dyDescent="0.25">
      <c r="A529">
        <v>14</v>
      </c>
      <c r="B529" t="s">
        <v>86</v>
      </c>
      <c r="C529" t="s">
        <v>69</v>
      </c>
      <c r="D529" t="s">
        <v>6</v>
      </c>
      <c r="E529" s="50">
        <v>44483.56658564815</v>
      </c>
      <c r="F529" t="s">
        <v>80</v>
      </c>
      <c r="G529" t="s">
        <v>159</v>
      </c>
      <c r="H529" s="51">
        <v>2830000</v>
      </c>
      <c r="I529" s="51">
        <v>165000</v>
      </c>
      <c r="J529">
        <v>5</v>
      </c>
      <c r="K529">
        <v>5.5</v>
      </c>
      <c r="L529" t="s">
        <v>72</v>
      </c>
      <c r="M529" s="51">
        <v>1290000</v>
      </c>
      <c r="N529" s="51">
        <v>52100</v>
      </c>
      <c r="O529">
        <v>1</v>
      </c>
      <c r="P529">
        <v>5.49</v>
      </c>
      <c r="Q529">
        <v>1</v>
      </c>
      <c r="R529">
        <v>1</v>
      </c>
      <c r="S529">
        <v>4.92</v>
      </c>
      <c r="T529">
        <v>98.4</v>
      </c>
    </row>
    <row r="530" spans="1:20" x14ac:dyDescent="0.25">
      <c r="A530">
        <v>15</v>
      </c>
      <c r="B530" t="s">
        <v>87</v>
      </c>
      <c r="C530" t="s">
        <v>69</v>
      </c>
      <c r="D530" t="s">
        <v>6</v>
      </c>
      <c r="E530" s="50">
        <v>44484.417731481481</v>
      </c>
      <c r="F530" t="s">
        <v>80</v>
      </c>
      <c r="G530" t="s">
        <v>159</v>
      </c>
      <c r="H530" s="51">
        <v>26800</v>
      </c>
      <c r="I530" s="51">
        <v>2950</v>
      </c>
      <c r="J530">
        <v>0.01</v>
      </c>
      <c r="K530">
        <v>5.6</v>
      </c>
      <c r="L530" t="s">
        <v>72</v>
      </c>
      <c r="M530" s="51">
        <v>1630000</v>
      </c>
      <c r="N530" s="51">
        <v>67000</v>
      </c>
      <c r="O530">
        <v>1</v>
      </c>
      <c r="P530">
        <v>5.47</v>
      </c>
      <c r="Q530">
        <v>1</v>
      </c>
      <c r="R530">
        <v>1</v>
      </c>
      <c r="S530">
        <v>1.03E-2</v>
      </c>
      <c r="T530">
        <v>103</v>
      </c>
    </row>
    <row r="531" spans="1:20" x14ac:dyDescent="0.25">
      <c r="A531">
        <v>16</v>
      </c>
      <c r="B531" t="s">
        <v>88</v>
      </c>
      <c r="C531" t="s">
        <v>69</v>
      </c>
      <c r="D531" t="s">
        <v>6</v>
      </c>
      <c r="E531" s="50">
        <v>44484.43953703704</v>
      </c>
      <c r="F531" t="s">
        <v>80</v>
      </c>
      <c r="G531" t="s">
        <v>159</v>
      </c>
      <c r="H531" s="51">
        <v>44200</v>
      </c>
      <c r="I531" s="51">
        <v>3890</v>
      </c>
      <c r="J531">
        <v>0.05</v>
      </c>
      <c r="K531">
        <v>5.58</v>
      </c>
      <c r="L531" t="s">
        <v>72</v>
      </c>
      <c r="M531" s="51">
        <v>1340000</v>
      </c>
      <c r="N531" s="51">
        <v>60800</v>
      </c>
      <c r="O531">
        <v>1</v>
      </c>
      <c r="P531">
        <v>5.44</v>
      </c>
      <c r="Q531">
        <v>1</v>
      </c>
      <c r="R531">
        <v>1</v>
      </c>
      <c r="S531">
        <v>4.7500000000000001E-2</v>
      </c>
      <c r="T531">
        <v>95</v>
      </c>
    </row>
    <row r="532" spans="1:20" x14ac:dyDescent="0.25">
      <c r="A532">
        <v>17</v>
      </c>
      <c r="B532" t="s">
        <v>89</v>
      </c>
      <c r="C532" t="s">
        <v>69</v>
      </c>
      <c r="D532" t="s">
        <v>6</v>
      </c>
      <c r="E532" s="50">
        <v>44484.461342592593</v>
      </c>
      <c r="F532" t="s">
        <v>80</v>
      </c>
      <c r="G532" t="s">
        <v>159</v>
      </c>
      <c r="H532" s="51">
        <v>72300</v>
      </c>
      <c r="I532" s="51">
        <v>4670</v>
      </c>
      <c r="J532">
        <v>0.1</v>
      </c>
      <c r="K532">
        <v>5.58</v>
      </c>
      <c r="L532" t="s">
        <v>72</v>
      </c>
      <c r="M532" s="51">
        <v>1440000</v>
      </c>
      <c r="N532" s="51">
        <v>63100</v>
      </c>
      <c r="O532">
        <v>1</v>
      </c>
      <c r="P532">
        <v>5.48</v>
      </c>
      <c r="Q532">
        <v>1</v>
      </c>
      <c r="R532">
        <v>1</v>
      </c>
      <c r="S532">
        <v>8.6900000000000005E-2</v>
      </c>
      <c r="T532">
        <v>86.9</v>
      </c>
    </row>
    <row r="533" spans="1:20" x14ac:dyDescent="0.25">
      <c r="A533">
        <v>18</v>
      </c>
      <c r="B533" t="s">
        <v>90</v>
      </c>
      <c r="C533" t="s">
        <v>69</v>
      </c>
      <c r="D533" t="s">
        <v>6</v>
      </c>
      <c r="E533" s="50">
        <v>44484.483148148145</v>
      </c>
      <c r="F533" t="s">
        <v>80</v>
      </c>
      <c r="G533" t="s">
        <v>159</v>
      </c>
      <c r="H533" s="51">
        <v>314000</v>
      </c>
      <c r="I533" s="51">
        <v>18300</v>
      </c>
      <c r="J533">
        <v>0.5</v>
      </c>
      <c r="K533">
        <v>5.52</v>
      </c>
      <c r="L533" t="s">
        <v>72</v>
      </c>
      <c r="M533" s="51">
        <v>1520000</v>
      </c>
      <c r="N533" s="51">
        <v>66100</v>
      </c>
      <c r="O533">
        <v>1</v>
      </c>
      <c r="P533">
        <v>5.48</v>
      </c>
      <c r="Q533">
        <v>1</v>
      </c>
      <c r="R533">
        <v>1</v>
      </c>
      <c r="S533">
        <v>0.439</v>
      </c>
      <c r="T533">
        <v>87.8</v>
      </c>
    </row>
    <row r="534" spans="1:20" x14ac:dyDescent="0.25">
      <c r="A534">
        <v>19</v>
      </c>
      <c r="B534" t="s">
        <v>91</v>
      </c>
      <c r="C534" t="s">
        <v>69</v>
      </c>
      <c r="D534" t="s">
        <v>6</v>
      </c>
      <c r="E534" s="50">
        <v>44484.504953703705</v>
      </c>
      <c r="F534" t="s">
        <v>80</v>
      </c>
      <c r="G534" t="s">
        <v>159</v>
      </c>
      <c r="H534" s="51">
        <v>611000</v>
      </c>
      <c r="I534" s="51">
        <v>34900</v>
      </c>
      <c r="J534">
        <v>1</v>
      </c>
      <c r="K534">
        <v>5.49</v>
      </c>
      <c r="L534" t="s">
        <v>72</v>
      </c>
      <c r="M534" s="51">
        <v>1520000</v>
      </c>
      <c r="N534" s="51">
        <v>68100</v>
      </c>
      <c r="O534">
        <v>1</v>
      </c>
      <c r="P534">
        <v>5.46</v>
      </c>
      <c r="Q534">
        <v>1</v>
      </c>
      <c r="R534">
        <v>1</v>
      </c>
      <c r="S534">
        <v>0.88100000000000001</v>
      </c>
      <c r="T534">
        <v>88.1</v>
      </c>
    </row>
    <row r="535" spans="1:20" x14ac:dyDescent="0.25">
      <c r="A535">
        <v>20</v>
      </c>
      <c r="B535" t="s">
        <v>92</v>
      </c>
      <c r="C535" t="s">
        <v>69</v>
      </c>
      <c r="D535" t="s">
        <v>6</v>
      </c>
      <c r="E535" s="50">
        <v>44484.526759259257</v>
      </c>
      <c r="F535" t="s">
        <v>80</v>
      </c>
      <c r="G535" t="s">
        <v>159</v>
      </c>
      <c r="H535" s="51">
        <v>1250000</v>
      </c>
      <c r="I535" s="51">
        <v>72200</v>
      </c>
      <c r="J535">
        <v>2</v>
      </c>
      <c r="K535">
        <v>5.5</v>
      </c>
      <c r="L535" t="s">
        <v>72</v>
      </c>
      <c r="M535" s="51">
        <v>1420000</v>
      </c>
      <c r="N535" s="51">
        <v>62000</v>
      </c>
      <c r="O535">
        <v>1</v>
      </c>
      <c r="P535">
        <v>5.45</v>
      </c>
      <c r="Q535">
        <v>1</v>
      </c>
      <c r="R535">
        <v>1</v>
      </c>
      <c r="S535">
        <v>1.95</v>
      </c>
      <c r="T535">
        <v>97.7</v>
      </c>
    </row>
    <row r="536" spans="1:20" x14ac:dyDescent="0.25">
      <c r="A536">
        <v>21</v>
      </c>
      <c r="B536" t="s">
        <v>93</v>
      </c>
      <c r="C536" t="s">
        <v>69</v>
      </c>
      <c r="D536" t="s">
        <v>6</v>
      </c>
      <c r="E536" s="50">
        <v>44484.548576388886</v>
      </c>
      <c r="F536" t="s">
        <v>80</v>
      </c>
      <c r="G536" t="s">
        <v>159</v>
      </c>
      <c r="H536" s="51">
        <v>3130000</v>
      </c>
      <c r="I536" s="51">
        <v>176000</v>
      </c>
      <c r="J536">
        <v>5</v>
      </c>
      <c r="K536">
        <v>5.49</v>
      </c>
      <c r="L536" t="s">
        <v>72</v>
      </c>
      <c r="M536" s="51">
        <v>1380000</v>
      </c>
      <c r="N536" s="51">
        <v>61900</v>
      </c>
      <c r="O536">
        <v>1</v>
      </c>
      <c r="P536">
        <v>5.44</v>
      </c>
      <c r="Q536">
        <v>1</v>
      </c>
      <c r="R536">
        <v>1</v>
      </c>
      <c r="S536">
        <v>5.0999999999999996</v>
      </c>
      <c r="T536">
        <v>102</v>
      </c>
    </row>
    <row r="538" spans="1:20" x14ac:dyDescent="0.25">
      <c r="B538" t="s">
        <v>49</v>
      </c>
      <c r="C538" t="s">
        <v>50</v>
      </c>
      <c r="D538" t="s">
        <v>51</v>
      </c>
      <c r="E538" t="s">
        <v>52</v>
      </c>
      <c r="F538" t="s">
        <v>53</v>
      </c>
      <c r="G538" t="s">
        <v>54</v>
      </c>
      <c r="H538" t="s">
        <v>55</v>
      </c>
      <c r="I538" t="s">
        <v>56</v>
      </c>
      <c r="J538" t="s">
        <v>57</v>
      </c>
      <c r="K538" t="s">
        <v>58</v>
      </c>
      <c r="L538" t="s">
        <v>59</v>
      </c>
      <c r="M538" t="s">
        <v>60</v>
      </c>
      <c r="N538" t="s">
        <v>61</v>
      </c>
      <c r="O538" t="s">
        <v>62</v>
      </c>
      <c r="P538" t="s">
        <v>63</v>
      </c>
      <c r="Q538" t="s">
        <v>64</v>
      </c>
      <c r="R538" t="s">
        <v>65</v>
      </c>
      <c r="S538" t="s">
        <v>66</v>
      </c>
      <c r="T538" t="s">
        <v>67</v>
      </c>
    </row>
    <row r="539" spans="1:20" x14ac:dyDescent="0.25">
      <c r="A539">
        <v>1</v>
      </c>
      <c r="B539" t="s">
        <v>94</v>
      </c>
      <c r="C539" t="s">
        <v>95</v>
      </c>
      <c r="D539" t="s">
        <v>6</v>
      </c>
      <c r="E539" s="50">
        <v>44482.628101851849</v>
      </c>
      <c r="F539" t="s">
        <v>70</v>
      </c>
      <c r="G539" t="s">
        <v>159</v>
      </c>
      <c r="H539" s="51">
        <v>618000</v>
      </c>
      <c r="I539" s="51">
        <v>36000</v>
      </c>
      <c r="J539">
        <v>1</v>
      </c>
      <c r="K539">
        <v>5.51</v>
      </c>
      <c r="L539" t="s">
        <v>72</v>
      </c>
      <c r="M539" s="51">
        <v>1390000</v>
      </c>
      <c r="N539" s="51">
        <v>62500</v>
      </c>
      <c r="O539">
        <v>1</v>
      </c>
      <c r="P539">
        <v>5.47</v>
      </c>
      <c r="Q539">
        <v>1</v>
      </c>
      <c r="R539">
        <v>1</v>
      </c>
      <c r="S539">
        <v>0.97799999999999998</v>
      </c>
      <c r="T539">
        <v>97.8</v>
      </c>
    </row>
    <row r="540" spans="1:20" x14ac:dyDescent="0.25">
      <c r="A540">
        <v>2</v>
      </c>
      <c r="B540" t="s">
        <v>96</v>
      </c>
      <c r="C540" t="s">
        <v>95</v>
      </c>
      <c r="D540" t="s">
        <v>6</v>
      </c>
      <c r="E540" s="50">
        <v>44483.042974537035</v>
      </c>
      <c r="F540" t="s">
        <v>80</v>
      </c>
      <c r="G540" t="s">
        <v>159</v>
      </c>
      <c r="H540" s="51">
        <v>643000</v>
      </c>
      <c r="I540" s="51">
        <v>36900</v>
      </c>
      <c r="J540">
        <v>1</v>
      </c>
      <c r="K540">
        <v>5.53</v>
      </c>
      <c r="L540" t="s">
        <v>72</v>
      </c>
      <c r="M540" s="51">
        <v>1330000</v>
      </c>
      <c r="N540" s="51">
        <v>55500</v>
      </c>
      <c r="O540">
        <v>1</v>
      </c>
      <c r="P540">
        <v>5.48</v>
      </c>
      <c r="Q540">
        <v>1</v>
      </c>
      <c r="R540">
        <v>1</v>
      </c>
      <c r="S540">
        <v>1.07</v>
      </c>
      <c r="T540">
        <v>107</v>
      </c>
    </row>
    <row r="541" spans="1:20" x14ac:dyDescent="0.25">
      <c r="A541">
        <v>3</v>
      </c>
      <c r="B541" t="s">
        <v>97</v>
      </c>
      <c r="C541" t="s">
        <v>95</v>
      </c>
      <c r="D541" t="s">
        <v>6</v>
      </c>
      <c r="E541" s="50">
        <v>44483.610196759262</v>
      </c>
      <c r="F541" t="s">
        <v>80</v>
      </c>
      <c r="G541" t="s">
        <v>159</v>
      </c>
      <c r="H541" s="51">
        <v>606000</v>
      </c>
      <c r="I541" s="51">
        <v>33300</v>
      </c>
      <c r="J541">
        <v>1</v>
      </c>
      <c r="K541">
        <v>5.5</v>
      </c>
      <c r="L541" t="s">
        <v>72</v>
      </c>
      <c r="M541" s="51">
        <v>1230000</v>
      </c>
      <c r="N541" s="51">
        <v>54900</v>
      </c>
      <c r="O541">
        <v>1</v>
      </c>
      <c r="P541">
        <v>5.49</v>
      </c>
      <c r="Q541">
        <v>1</v>
      </c>
      <c r="R541">
        <v>1</v>
      </c>
      <c r="S541">
        <v>1.0900000000000001</v>
      </c>
      <c r="T541">
        <v>109</v>
      </c>
    </row>
    <row r="542" spans="1:20" x14ac:dyDescent="0.25">
      <c r="A542">
        <v>4</v>
      </c>
      <c r="B542" t="s">
        <v>98</v>
      </c>
      <c r="C542" t="s">
        <v>95</v>
      </c>
      <c r="D542" t="s">
        <v>6</v>
      </c>
      <c r="E542" s="50">
        <v>44484.003067129626</v>
      </c>
      <c r="F542" t="s">
        <v>80</v>
      </c>
      <c r="G542" t="s">
        <v>159</v>
      </c>
      <c r="H542" s="51">
        <v>616000</v>
      </c>
      <c r="I542" s="51">
        <v>33600</v>
      </c>
      <c r="J542">
        <v>1</v>
      </c>
      <c r="K542">
        <v>5.51</v>
      </c>
      <c r="L542" t="s">
        <v>72</v>
      </c>
      <c r="M542" s="51">
        <v>1320000</v>
      </c>
      <c r="N542" s="51">
        <v>59500</v>
      </c>
      <c r="O542">
        <v>1</v>
      </c>
      <c r="P542">
        <v>5.48</v>
      </c>
      <c r="Q542">
        <v>1</v>
      </c>
      <c r="R542">
        <v>1</v>
      </c>
      <c r="S542">
        <v>1.03</v>
      </c>
      <c r="T542">
        <v>103</v>
      </c>
    </row>
    <row r="543" spans="1:20" x14ac:dyDescent="0.25">
      <c r="A543">
        <v>5</v>
      </c>
      <c r="B543" t="s">
        <v>99</v>
      </c>
      <c r="C543" t="s">
        <v>95</v>
      </c>
      <c r="D543" t="s">
        <v>6</v>
      </c>
      <c r="E543" s="50">
        <v>44484.592187499999</v>
      </c>
      <c r="F543" t="s">
        <v>80</v>
      </c>
      <c r="G543" t="s">
        <v>159</v>
      </c>
      <c r="H543" s="51">
        <v>628000</v>
      </c>
      <c r="I543" s="51">
        <v>35500</v>
      </c>
      <c r="J543">
        <v>1</v>
      </c>
      <c r="K543">
        <v>5.49</v>
      </c>
      <c r="L543" t="s">
        <v>72</v>
      </c>
      <c r="M543" s="51">
        <v>1360000</v>
      </c>
      <c r="N543" s="51">
        <v>58700</v>
      </c>
      <c r="O543">
        <v>1</v>
      </c>
      <c r="P543">
        <v>5.41</v>
      </c>
      <c r="Q543">
        <v>1</v>
      </c>
      <c r="R543">
        <v>1</v>
      </c>
      <c r="S543">
        <v>1.02</v>
      </c>
      <c r="T543">
        <v>102</v>
      </c>
    </row>
    <row r="545" spans="1:26" x14ac:dyDescent="0.25">
      <c r="B545" t="s">
        <v>49</v>
      </c>
      <c r="C545" t="s">
        <v>50</v>
      </c>
      <c r="D545" t="s">
        <v>51</v>
      </c>
      <c r="E545" t="s">
        <v>52</v>
      </c>
      <c r="F545" t="s">
        <v>53</v>
      </c>
      <c r="G545" t="s">
        <v>54</v>
      </c>
      <c r="H545" t="s">
        <v>55</v>
      </c>
      <c r="I545" t="s">
        <v>56</v>
      </c>
      <c r="J545" t="s">
        <v>57</v>
      </c>
      <c r="K545" t="s">
        <v>58</v>
      </c>
      <c r="L545" t="s">
        <v>59</v>
      </c>
      <c r="M545" t="s">
        <v>60</v>
      </c>
      <c r="N545" t="s">
        <v>61</v>
      </c>
      <c r="O545" t="s">
        <v>62</v>
      </c>
      <c r="P545" t="s">
        <v>63</v>
      </c>
      <c r="Q545" t="s">
        <v>64</v>
      </c>
      <c r="R545" t="s">
        <v>65</v>
      </c>
      <c r="S545" t="s">
        <v>66</v>
      </c>
      <c r="T545" t="s">
        <v>67</v>
      </c>
    </row>
    <row r="546" spans="1:26" x14ac:dyDescent="0.25">
      <c r="A546">
        <v>1</v>
      </c>
      <c r="B546" t="s">
        <v>100</v>
      </c>
      <c r="C546" t="s">
        <v>101</v>
      </c>
      <c r="D546" t="s">
        <v>6</v>
      </c>
      <c r="E546" s="50">
        <v>44482.911874999998</v>
      </c>
      <c r="F546" t="s">
        <v>102</v>
      </c>
      <c r="G546" t="s">
        <v>159</v>
      </c>
      <c r="H546" s="51">
        <v>26500</v>
      </c>
      <c r="I546" s="51">
        <v>2860</v>
      </c>
      <c r="J546" t="s">
        <v>72</v>
      </c>
      <c r="K546">
        <v>5.59</v>
      </c>
      <c r="L546" t="s">
        <v>72</v>
      </c>
      <c r="M546" s="51">
        <v>1210000</v>
      </c>
      <c r="N546" s="51">
        <v>48500</v>
      </c>
      <c r="O546">
        <v>1</v>
      </c>
      <c r="P546">
        <v>5.47</v>
      </c>
      <c r="R546">
        <v>1</v>
      </c>
      <c r="S546">
        <v>2.2499999999999999E-2</v>
      </c>
      <c r="T546" t="s">
        <v>72</v>
      </c>
      <c r="U546" s="52">
        <v>2.5313310974361042E-2</v>
      </c>
    </row>
    <row r="547" spans="1:26" x14ac:dyDescent="0.25">
      <c r="A547">
        <v>2</v>
      </c>
      <c r="B547" t="s">
        <v>103</v>
      </c>
      <c r="C547" t="s">
        <v>101</v>
      </c>
      <c r="D547" t="s">
        <v>6</v>
      </c>
      <c r="E547" s="50">
        <v>44482.933819444443</v>
      </c>
      <c r="F547" t="s">
        <v>102</v>
      </c>
      <c r="G547" t="s">
        <v>159</v>
      </c>
      <c r="H547" s="51">
        <v>272000</v>
      </c>
      <c r="I547" s="51">
        <v>14000</v>
      </c>
      <c r="J547" t="s">
        <v>72</v>
      </c>
      <c r="K547">
        <v>5.6</v>
      </c>
      <c r="L547" t="s">
        <v>72</v>
      </c>
      <c r="M547" s="51">
        <v>1040000</v>
      </c>
      <c r="N547" s="51">
        <v>38700</v>
      </c>
      <c r="O547">
        <v>1</v>
      </c>
      <c r="P547">
        <v>5.36</v>
      </c>
      <c r="R547">
        <v>1</v>
      </c>
      <c r="S547">
        <v>0.56599999999999995</v>
      </c>
      <c r="T547" t="s">
        <v>72</v>
      </c>
      <c r="U547" s="52">
        <v>0.43740998499330236</v>
      </c>
    </row>
    <row r="548" spans="1:26" x14ac:dyDescent="0.25">
      <c r="A548">
        <v>3</v>
      </c>
      <c r="B548" t="s">
        <v>104</v>
      </c>
      <c r="C548" t="s">
        <v>101</v>
      </c>
      <c r="D548" t="s">
        <v>6</v>
      </c>
      <c r="E548" s="50">
        <v>44482.955625000002</v>
      </c>
      <c r="F548" t="s">
        <v>102</v>
      </c>
      <c r="G548" t="s">
        <v>159</v>
      </c>
      <c r="H548" s="51">
        <v>645000</v>
      </c>
      <c r="I548" s="51">
        <v>34700</v>
      </c>
      <c r="J548" t="s">
        <v>72</v>
      </c>
      <c r="K548">
        <v>5.54</v>
      </c>
      <c r="L548" t="s">
        <v>72</v>
      </c>
      <c r="M548" s="51">
        <v>1220000</v>
      </c>
      <c r="N548" s="51">
        <v>48600</v>
      </c>
      <c r="O548">
        <v>1</v>
      </c>
      <c r="P548">
        <v>5.49</v>
      </c>
      <c r="R548">
        <v>1</v>
      </c>
      <c r="S548">
        <v>1.1599999999999999</v>
      </c>
      <c r="T548" t="s">
        <v>72</v>
      </c>
      <c r="U548" s="52">
        <v>1.0635283532583335</v>
      </c>
    </row>
    <row r="549" spans="1:26" x14ac:dyDescent="0.25">
      <c r="A549">
        <v>4</v>
      </c>
      <c r="B549" t="s">
        <v>105</v>
      </c>
      <c r="C549" t="s">
        <v>101</v>
      </c>
      <c r="D549" t="s">
        <v>6</v>
      </c>
      <c r="E549" s="50">
        <v>44482.977418981478</v>
      </c>
      <c r="F549" t="s">
        <v>102</v>
      </c>
      <c r="G549" t="s">
        <v>159</v>
      </c>
      <c r="H549" s="51">
        <v>396000</v>
      </c>
      <c r="I549" s="51">
        <v>20600</v>
      </c>
      <c r="J549" t="s">
        <v>72</v>
      </c>
      <c r="K549">
        <v>5.54</v>
      </c>
      <c r="L549" t="s">
        <v>72</v>
      </c>
      <c r="M549" s="51">
        <v>1120000</v>
      </c>
      <c r="N549" s="51">
        <v>46200</v>
      </c>
      <c r="O549">
        <v>1</v>
      </c>
      <c r="P549">
        <v>5.49</v>
      </c>
      <c r="R549">
        <v>1</v>
      </c>
      <c r="S549">
        <v>0.77500000000000002</v>
      </c>
      <c r="T549" t="s">
        <v>72</v>
      </c>
      <c r="U549" s="52">
        <v>0.64555657390714649</v>
      </c>
    </row>
    <row r="550" spans="1:26" x14ac:dyDescent="0.25">
      <c r="A550">
        <v>5</v>
      </c>
      <c r="B550" t="s">
        <v>106</v>
      </c>
      <c r="C550" t="s">
        <v>101</v>
      </c>
      <c r="D550" t="s">
        <v>6</v>
      </c>
      <c r="E550" s="50">
        <v>44482.999224537038</v>
      </c>
      <c r="F550" t="s">
        <v>102</v>
      </c>
      <c r="G550" t="s">
        <v>159</v>
      </c>
      <c r="H550" s="51">
        <v>194000</v>
      </c>
      <c r="I550" s="51">
        <v>9990</v>
      </c>
      <c r="J550" t="s">
        <v>72</v>
      </c>
      <c r="K550">
        <v>5.59</v>
      </c>
      <c r="L550" t="s">
        <v>72</v>
      </c>
      <c r="M550" s="51">
        <v>1030000</v>
      </c>
      <c r="N550" s="51">
        <v>39500</v>
      </c>
      <c r="O550">
        <v>1</v>
      </c>
      <c r="P550">
        <v>5.37</v>
      </c>
      <c r="R550">
        <v>1</v>
      </c>
      <c r="S550">
        <v>0.39800000000000002</v>
      </c>
      <c r="T550" t="s">
        <v>72</v>
      </c>
      <c r="U550" s="52">
        <v>0.30647906616040044</v>
      </c>
    </row>
    <row r="551" spans="1:26" x14ac:dyDescent="0.25">
      <c r="A551">
        <v>6</v>
      </c>
      <c r="B551" t="s">
        <v>107</v>
      </c>
      <c r="C551" t="s">
        <v>101</v>
      </c>
      <c r="D551" t="s">
        <v>6</v>
      </c>
      <c r="E551" s="50">
        <v>44483.086597222224</v>
      </c>
      <c r="F551" t="s">
        <v>102</v>
      </c>
      <c r="G551" t="s">
        <v>159</v>
      </c>
      <c r="H551" s="51">
        <v>229000</v>
      </c>
      <c r="I551" s="51">
        <v>11500</v>
      </c>
      <c r="J551" t="s">
        <v>72</v>
      </c>
      <c r="K551">
        <v>5.6</v>
      </c>
      <c r="L551" t="s">
        <v>72</v>
      </c>
      <c r="M551" s="51">
        <v>1080000</v>
      </c>
      <c r="N551" s="51">
        <v>41200</v>
      </c>
      <c r="O551">
        <v>1</v>
      </c>
      <c r="P551">
        <v>5.4</v>
      </c>
      <c r="R551">
        <v>1</v>
      </c>
      <c r="S551">
        <v>0.45100000000000001</v>
      </c>
      <c r="T551" t="s">
        <v>72</v>
      </c>
      <c r="U551" s="52">
        <v>0.36523011948285644</v>
      </c>
    </row>
    <row r="552" spans="1:26" x14ac:dyDescent="0.25">
      <c r="A552">
        <v>7</v>
      </c>
      <c r="B552" t="s">
        <v>108</v>
      </c>
      <c r="C552" t="s">
        <v>101</v>
      </c>
      <c r="D552" t="s">
        <v>6</v>
      </c>
      <c r="E552" s="50">
        <v>44483.108541666668</v>
      </c>
      <c r="F552" t="s">
        <v>102</v>
      </c>
      <c r="G552" t="s">
        <v>159</v>
      </c>
      <c r="H552" s="51">
        <v>461000</v>
      </c>
      <c r="I552" s="51">
        <v>22000</v>
      </c>
      <c r="J552" t="s">
        <v>72</v>
      </c>
      <c r="K552">
        <v>5.55</v>
      </c>
      <c r="L552" t="s">
        <v>72</v>
      </c>
      <c r="M552" s="51">
        <v>1200000</v>
      </c>
      <c r="N552" s="51">
        <v>44300</v>
      </c>
      <c r="O552">
        <v>1</v>
      </c>
      <c r="P552">
        <v>5.43</v>
      </c>
      <c r="R552">
        <v>1</v>
      </c>
      <c r="S552">
        <v>0.84399999999999997</v>
      </c>
      <c r="T552" t="s">
        <v>72</v>
      </c>
      <c r="U552" s="52">
        <v>0.75466567293456477</v>
      </c>
    </row>
    <row r="553" spans="1:26" x14ac:dyDescent="0.25">
      <c r="A553">
        <v>8</v>
      </c>
      <c r="B553" t="s">
        <v>109</v>
      </c>
      <c r="C553" t="s">
        <v>101</v>
      </c>
      <c r="D553" t="s">
        <v>6</v>
      </c>
      <c r="E553" s="50">
        <v>44483.130347222221</v>
      </c>
      <c r="F553" t="s">
        <v>102</v>
      </c>
      <c r="G553" t="s">
        <v>159</v>
      </c>
      <c r="H553" s="51">
        <v>503000</v>
      </c>
      <c r="I553" s="51">
        <v>24600</v>
      </c>
      <c r="J553" t="s">
        <v>72</v>
      </c>
      <c r="K553">
        <v>5.55</v>
      </c>
      <c r="L553" t="s">
        <v>72</v>
      </c>
      <c r="M553" s="51">
        <v>1120000</v>
      </c>
      <c r="N553" s="51">
        <v>43300</v>
      </c>
      <c r="O553">
        <v>1</v>
      </c>
      <c r="P553">
        <v>5.46</v>
      </c>
      <c r="R553">
        <v>1</v>
      </c>
      <c r="S553">
        <v>0.98399999999999999</v>
      </c>
      <c r="T553" t="s">
        <v>72</v>
      </c>
      <c r="U553" s="52">
        <v>0.825166936921512</v>
      </c>
    </row>
    <row r="554" spans="1:26" x14ac:dyDescent="0.25">
      <c r="A554">
        <v>9</v>
      </c>
      <c r="B554" t="s">
        <v>110</v>
      </c>
      <c r="C554" t="s">
        <v>101</v>
      </c>
      <c r="D554" t="s">
        <v>6</v>
      </c>
      <c r="E554" s="50">
        <v>44483.15215277778</v>
      </c>
      <c r="F554" t="s">
        <v>102</v>
      </c>
      <c r="G554" t="s">
        <v>159</v>
      </c>
      <c r="H554" s="51">
        <v>527000</v>
      </c>
      <c r="I554" s="51">
        <v>26200</v>
      </c>
      <c r="J554" t="s">
        <v>72</v>
      </c>
      <c r="K554">
        <v>5.55</v>
      </c>
      <c r="L554" t="s">
        <v>72</v>
      </c>
      <c r="M554" s="51">
        <v>1150000</v>
      </c>
      <c r="N554" s="51">
        <v>45900</v>
      </c>
      <c r="O554">
        <v>1</v>
      </c>
      <c r="P554">
        <v>5.49</v>
      </c>
      <c r="R554">
        <v>1</v>
      </c>
      <c r="S554">
        <v>1.01</v>
      </c>
      <c r="T554" t="s">
        <v>72</v>
      </c>
      <c r="U554" s="52">
        <v>0.86545337348548179</v>
      </c>
      <c r="W554">
        <v>0.01</v>
      </c>
      <c r="X554" s="51">
        <v>23500</v>
      </c>
      <c r="Y554" s="53">
        <f>(Z554-11420)/595734</f>
        <v>2.5313310974361042E-2</v>
      </c>
      <c r="Z554" s="51">
        <v>26500</v>
      </c>
    </row>
    <row r="555" spans="1:26" x14ac:dyDescent="0.25">
      <c r="A555">
        <v>10</v>
      </c>
      <c r="B555" t="s">
        <v>111</v>
      </c>
      <c r="C555" t="s">
        <v>101</v>
      </c>
      <c r="D555" t="s">
        <v>6</v>
      </c>
      <c r="E555" s="50">
        <v>44483.173958333333</v>
      </c>
      <c r="F555" t="s">
        <v>102</v>
      </c>
      <c r="G555" t="s">
        <v>159</v>
      </c>
      <c r="H555" s="51">
        <v>22800</v>
      </c>
      <c r="I555" s="51">
        <v>2950</v>
      </c>
      <c r="J555" t="s">
        <v>72</v>
      </c>
      <c r="K555">
        <v>5.59</v>
      </c>
      <c r="L555" t="s">
        <v>72</v>
      </c>
      <c r="M555" s="51">
        <v>1240000</v>
      </c>
      <c r="N555" s="51">
        <v>51100</v>
      </c>
      <c r="O555">
        <v>1</v>
      </c>
      <c r="P555">
        <v>5.48</v>
      </c>
      <c r="R555">
        <v>1</v>
      </c>
      <c r="S555">
        <v>1.4500000000000001E-2</v>
      </c>
      <c r="T555" t="s">
        <v>72</v>
      </c>
      <c r="U555" s="52">
        <v>1.9102485337415692E-2</v>
      </c>
      <c r="W555">
        <v>0.05</v>
      </c>
      <c r="X555" s="51">
        <v>37200</v>
      </c>
      <c r="Y555" s="53">
        <f t="shared" ref="Y555:Y604" si="0">(Z555-11420)/595734</f>
        <v>0.43740998499330236</v>
      </c>
      <c r="Z555" s="51">
        <v>272000</v>
      </c>
    </row>
    <row r="556" spans="1:26" x14ac:dyDescent="0.25">
      <c r="A556">
        <v>11</v>
      </c>
      <c r="B556" t="s">
        <v>112</v>
      </c>
      <c r="C556" t="s">
        <v>101</v>
      </c>
      <c r="D556" t="s">
        <v>6</v>
      </c>
      <c r="E556" s="50">
        <v>44483.195763888885</v>
      </c>
      <c r="F556" t="s">
        <v>102</v>
      </c>
      <c r="G556" t="s">
        <v>159</v>
      </c>
      <c r="H556" s="51">
        <v>1120000</v>
      </c>
      <c r="I556" s="51">
        <v>62400</v>
      </c>
      <c r="J556" t="s">
        <v>72</v>
      </c>
      <c r="K556">
        <v>5.53</v>
      </c>
      <c r="L556" t="s">
        <v>72</v>
      </c>
      <c r="M556" s="51">
        <v>1290000</v>
      </c>
      <c r="N556" s="51">
        <v>50000</v>
      </c>
      <c r="O556">
        <v>1</v>
      </c>
      <c r="P556">
        <v>5.47</v>
      </c>
      <c r="R556">
        <v>1</v>
      </c>
      <c r="S556">
        <v>1.92</v>
      </c>
      <c r="T556" t="s">
        <v>72</v>
      </c>
      <c r="U556" s="52">
        <v>1.8608640769202363</v>
      </c>
      <c r="W556">
        <v>0.1</v>
      </c>
      <c r="X556" s="51">
        <v>69400</v>
      </c>
      <c r="Y556" s="53">
        <f t="shared" si="0"/>
        <v>1.0635283532583335</v>
      </c>
      <c r="Z556" s="51">
        <v>645000</v>
      </c>
    </row>
    <row r="557" spans="1:26" x14ac:dyDescent="0.25">
      <c r="A557">
        <v>12</v>
      </c>
      <c r="B557" t="s">
        <v>113</v>
      </c>
      <c r="C557" t="s">
        <v>101</v>
      </c>
      <c r="D557" t="s">
        <v>6</v>
      </c>
      <c r="E557" s="50">
        <v>44483.217557870368</v>
      </c>
      <c r="F557" t="s">
        <v>102</v>
      </c>
      <c r="G557" t="s">
        <v>159</v>
      </c>
      <c r="H557" s="51">
        <v>1140000</v>
      </c>
      <c r="I557" s="51">
        <v>64400</v>
      </c>
      <c r="J557" t="s">
        <v>72</v>
      </c>
      <c r="K557">
        <v>5.53</v>
      </c>
      <c r="L557" t="s">
        <v>72</v>
      </c>
      <c r="M557" s="51">
        <v>1280000</v>
      </c>
      <c r="N557" s="51">
        <v>52900</v>
      </c>
      <c r="O557">
        <v>1</v>
      </c>
      <c r="P557">
        <v>5.44</v>
      </c>
      <c r="R557">
        <v>1</v>
      </c>
      <c r="S557">
        <v>1.97</v>
      </c>
      <c r="T557" t="s">
        <v>72</v>
      </c>
      <c r="U557" s="52">
        <v>1.8944361073902112</v>
      </c>
      <c r="W557">
        <v>0.5</v>
      </c>
      <c r="X557" s="51">
        <v>308000</v>
      </c>
      <c r="Y557" s="53">
        <f t="shared" si="0"/>
        <v>0.64555657390714649</v>
      </c>
      <c r="Z557" s="51">
        <v>396000</v>
      </c>
    </row>
    <row r="558" spans="1:26" x14ac:dyDescent="0.25">
      <c r="A558">
        <v>13</v>
      </c>
      <c r="B558" t="s">
        <v>114</v>
      </c>
      <c r="C558" t="s">
        <v>101</v>
      </c>
      <c r="D558" t="s">
        <v>6</v>
      </c>
      <c r="E558" s="50">
        <v>44483.239363425928</v>
      </c>
      <c r="F558" t="s">
        <v>102</v>
      </c>
      <c r="G558" t="s">
        <v>159</v>
      </c>
      <c r="H558" s="51">
        <v>1040000</v>
      </c>
      <c r="I558" s="51">
        <v>58400</v>
      </c>
      <c r="J558" t="s">
        <v>72</v>
      </c>
      <c r="K558">
        <v>5.53</v>
      </c>
      <c r="L558" t="s">
        <v>72</v>
      </c>
      <c r="M558" s="51">
        <v>1250000</v>
      </c>
      <c r="N558" s="51">
        <v>49700</v>
      </c>
      <c r="O558">
        <v>1</v>
      </c>
      <c r="P558">
        <v>5.46</v>
      </c>
      <c r="R558">
        <v>1</v>
      </c>
      <c r="S558">
        <v>1.85</v>
      </c>
      <c r="T558" t="s">
        <v>72</v>
      </c>
      <c r="U558" s="52">
        <v>1.7265759550403368</v>
      </c>
      <c r="W558">
        <v>1</v>
      </c>
      <c r="X558" s="51">
        <v>594000</v>
      </c>
      <c r="Y558" s="53">
        <f t="shared" si="0"/>
        <v>0.30647906616040044</v>
      </c>
      <c r="Z558" s="51">
        <v>194000</v>
      </c>
    </row>
    <row r="559" spans="1:26" x14ac:dyDescent="0.25">
      <c r="A559">
        <v>14</v>
      </c>
      <c r="B559" t="s">
        <v>115</v>
      </c>
      <c r="C559" t="s">
        <v>101</v>
      </c>
      <c r="D559" t="s">
        <v>6</v>
      </c>
      <c r="E559" s="50">
        <v>44483.26116898148</v>
      </c>
      <c r="F559" t="s">
        <v>102</v>
      </c>
      <c r="G559" t="s">
        <v>159</v>
      </c>
      <c r="H559" s="51">
        <v>1040000</v>
      </c>
      <c r="I559" s="51">
        <v>59600</v>
      </c>
      <c r="J559" t="s">
        <v>72</v>
      </c>
      <c r="K559">
        <v>5.54</v>
      </c>
      <c r="L559" t="s">
        <v>72</v>
      </c>
      <c r="M559" s="51">
        <v>1250000</v>
      </c>
      <c r="N559" s="51">
        <v>54000</v>
      </c>
      <c r="O559">
        <v>1</v>
      </c>
      <c r="P559">
        <v>5.49</v>
      </c>
      <c r="R559">
        <v>1</v>
      </c>
      <c r="S559">
        <v>1.85</v>
      </c>
      <c r="T559" t="s">
        <v>72</v>
      </c>
      <c r="U559" s="52">
        <v>1.7265759550403368</v>
      </c>
      <c r="W559">
        <v>2</v>
      </c>
      <c r="X559" s="51">
        <v>1190000</v>
      </c>
      <c r="Y559" s="53">
        <f t="shared" si="0"/>
        <v>0.36523011948285644</v>
      </c>
      <c r="Z559" s="51">
        <v>229000</v>
      </c>
    </row>
    <row r="560" spans="1:26" x14ac:dyDescent="0.25">
      <c r="A560">
        <v>15</v>
      </c>
      <c r="B560" t="s">
        <v>116</v>
      </c>
      <c r="C560" t="s">
        <v>101</v>
      </c>
      <c r="D560" t="s">
        <v>6</v>
      </c>
      <c r="E560" s="50">
        <v>44483.28297453704</v>
      </c>
      <c r="F560" t="s">
        <v>102</v>
      </c>
      <c r="G560" t="s">
        <v>159</v>
      </c>
      <c r="H560" s="51">
        <v>1110000</v>
      </c>
      <c r="I560" s="51">
        <v>63500</v>
      </c>
      <c r="J560" t="s">
        <v>72</v>
      </c>
      <c r="K560">
        <v>5.53</v>
      </c>
      <c r="L560" t="s">
        <v>72</v>
      </c>
      <c r="M560" s="51">
        <v>1250000</v>
      </c>
      <c r="N560" s="51">
        <v>54800</v>
      </c>
      <c r="O560">
        <v>1</v>
      </c>
      <c r="P560">
        <v>5.49</v>
      </c>
      <c r="R560">
        <v>1</v>
      </c>
      <c r="S560">
        <v>1.98</v>
      </c>
      <c r="T560" t="s">
        <v>72</v>
      </c>
      <c r="U560" s="52">
        <v>1.8440780616852488</v>
      </c>
      <c r="W560">
        <v>5</v>
      </c>
      <c r="X560" s="51">
        <v>3010000</v>
      </c>
      <c r="Y560" s="53">
        <f t="shared" si="0"/>
        <v>0.75466567293456477</v>
      </c>
      <c r="Z560" s="51">
        <v>461000</v>
      </c>
    </row>
    <row r="561" spans="1:26" x14ac:dyDescent="0.25">
      <c r="A561">
        <v>16</v>
      </c>
      <c r="B561" t="s">
        <v>117</v>
      </c>
      <c r="C561" t="s">
        <v>101</v>
      </c>
      <c r="D561" t="s">
        <v>6</v>
      </c>
      <c r="E561" s="50">
        <v>44483.304780092592</v>
      </c>
      <c r="F561" t="s">
        <v>102</v>
      </c>
      <c r="G561" t="s">
        <v>159</v>
      </c>
      <c r="H561" s="51">
        <v>1180000</v>
      </c>
      <c r="I561" s="51">
        <v>63700</v>
      </c>
      <c r="J561" t="s">
        <v>72</v>
      </c>
      <c r="K561">
        <v>5.53</v>
      </c>
      <c r="L561" t="s">
        <v>72</v>
      </c>
      <c r="M561" s="51">
        <v>1310000</v>
      </c>
      <c r="N561" s="51">
        <v>52400</v>
      </c>
      <c r="O561">
        <v>1</v>
      </c>
      <c r="P561">
        <v>5.49</v>
      </c>
      <c r="R561">
        <v>1</v>
      </c>
      <c r="S561">
        <v>2.02</v>
      </c>
      <c r="T561" t="s">
        <v>72</v>
      </c>
      <c r="U561" s="52">
        <v>1.9615801683301608</v>
      </c>
      <c r="W561">
        <v>0.01</v>
      </c>
      <c r="X561" s="51">
        <v>21700</v>
      </c>
      <c r="Y561" s="53">
        <f t="shared" si="0"/>
        <v>0.825166936921512</v>
      </c>
      <c r="Z561" s="51">
        <v>503000</v>
      </c>
    </row>
    <row r="562" spans="1:26" x14ac:dyDescent="0.25">
      <c r="A562">
        <v>17</v>
      </c>
      <c r="B562" t="s">
        <v>118</v>
      </c>
      <c r="C562" t="s">
        <v>101</v>
      </c>
      <c r="D562" t="s">
        <v>6</v>
      </c>
      <c r="E562" s="50">
        <v>44483.326585648145</v>
      </c>
      <c r="F562" t="s">
        <v>102</v>
      </c>
      <c r="G562" t="s">
        <v>159</v>
      </c>
      <c r="H562" s="51">
        <v>1020000</v>
      </c>
      <c r="I562" s="51">
        <v>54900</v>
      </c>
      <c r="J562" t="s">
        <v>72</v>
      </c>
      <c r="K562">
        <v>5.54</v>
      </c>
      <c r="L562" t="s">
        <v>72</v>
      </c>
      <c r="M562" s="51">
        <v>1250000</v>
      </c>
      <c r="N562" s="51">
        <v>51300</v>
      </c>
      <c r="O562">
        <v>1</v>
      </c>
      <c r="P562">
        <v>5.49</v>
      </c>
      <c r="R562">
        <v>1</v>
      </c>
      <c r="S562">
        <v>1.81</v>
      </c>
      <c r="T562" t="s">
        <v>72</v>
      </c>
      <c r="U562" s="52">
        <v>1.6930039245703619</v>
      </c>
      <c r="W562">
        <v>0.05</v>
      </c>
      <c r="X562" s="51">
        <v>41200</v>
      </c>
      <c r="Y562" s="53">
        <f t="shared" si="0"/>
        <v>0.86545337348548179</v>
      </c>
      <c r="Z562" s="51">
        <v>527000</v>
      </c>
    </row>
    <row r="563" spans="1:26" x14ac:dyDescent="0.25">
      <c r="A563">
        <v>18</v>
      </c>
      <c r="B563" t="s">
        <v>119</v>
      </c>
      <c r="C563" t="s">
        <v>101</v>
      </c>
      <c r="D563" t="s">
        <v>6</v>
      </c>
      <c r="E563" s="50">
        <v>44483.348391203705</v>
      </c>
      <c r="F563" t="s">
        <v>102</v>
      </c>
      <c r="G563" t="s">
        <v>159</v>
      </c>
      <c r="H563" s="51">
        <v>1020000</v>
      </c>
      <c r="I563" s="51">
        <v>55000</v>
      </c>
      <c r="J563" t="s">
        <v>72</v>
      </c>
      <c r="K563">
        <v>5.53</v>
      </c>
      <c r="L563" t="s">
        <v>72</v>
      </c>
      <c r="M563" s="51">
        <v>1240000</v>
      </c>
      <c r="N563" s="51">
        <v>53800</v>
      </c>
      <c r="O563">
        <v>1</v>
      </c>
      <c r="P563">
        <v>5.49</v>
      </c>
      <c r="R563">
        <v>1</v>
      </c>
      <c r="S563">
        <v>1.82</v>
      </c>
      <c r="T563" t="s">
        <v>72</v>
      </c>
      <c r="U563" s="52">
        <v>1.6930039245703619</v>
      </c>
      <c r="W563">
        <v>0.1</v>
      </c>
      <c r="X563" s="51">
        <v>65700</v>
      </c>
      <c r="Y563" s="53">
        <f t="shared" si="0"/>
        <v>1.9102485337415692E-2</v>
      </c>
      <c r="Z563" s="51">
        <v>22800</v>
      </c>
    </row>
    <row r="564" spans="1:26" x14ac:dyDescent="0.25">
      <c r="A564">
        <v>19</v>
      </c>
      <c r="B564" t="s">
        <v>120</v>
      </c>
      <c r="C564" t="s">
        <v>101</v>
      </c>
      <c r="D564" t="s">
        <v>6</v>
      </c>
      <c r="E564" s="50">
        <v>44483.370196759257</v>
      </c>
      <c r="F564" t="s">
        <v>102</v>
      </c>
      <c r="G564" t="s">
        <v>159</v>
      </c>
      <c r="H564" s="51">
        <v>8170000</v>
      </c>
      <c r="I564" s="51">
        <v>448000</v>
      </c>
      <c r="J564" t="s">
        <v>72</v>
      </c>
      <c r="K564">
        <v>5.53</v>
      </c>
      <c r="L564" t="s">
        <v>72</v>
      </c>
      <c r="M564" s="51">
        <v>1170000</v>
      </c>
      <c r="N564" s="51">
        <v>48500</v>
      </c>
      <c r="O564">
        <v>1</v>
      </c>
      <c r="P564">
        <v>5.48</v>
      </c>
      <c r="R564">
        <v>1</v>
      </c>
      <c r="S564">
        <v>15.8</v>
      </c>
      <c r="T564" t="s">
        <v>72</v>
      </c>
      <c r="U564" s="52">
        <v>13.695004817586373</v>
      </c>
      <c r="W564">
        <v>0.5</v>
      </c>
      <c r="X564" s="51">
        <v>299000</v>
      </c>
      <c r="Y564" s="53">
        <f t="shared" si="0"/>
        <v>1.8608640769202363</v>
      </c>
      <c r="Z564" s="51">
        <v>1120000</v>
      </c>
    </row>
    <row r="565" spans="1:26" x14ac:dyDescent="0.25">
      <c r="A565">
        <v>20</v>
      </c>
      <c r="B565" t="s">
        <v>121</v>
      </c>
      <c r="C565" t="s">
        <v>101</v>
      </c>
      <c r="D565" t="s">
        <v>6</v>
      </c>
      <c r="E565" s="50">
        <v>44483.392002314817</v>
      </c>
      <c r="F565" t="s">
        <v>102</v>
      </c>
      <c r="G565" t="s">
        <v>159</v>
      </c>
      <c r="H565" s="51">
        <v>9300000</v>
      </c>
      <c r="I565" s="51">
        <v>507000</v>
      </c>
      <c r="J565" t="s">
        <v>72</v>
      </c>
      <c r="K565">
        <v>5.52</v>
      </c>
      <c r="L565" t="s">
        <v>72</v>
      </c>
      <c r="M565" s="51">
        <v>1210000</v>
      </c>
      <c r="N565" s="51">
        <v>51200</v>
      </c>
      <c r="O565">
        <v>1</v>
      </c>
      <c r="P565">
        <v>5.47</v>
      </c>
      <c r="R565">
        <v>1</v>
      </c>
      <c r="S565">
        <v>17.399999999999999</v>
      </c>
      <c r="T565" t="s">
        <v>72</v>
      </c>
      <c r="U565" s="52">
        <v>15.591824539139951</v>
      </c>
      <c r="W565">
        <v>1</v>
      </c>
      <c r="X565" s="51">
        <v>599000</v>
      </c>
      <c r="Y565" s="53">
        <f t="shared" si="0"/>
        <v>1.8944361073902112</v>
      </c>
      <c r="Z565" s="51">
        <v>1140000</v>
      </c>
    </row>
    <row r="566" spans="1:26" x14ac:dyDescent="0.25">
      <c r="A566">
        <v>21</v>
      </c>
      <c r="B566" t="s">
        <v>122</v>
      </c>
      <c r="C566" t="s">
        <v>101</v>
      </c>
      <c r="D566" t="s">
        <v>6</v>
      </c>
      <c r="E566" s="50">
        <v>44483.65384259259</v>
      </c>
      <c r="F566" t="s">
        <v>102</v>
      </c>
      <c r="G566" t="s">
        <v>159</v>
      </c>
      <c r="H566" s="51">
        <v>9260000</v>
      </c>
      <c r="I566" s="51">
        <v>512000</v>
      </c>
      <c r="J566" t="s">
        <v>72</v>
      </c>
      <c r="K566">
        <v>5.5</v>
      </c>
      <c r="L566" t="s">
        <v>72</v>
      </c>
      <c r="M566" s="51">
        <v>1210000</v>
      </c>
      <c r="N566" s="51">
        <v>48400</v>
      </c>
      <c r="O566">
        <v>1</v>
      </c>
      <c r="P566">
        <v>5.44</v>
      </c>
      <c r="R566">
        <v>1</v>
      </c>
      <c r="S566">
        <v>17.3</v>
      </c>
      <c r="T566" t="s">
        <v>72</v>
      </c>
      <c r="U566" s="52">
        <v>15.524680478200002</v>
      </c>
      <c r="W566">
        <v>2</v>
      </c>
      <c r="X566" s="51">
        <v>1180000</v>
      </c>
      <c r="Y566" s="53">
        <f t="shared" si="0"/>
        <v>1.7265759550403368</v>
      </c>
      <c r="Z566" s="51">
        <v>1040000</v>
      </c>
    </row>
    <row r="567" spans="1:26" x14ac:dyDescent="0.25">
      <c r="A567">
        <v>22</v>
      </c>
      <c r="B567" t="s">
        <v>123</v>
      </c>
      <c r="C567" t="s">
        <v>101</v>
      </c>
      <c r="D567" t="s">
        <v>6</v>
      </c>
      <c r="E567" s="50">
        <v>44483.675787037035</v>
      </c>
      <c r="F567" t="s">
        <v>102</v>
      </c>
      <c r="G567" t="s">
        <v>159</v>
      </c>
      <c r="H567" s="51">
        <v>9080000</v>
      </c>
      <c r="I567" s="51">
        <v>495000</v>
      </c>
      <c r="J567" t="s">
        <v>72</v>
      </c>
      <c r="K567">
        <v>5.48</v>
      </c>
      <c r="L567" t="s">
        <v>72</v>
      </c>
      <c r="M567" s="51">
        <v>1140000</v>
      </c>
      <c r="N567" s="51">
        <v>48100</v>
      </c>
      <c r="O567">
        <v>1</v>
      </c>
      <c r="P567">
        <v>5.46</v>
      </c>
      <c r="R567">
        <v>1</v>
      </c>
      <c r="S567">
        <v>18</v>
      </c>
      <c r="T567" t="s">
        <v>72</v>
      </c>
      <c r="U567" s="52">
        <v>15.222532203970228</v>
      </c>
      <c r="W567">
        <v>5</v>
      </c>
      <c r="X567" s="51">
        <v>2830000</v>
      </c>
      <c r="Y567" s="53">
        <f t="shared" si="0"/>
        <v>1.7265759550403368</v>
      </c>
      <c r="Z567" s="51">
        <v>1040000</v>
      </c>
    </row>
    <row r="568" spans="1:26" x14ac:dyDescent="0.25">
      <c r="A568">
        <v>23</v>
      </c>
      <c r="B568" t="s">
        <v>124</v>
      </c>
      <c r="C568" t="s">
        <v>101</v>
      </c>
      <c r="D568" t="s">
        <v>6</v>
      </c>
      <c r="E568" s="50">
        <v>44483.697592592594</v>
      </c>
      <c r="F568" t="s">
        <v>102</v>
      </c>
      <c r="G568" t="s">
        <v>159</v>
      </c>
      <c r="H568" s="51">
        <v>9140000</v>
      </c>
      <c r="I568" s="51">
        <v>486000</v>
      </c>
      <c r="J568" t="s">
        <v>72</v>
      </c>
      <c r="K568">
        <v>5.49</v>
      </c>
      <c r="L568" t="s">
        <v>72</v>
      </c>
      <c r="M568" s="51">
        <v>1160000</v>
      </c>
      <c r="N568" s="51">
        <v>50000</v>
      </c>
      <c r="O568">
        <v>1</v>
      </c>
      <c r="P568">
        <v>5.44</v>
      </c>
      <c r="R568">
        <v>1</v>
      </c>
      <c r="S568">
        <v>17.8</v>
      </c>
      <c r="T568" t="s">
        <v>72</v>
      </c>
      <c r="U568" s="52">
        <v>15.323248295380154</v>
      </c>
      <c r="W568">
        <v>0.01</v>
      </c>
      <c r="X568" s="51">
        <v>26800</v>
      </c>
      <c r="Y568" s="53">
        <f t="shared" si="0"/>
        <v>1.8440780616852488</v>
      </c>
      <c r="Z568" s="51">
        <v>1110000</v>
      </c>
    </row>
    <row r="569" spans="1:26" x14ac:dyDescent="0.25">
      <c r="A569">
        <v>24</v>
      </c>
      <c r="B569" t="s">
        <v>125</v>
      </c>
      <c r="C569" t="s">
        <v>101</v>
      </c>
      <c r="D569" t="s">
        <v>6</v>
      </c>
      <c r="E569" s="50">
        <v>44483.719398148147</v>
      </c>
      <c r="F569" t="s">
        <v>102</v>
      </c>
      <c r="G569" t="s">
        <v>159</v>
      </c>
      <c r="H569" s="51">
        <v>9210000</v>
      </c>
      <c r="I569" s="51">
        <v>503000</v>
      </c>
      <c r="J569" t="s">
        <v>72</v>
      </c>
      <c r="K569">
        <v>5.49</v>
      </c>
      <c r="L569" t="s">
        <v>72</v>
      </c>
      <c r="M569" s="51">
        <v>1200000</v>
      </c>
      <c r="N569" s="51">
        <v>52200</v>
      </c>
      <c r="O569">
        <v>1</v>
      </c>
      <c r="P569">
        <v>5.47</v>
      </c>
      <c r="R569">
        <v>1</v>
      </c>
      <c r="S569">
        <v>17.3</v>
      </c>
      <c r="T569" t="s">
        <v>72</v>
      </c>
      <c r="U569" s="52">
        <v>15.440750402025065</v>
      </c>
      <c r="W569">
        <v>0.05</v>
      </c>
      <c r="X569" s="51">
        <v>44200</v>
      </c>
      <c r="Y569" s="53">
        <f t="shared" si="0"/>
        <v>1.9615801683301608</v>
      </c>
      <c r="Z569" s="51">
        <v>1180000</v>
      </c>
    </row>
    <row r="570" spans="1:26" x14ac:dyDescent="0.25">
      <c r="A570">
        <v>25</v>
      </c>
      <c r="B570" t="s">
        <v>126</v>
      </c>
      <c r="C570" t="s">
        <v>101</v>
      </c>
      <c r="D570" t="s">
        <v>6</v>
      </c>
      <c r="E570" s="50">
        <v>44483.741203703707</v>
      </c>
      <c r="F570" t="s">
        <v>102</v>
      </c>
      <c r="G570" t="s">
        <v>159</v>
      </c>
      <c r="H570" s="51">
        <v>9140000</v>
      </c>
      <c r="I570" s="51">
        <v>501000</v>
      </c>
      <c r="J570" t="s">
        <v>72</v>
      </c>
      <c r="K570">
        <v>5.5</v>
      </c>
      <c r="L570" t="s">
        <v>72</v>
      </c>
      <c r="M570" s="51">
        <v>1180000</v>
      </c>
      <c r="N570" s="51">
        <v>49200</v>
      </c>
      <c r="O570">
        <v>1</v>
      </c>
      <c r="P570">
        <v>5.44</v>
      </c>
      <c r="R570">
        <v>1</v>
      </c>
      <c r="S570">
        <v>17.399999999999999</v>
      </c>
      <c r="T570" t="s">
        <v>72</v>
      </c>
      <c r="U570" s="52">
        <v>15.323248295380154</v>
      </c>
      <c r="W570">
        <v>0.1</v>
      </c>
      <c r="X570" s="51">
        <v>72300</v>
      </c>
      <c r="Y570" s="53">
        <f t="shared" si="0"/>
        <v>1.6930039245703619</v>
      </c>
      <c r="Z570" s="51">
        <v>1020000</v>
      </c>
    </row>
    <row r="571" spans="1:26" x14ac:dyDescent="0.25">
      <c r="A571">
        <v>26</v>
      </c>
      <c r="B571" t="s">
        <v>127</v>
      </c>
      <c r="C571" t="s">
        <v>101</v>
      </c>
      <c r="D571" t="s">
        <v>6</v>
      </c>
      <c r="E571" s="50">
        <v>44483.763009259259</v>
      </c>
      <c r="F571" t="s">
        <v>102</v>
      </c>
      <c r="G571" t="s">
        <v>159</v>
      </c>
      <c r="H571" s="51">
        <v>9010000</v>
      </c>
      <c r="I571" s="51">
        <v>492000</v>
      </c>
      <c r="J571" t="s">
        <v>72</v>
      </c>
      <c r="K571">
        <v>5.49</v>
      </c>
      <c r="L571" t="s">
        <v>72</v>
      </c>
      <c r="M571" s="51">
        <v>1200000</v>
      </c>
      <c r="N571" s="51">
        <v>52500</v>
      </c>
      <c r="O571">
        <v>1</v>
      </c>
      <c r="P571">
        <v>5.47</v>
      </c>
      <c r="R571">
        <v>1</v>
      </c>
      <c r="S571">
        <v>16.899999999999999</v>
      </c>
      <c r="T571" t="s">
        <v>72</v>
      </c>
      <c r="U571" s="52">
        <v>15.105030097325317</v>
      </c>
      <c r="W571">
        <v>0.5</v>
      </c>
      <c r="X571" s="51">
        <v>314000</v>
      </c>
      <c r="Y571" s="53">
        <f t="shared" si="0"/>
        <v>1.6930039245703619</v>
      </c>
      <c r="Z571" s="51">
        <v>1020000</v>
      </c>
    </row>
    <row r="572" spans="1:26" x14ac:dyDescent="0.25">
      <c r="A572">
        <v>27</v>
      </c>
      <c r="B572" t="s">
        <v>128</v>
      </c>
      <c r="C572" t="s">
        <v>101</v>
      </c>
      <c r="D572" t="s">
        <v>6</v>
      </c>
      <c r="E572" s="50">
        <v>44483.784814814811</v>
      </c>
      <c r="F572" t="s">
        <v>102</v>
      </c>
      <c r="G572" t="s">
        <v>159</v>
      </c>
      <c r="H572" s="51">
        <v>9010000</v>
      </c>
      <c r="I572" s="51">
        <v>504000</v>
      </c>
      <c r="J572" t="s">
        <v>72</v>
      </c>
      <c r="K572">
        <v>5.5</v>
      </c>
      <c r="L572" t="s">
        <v>72</v>
      </c>
      <c r="M572" s="51">
        <v>1160000</v>
      </c>
      <c r="N572" s="51">
        <v>50800</v>
      </c>
      <c r="O572">
        <v>1</v>
      </c>
      <c r="P572">
        <v>5.44</v>
      </c>
      <c r="R572">
        <v>1</v>
      </c>
      <c r="S572">
        <v>17.600000000000001</v>
      </c>
      <c r="T572" t="s">
        <v>72</v>
      </c>
      <c r="U572" s="52">
        <v>15.105030097325317</v>
      </c>
      <c r="W572">
        <v>1</v>
      </c>
      <c r="X572" s="51">
        <v>611000</v>
      </c>
      <c r="Y572" s="53">
        <f t="shared" si="0"/>
        <v>13.695004817586373</v>
      </c>
      <c r="Z572" s="51">
        <v>8170000</v>
      </c>
    </row>
    <row r="573" spans="1:26" x14ac:dyDescent="0.25">
      <c r="A573">
        <v>28</v>
      </c>
      <c r="B573" t="s">
        <v>129</v>
      </c>
      <c r="C573" t="s">
        <v>101</v>
      </c>
      <c r="D573" t="s">
        <v>6</v>
      </c>
      <c r="E573" s="50">
        <v>44483.806620370371</v>
      </c>
      <c r="F573" t="s">
        <v>102</v>
      </c>
      <c r="G573" t="s">
        <v>159</v>
      </c>
      <c r="H573" s="51">
        <v>845000</v>
      </c>
      <c r="I573" s="51">
        <v>45100</v>
      </c>
      <c r="J573" t="s">
        <v>72</v>
      </c>
      <c r="K573">
        <v>5.52</v>
      </c>
      <c r="L573" t="s">
        <v>72</v>
      </c>
      <c r="M573" s="51">
        <v>1220000</v>
      </c>
      <c r="N573" s="51">
        <v>49500</v>
      </c>
      <c r="O573">
        <v>1</v>
      </c>
      <c r="P573">
        <v>5.44</v>
      </c>
      <c r="R573">
        <v>1</v>
      </c>
      <c r="S573">
        <v>1.54</v>
      </c>
      <c r="T573" t="s">
        <v>72</v>
      </c>
      <c r="U573" s="52">
        <v>1.3992486579580821</v>
      </c>
      <c r="W573">
        <v>2</v>
      </c>
      <c r="X573" s="51">
        <v>1250000</v>
      </c>
      <c r="Y573" s="53">
        <f t="shared" si="0"/>
        <v>15.591824539139951</v>
      </c>
      <c r="Z573" s="51">
        <v>9300000</v>
      </c>
    </row>
    <row r="574" spans="1:26" x14ac:dyDescent="0.25">
      <c r="A574">
        <v>29</v>
      </c>
      <c r="B574" t="s">
        <v>130</v>
      </c>
      <c r="C574" t="s">
        <v>101</v>
      </c>
      <c r="D574" t="s">
        <v>6</v>
      </c>
      <c r="E574" s="50">
        <v>44483.8284375</v>
      </c>
      <c r="F574" t="s">
        <v>102</v>
      </c>
      <c r="G574" t="s">
        <v>159</v>
      </c>
      <c r="H574" s="51">
        <v>541000</v>
      </c>
      <c r="I574" s="51">
        <v>28800</v>
      </c>
      <c r="J574" t="s">
        <v>72</v>
      </c>
      <c r="K574">
        <v>5.51</v>
      </c>
      <c r="L574" t="s">
        <v>72</v>
      </c>
      <c r="M574" s="51">
        <v>1150000</v>
      </c>
      <c r="N574" s="51">
        <v>44600</v>
      </c>
      <c r="O574">
        <v>1</v>
      </c>
      <c r="P574">
        <v>5.44</v>
      </c>
      <c r="R574">
        <v>1</v>
      </c>
      <c r="S574">
        <v>1.04</v>
      </c>
      <c r="T574" t="s">
        <v>72</v>
      </c>
      <c r="U574" s="52">
        <v>0.88895379481446413</v>
      </c>
      <c r="W574">
        <v>5</v>
      </c>
      <c r="X574" s="51">
        <v>3130000</v>
      </c>
      <c r="Y574" s="53">
        <f t="shared" si="0"/>
        <v>15.524680478200002</v>
      </c>
      <c r="Z574" s="51">
        <v>9260000</v>
      </c>
    </row>
    <row r="575" spans="1:26" x14ac:dyDescent="0.25">
      <c r="A575">
        <v>30</v>
      </c>
      <c r="B575" t="s">
        <v>131</v>
      </c>
      <c r="C575" t="s">
        <v>101</v>
      </c>
      <c r="D575" t="s">
        <v>6</v>
      </c>
      <c r="E575" s="50">
        <v>44483.850243055553</v>
      </c>
      <c r="F575" t="s">
        <v>102</v>
      </c>
      <c r="G575" t="s">
        <v>159</v>
      </c>
      <c r="H575" s="51">
        <v>984000</v>
      </c>
      <c r="I575" s="51">
        <v>52500</v>
      </c>
      <c r="J575" t="s">
        <v>72</v>
      </c>
      <c r="K575">
        <v>5.49</v>
      </c>
      <c r="L575" t="s">
        <v>72</v>
      </c>
      <c r="M575" s="51">
        <v>1220000</v>
      </c>
      <c r="N575" s="51">
        <v>50300</v>
      </c>
      <c r="O575">
        <v>1</v>
      </c>
      <c r="P575">
        <v>5.47</v>
      </c>
      <c r="R575">
        <v>1</v>
      </c>
      <c r="S575">
        <v>1.8</v>
      </c>
      <c r="T575" t="s">
        <v>72</v>
      </c>
      <c r="U575" s="52">
        <v>1.6325742697244072</v>
      </c>
      <c r="Y575" s="53">
        <f t="shared" si="0"/>
        <v>15.222532203970228</v>
      </c>
      <c r="Z575" s="51">
        <v>9080000</v>
      </c>
    </row>
    <row r="576" spans="1:26" x14ac:dyDescent="0.25">
      <c r="A576">
        <v>31</v>
      </c>
      <c r="B576" t="s">
        <v>132</v>
      </c>
      <c r="C576" t="s">
        <v>101</v>
      </c>
      <c r="D576" t="s">
        <v>6</v>
      </c>
      <c r="E576" s="50">
        <v>44483.872048611112</v>
      </c>
      <c r="F576" t="s">
        <v>102</v>
      </c>
      <c r="G576" t="s">
        <v>159</v>
      </c>
      <c r="H576" s="51">
        <v>786000</v>
      </c>
      <c r="I576" s="51">
        <v>40800</v>
      </c>
      <c r="J576" t="s">
        <v>72</v>
      </c>
      <c r="K576">
        <v>5.54</v>
      </c>
      <c r="L576" t="s">
        <v>72</v>
      </c>
      <c r="M576" s="51">
        <v>1230000</v>
      </c>
      <c r="N576" s="51">
        <v>50800</v>
      </c>
      <c r="O576">
        <v>1</v>
      </c>
      <c r="P576">
        <v>5.46</v>
      </c>
      <c r="R576">
        <v>1</v>
      </c>
      <c r="S576">
        <v>1.42</v>
      </c>
      <c r="T576" t="s">
        <v>72</v>
      </c>
      <c r="U576" s="52">
        <v>1.3002111680716562</v>
      </c>
      <c r="Y576" s="53">
        <f t="shared" si="0"/>
        <v>15.323248295380154</v>
      </c>
      <c r="Z576" s="51">
        <v>9140000</v>
      </c>
    </row>
    <row r="577" spans="1:26" x14ac:dyDescent="0.25">
      <c r="A577">
        <v>32</v>
      </c>
      <c r="B577" t="s">
        <v>133</v>
      </c>
      <c r="C577" t="s">
        <v>101</v>
      </c>
      <c r="D577" t="s">
        <v>6</v>
      </c>
      <c r="E577" s="50">
        <v>44483.893854166665</v>
      </c>
      <c r="F577" t="s">
        <v>102</v>
      </c>
      <c r="G577" t="s">
        <v>159</v>
      </c>
      <c r="H577" s="51">
        <v>714000</v>
      </c>
      <c r="I577" s="51">
        <v>38100</v>
      </c>
      <c r="J577" t="s">
        <v>72</v>
      </c>
      <c r="K577">
        <v>5.53</v>
      </c>
      <c r="L577" t="s">
        <v>72</v>
      </c>
      <c r="M577" s="51">
        <v>1180000</v>
      </c>
      <c r="N577" s="51">
        <v>50900</v>
      </c>
      <c r="O577">
        <v>1</v>
      </c>
      <c r="P577">
        <v>5.49</v>
      </c>
      <c r="R577">
        <v>1</v>
      </c>
      <c r="S577">
        <v>1.34</v>
      </c>
      <c r="T577" t="s">
        <v>72</v>
      </c>
      <c r="U577" s="52">
        <v>1.1793518583797467</v>
      </c>
      <c r="Y577" s="53">
        <f t="shared" si="0"/>
        <v>15.440750402025065</v>
      </c>
      <c r="Z577" s="51">
        <v>9210000</v>
      </c>
    </row>
    <row r="578" spans="1:26" x14ac:dyDescent="0.25">
      <c r="A578">
        <v>33</v>
      </c>
      <c r="B578" t="s">
        <v>134</v>
      </c>
      <c r="C578" t="s">
        <v>101</v>
      </c>
      <c r="D578" t="s">
        <v>6</v>
      </c>
      <c r="E578" s="50">
        <v>44483.915659722225</v>
      </c>
      <c r="F578" t="s">
        <v>102</v>
      </c>
      <c r="G578" t="s">
        <v>159</v>
      </c>
      <c r="H578" s="51">
        <v>747000</v>
      </c>
      <c r="I578" s="51">
        <v>40700</v>
      </c>
      <c r="J578" t="s">
        <v>72</v>
      </c>
      <c r="K578">
        <v>5.51</v>
      </c>
      <c r="L578" t="s">
        <v>72</v>
      </c>
      <c r="M578" s="51">
        <v>1300000</v>
      </c>
      <c r="N578" s="51">
        <v>56900</v>
      </c>
      <c r="O578">
        <v>1</v>
      </c>
      <c r="P578">
        <v>5.49</v>
      </c>
      <c r="R578">
        <v>1</v>
      </c>
      <c r="S578">
        <v>1.27</v>
      </c>
      <c r="T578" t="s">
        <v>72</v>
      </c>
      <c r="U578" s="52">
        <v>1.2347457086552052</v>
      </c>
      <c r="Y578" s="53">
        <f t="shared" si="0"/>
        <v>15.323248295380154</v>
      </c>
      <c r="Z578" s="51">
        <v>9140000</v>
      </c>
    </row>
    <row r="579" spans="1:26" x14ac:dyDescent="0.25">
      <c r="A579">
        <v>34</v>
      </c>
      <c r="B579" t="s">
        <v>135</v>
      </c>
      <c r="C579" t="s">
        <v>101</v>
      </c>
      <c r="D579" t="s">
        <v>6</v>
      </c>
      <c r="E579" s="50">
        <v>44483.937465277777</v>
      </c>
      <c r="F579" t="s">
        <v>102</v>
      </c>
      <c r="G579" t="s">
        <v>159</v>
      </c>
      <c r="H579" s="51">
        <v>514000</v>
      </c>
      <c r="I579" s="51">
        <v>27200</v>
      </c>
      <c r="J579" t="s">
        <v>72</v>
      </c>
      <c r="K579">
        <v>5.54</v>
      </c>
      <c r="L579" t="s">
        <v>72</v>
      </c>
      <c r="M579" s="51">
        <v>1240000</v>
      </c>
      <c r="N579" s="51">
        <v>51300</v>
      </c>
      <c r="O579">
        <v>1</v>
      </c>
      <c r="P579">
        <v>5.49</v>
      </c>
      <c r="R579">
        <v>1</v>
      </c>
      <c r="S579">
        <v>0.91200000000000003</v>
      </c>
      <c r="T579" t="s">
        <v>72</v>
      </c>
      <c r="U579" s="52">
        <v>0.84363155367999809</v>
      </c>
      <c r="Y579" s="53">
        <f t="shared" si="0"/>
        <v>15.105030097325317</v>
      </c>
      <c r="Z579" s="51">
        <v>9010000</v>
      </c>
    </row>
    <row r="580" spans="1:26" x14ac:dyDescent="0.25">
      <c r="A580">
        <v>35</v>
      </c>
      <c r="B580" t="s">
        <v>136</v>
      </c>
      <c r="C580" t="s">
        <v>101</v>
      </c>
      <c r="D580" t="s">
        <v>6</v>
      </c>
      <c r="E580" s="50">
        <v>44483.959282407406</v>
      </c>
      <c r="F580" t="s">
        <v>102</v>
      </c>
      <c r="G580" t="s">
        <v>159</v>
      </c>
      <c r="H580" s="51">
        <v>522000</v>
      </c>
      <c r="I580" s="51">
        <v>29300</v>
      </c>
      <c r="J580" t="s">
        <v>72</v>
      </c>
      <c r="K580">
        <v>5.52</v>
      </c>
      <c r="L580" t="s">
        <v>72</v>
      </c>
      <c r="M580" s="51">
        <v>1290000</v>
      </c>
      <c r="N580" s="51">
        <v>54200</v>
      </c>
      <c r="O580">
        <v>1</v>
      </c>
      <c r="P580">
        <v>5.46</v>
      </c>
      <c r="R580">
        <v>1</v>
      </c>
      <c r="S580">
        <v>0.88500000000000001</v>
      </c>
      <c r="T580" t="s">
        <v>72</v>
      </c>
      <c r="U580" s="52">
        <v>0.85706036586798806</v>
      </c>
      <c r="Y580" s="53">
        <f t="shared" si="0"/>
        <v>15.105030097325317</v>
      </c>
      <c r="Z580" s="51">
        <v>9010000</v>
      </c>
    </row>
    <row r="581" spans="1:26" x14ac:dyDescent="0.25">
      <c r="A581">
        <v>36</v>
      </c>
      <c r="B581" t="s">
        <v>137</v>
      </c>
      <c r="C581" t="s">
        <v>101</v>
      </c>
      <c r="D581" t="s">
        <v>6</v>
      </c>
      <c r="E581" s="50">
        <v>44484.046689814815</v>
      </c>
      <c r="F581" t="s">
        <v>102</v>
      </c>
      <c r="G581" t="s">
        <v>159</v>
      </c>
      <c r="H581" s="51">
        <v>1260000</v>
      </c>
      <c r="I581" s="51">
        <v>71800</v>
      </c>
      <c r="J581" t="s">
        <v>72</v>
      </c>
      <c r="K581">
        <v>5.51</v>
      </c>
      <c r="L581" t="s">
        <v>72</v>
      </c>
      <c r="M581" s="51">
        <v>1410000</v>
      </c>
      <c r="N581" s="51">
        <v>59400</v>
      </c>
      <c r="O581">
        <v>1</v>
      </c>
      <c r="P581">
        <v>5.49</v>
      </c>
      <c r="R581">
        <v>1</v>
      </c>
      <c r="S581">
        <v>2</v>
      </c>
      <c r="T581" t="s">
        <v>72</v>
      </c>
      <c r="U581" s="52">
        <v>2.0958682902100603</v>
      </c>
      <c r="Y581" s="53">
        <f t="shared" si="0"/>
        <v>1.3992486579580821</v>
      </c>
      <c r="Z581" s="51">
        <v>845000</v>
      </c>
    </row>
    <row r="582" spans="1:26" x14ac:dyDescent="0.25">
      <c r="A582">
        <v>37</v>
      </c>
      <c r="B582" t="s">
        <v>138</v>
      </c>
      <c r="C582" t="s">
        <v>101</v>
      </c>
      <c r="D582" t="s">
        <v>6</v>
      </c>
      <c r="E582" s="50">
        <v>44484.068645833337</v>
      </c>
      <c r="F582" t="s">
        <v>102</v>
      </c>
      <c r="G582" t="s">
        <v>159</v>
      </c>
      <c r="H582" s="51">
        <v>641000</v>
      </c>
      <c r="I582" s="51">
        <v>35400</v>
      </c>
      <c r="J582" t="s">
        <v>72</v>
      </c>
      <c r="K582">
        <v>5.5</v>
      </c>
      <c r="L582" t="s">
        <v>72</v>
      </c>
      <c r="M582" s="51">
        <v>1370000</v>
      </c>
      <c r="N582" s="51">
        <v>62000</v>
      </c>
      <c r="O582">
        <v>1</v>
      </c>
      <c r="P582">
        <v>5.49</v>
      </c>
      <c r="R582">
        <v>1</v>
      </c>
      <c r="S582">
        <v>1.03</v>
      </c>
      <c r="T582" t="s">
        <v>72</v>
      </c>
      <c r="U582" s="52">
        <v>1.0568139471643385</v>
      </c>
      <c r="Y582" s="53">
        <f t="shared" si="0"/>
        <v>0.88895379481446413</v>
      </c>
      <c r="Z582" s="51">
        <v>541000</v>
      </c>
    </row>
    <row r="583" spans="1:26" x14ac:dyDescent="0.25">
      <c r="A583">
        <v>38</v>
      </c>
      <c r="B583" t="s">
        <v>139</v>
      </c>
      <c r="C583" t="s">
        <v>101</v>
      </c>
      <c r="D583" t="s">
        <v>6</v>
      </c>
      <c r="E583" s="50">
        <v>44484.090439814812</v>
      </c>
      <c r="F583" t="s">
        <v>102</v>
      </c>
      <c r="G583" t="s">
        <v>159</v>
      </c>
      <c r="H583" s="51">
        <v>314000</v>
      </c>
      <c r="I583" s="51">
        <v>17500</v>
      </c>
      <c r="J583" t="s">
        <v>72</v>
      </c>
      <c r="K583">
        <v>5.52</v>
      </c>
      <c r="L583" t="s">
        <v>72</v>
      </c>
      <c r="M583" s="51">
        <v>1410000</v>
      </c>
      <c r="N583" s="51">
        <v>61700</v>
      </c>
      <c r="O583">
        <v>1</v>
      </c>
      <c r="P583">
        <v>5.48</v>
      </c>
      <c r="R583">
        <v>1</v>
      </c>
      <c r="S583">
        <v>0.47499999999999998</v>
      </c>
      <c r="T583" t="s">
        <v>72</v>
      </c>
      <c r="U583" s="52">
        <v>0.50791124898024953</v>
      </c>
      <c r="Y583" s="53">
        <f t="shared" si="0"/>
        <v>1.6325742697244072</v>
      </c>
      <c r="Z583" s="51">
        <v>984000</v>
      </c>
    </row>
    <row r="584" spans="1:26" x14ac:dyDescent="0.25">
      <c r="A584">
        <v>39</v>
      </c>
      <c r="B584" t="s">
        <v>140</v>
      </c>
      <c r="C584" t="s">
        <v>101</v>
      </c>
      <c r="D584" t="s">
        <v>6</v>
      </c>
      <c r="E584" s="50">
        <v>44484.112256944441</v>
      </c>
      <c r="F584" t="s">
        <v>102</v>
      </c>
      <c r="G584" t="s">
        <v>159</v>
      </c>
      <c r="H584" s="51">
        <v>83600</v>
      </c>
      <c r="I584" s="51">
        <v>5590</v>
      </c>
      <c r="J584" t="s">
        <v>72</v>
      </c>
      <c r="K584">
        <v>5.58</v>
      </c>
      <c r="L584" t="s">
        <v>72</v>
      </c>
      <c r="M584" s="51">
        <v>1410000</v>
      </c>
      <c r="N584" s="51">
        <v>63400</v>
      </c>
      <c r="O584">
        <v>1</v>
      </c>
      <c r="P584">
        <v>5.46</v>
      </c>
      <c r="R584">
        <v>1</v>
      </c>
      <c r="S584">
        <v>0.107</v>
      </c>
      <c r="T584" t="s">
        <v>72</v>
      </c>
      <c r="U584" s="52">
        <v>0.12116145796613925</v>
      </c>
      <c r="Y584" s="53">
        <f t="shared" si="0"/>
        <v>1.3002111680716562</v>
      </c>
      <c r="Z584" s="51">
        <v>786000</v>
      </c>
    </row>
    <row r="585" spans="1:26" x14ac:dyDescent="0.25">
      <c r="A585">
        <v>40</v>
      </c>
      <c r="B585" t="s">
        <v>141</v>
      </c>
      <c r="C585" t="s">
        <v>101</v>
      </c>
      <c r="D585" t="s">
        <v>6</v>
      </c>
      <c r="E585" s="50">
        <v>44484.134062500001</v>
      </c>
      <c r="F585" t="s">
        <v>102</v>
      </c>
      <c r="G585" t="s">
        <v>159</v>
      </c>
      <c r="H585" s="51">
        <v>39200</v>
      </c>
      <c r="I585" s="51">
        <v>3780</v>
      </c>
      <c r="J585" t="s">
        <v>72</v>
      </c>
      <c r="K585">
        <v>5.59</v>
      </c>
      <c r="L585" t="s">
        <v>72</v>
      </c>
      <c r="M585" s="51">
        <v>1360000</v>
      </c>
      <c r="N585" s="51">
        <v>62200</v>
      </c>
      <c r="O585">
        <v>1</v>
      </c>
      <c r="P585">
        <v>5.49</v>
      </c>
      <c r="R585">
        <v>1</v>
      </c>
      <c r="S585">
        <v>3.8300000000000001E-2</v>
      </c>
      <c r="T585" t="s">
        <v>72</v>
      </c>
      <c r="U585" s="52">
        <v>4.6631550322795076E-2</v>
      </c>
      <c r="Y585" s="53">
        <f t="shared" si="0"/>
        <v>1.1793518583797467</v>
      </c>
      <c r="Z585" s="51">
        <v>714000</v>
      </c>
    </row>
    <row r="586" spans="1:26" x14ac:dyDescent="0.25">
      <c r="A586">
        <v>41</v>
      </c>
      <c r="B586" t="s">
        <v>142</v>
      </c>
      <c r="C586" t="s">
        <v>101</v>
      </c>
      <c r="D586" t="s">
        <v>6</v>
      </c>
      <c r="E586" s="50">
        <v>44484.155868055554</v>
      </c>
      <c r="F586" t="s">
        <v>102</v>
      </c>
      <c r="G586" t="s">
        <v>159</v>
      </c>
      <c r="H586" s="51">
        <v>30300</v>
      </c>
      <c r="I586" s="51">
        <v>3580</v>
      </c>
      <c r="J586" t="s">
        <v>72</v>
      </c>
      <c r="K586">
        <v>5.59</v>
      </c>
      <c r="L586" t="s">
        <v>72</v>
      </c>
      <c r="M586" s="51">
        <v>1380000</v>
      </c>
      <c r="N586" s="51">
        <v>63300</v>
      </c>
      <c r="O586">
        <v>1</v>
      </c>
      <c r="P586">
        <v>5.47</v>
      </c>
      <c r="R586">
        <v>1</v>
      </c>
      <c r="S586">
        <v>2.2599999999999999E-2</v>
      </c>
      <c r="T586" t="s">
        <v>72</v>
      </c>
      <c r="U586" s="52">
        <v>3.1691996763656263E-2</v>
      </c>
      <c r="Y586" s="53">
        <f t="shared" si="0"/>
        <v>1.2347457086552052</v>
      </c>
      <c r="Z586" s="51">
        <v>747000</v>
      </c>
    </row>
    <row r="587" spans="1:26" x14ac:dyDescent="0.25">
      <c r="A587">
        <v>42</v>
      </c>
      <c r="B587" t="s">
        <v>143</v>
      </c>
      <c r="C587" t="s">
        <v>101</v>
      </c>
      <c r="D587" t="s">
        <v>6</v>
      </c>
      <c r="E587" s="50">
        <v>44484.177673611113</v>
      </c>
      <c r="F587" t="s">
        <v>102</v>
      </c>
      <c r="G587" t="s">
        <v>159</v>
      </c>
      <c r="H587" s="51">
        <v>25400</v>
      </c>
      <c r="I587" s="51">
        <v>2930</v>
      </c>
      <c r="J587" t="s">
        <v>72</v>
      </c>
      <c r="K587">
        <v>5.61</v>
      </c>
      <c r="L587" t="s">
        <v>72</v>
      </c>
      <c r="M587" s="51">
        <v>1430000</v>
      </c>
      <c r="N587" s="51">
        <v>67900</v>
      </c>
      <c r="O587">
        <v>1</v>
      </c>
      <c r="P587">
        <v>5.49</v>
      </c>
      <c r="R587">
        <v>1</v>
      </c>
      <c r="S587">
        <v>1.3299999999999999E-2</v>
      </c>
      <c r="T587" t="s">
        <v>72</v>
      </c>
      <c r="U587" s="52">
        <v>2.3466849298512425E-2</v>
      </c>
      <c r="Y587" s="53">
        <f t="shared" si="0"/>
        <v>0.84363155367999809</v>
      </c>
      <c r="Z587" s="51">
        <v>514000</v>
      </c>
    </row>
    <row r="588" spans="1:26" x14ac:dyDescent="0.25">
      <c r="A588">
        <v>43</v>
      </c>
      <c r="B588" t="s">
        <v>144</v>
      </c>
      <c r="C588" t="s">
        <v>101</v>
      </c>
      <c r="D588" t="s">
        <v>6</v>
      </c>
      <c r="E588" s="50">
        <v>44484.199490740742</v>
      </c>
      <c r="F588" t="s">
        <v>102</v>
      </c>
      <c r="G588" t="s">
        <v>159</v>
      </c>
      <c r="H588" s="51">
        <v>27200</v>
      </c>
      <c r="I588" s="51">
        <v>3170</v>
      </c>
      <c r="J588" t="s">
        <v>72</v>
      </c>
      <c r="K588">
        <v>5.6</v>
      </c>
      <c r="L588" t="s">
        <v>72</v>
      </c>
      <c r="M588" s="51">
        <v>1400000</v>
      </c>
      <c r="N588" s="51">
        <v>63500</v>
      </c>
      <c r="O588">
        <v>1</v>
      </c>
      <c r="P588">
        <v>5.43</v>
      </c>
      <c r="R588">
        <v>1</v>
      </c>
      <c r="S588">
        <v>1.7000000000000001E-2</v>
      </c>
      <c r="T588" t="s">
        <v>72</v>
      </c>
      <c r="U588" s="52">
        <v>2.6488332040810161E-2</v>
      </c>
      <c r="Y588" s="53">
        <f t="shared" si="0"/>
        <v>0.85706036586798806</v>
      </c>
      <c r="Z588" s="51">
        <v>522000</v>
      </c>
    </row>
    <row r="589" spans="1:26" x14ac:dyDescent="0.25">
      <c r="A589">
        <v>44</v>
      </c>
      <c r="B589" t="s">
        <v>145</v>
      </c>
      <c r="C589" t="s">
        <v>101</v>
      </c>
      <c r="D589" t="s">
        <v>6</v>
      </c>
      <c r="E589" s="50">
        <v>44484.221296296295</v>
      </c>
      <c r="F589" t="s">
        <v>102</v>
      </c>
      <c r="G589" t="s">
        <v>159</v>
      </c>
      <c r="H589" s="51">
        <v>9340000</v>
      </c>
      <c r="I589" s="51">
        <v>539000</v>
      </c>
      <c r="J589" t="s">
        <v>72</v>
      </c>
      <c r="K589">
        <v>5.51</v>
      </c>
      <c r="L589" t="s">
        <v>72</v>
      </c>
      <c r="M589" s="51">
        <v>1360000</v>
      </c>
      <c r="N589" s="51">
        <v>62100</v>
      </c>
      <c r="O589">
        <v>1</v>
      </c>
      <c r="P589">
        <v>5.48</v>
      </c>
      <c r="R589">
        <v>1</v>
      </c>
      <c r="S589">
        <v>15.5</v>
      </c>
      <c r="T589" t="s">
        <v>72</v>
      </c>
      <c r="U589" s="52">
        <v>15.658968600079902</v>
      </c>
      <c r="Y589" s="53">
        <f t="shared" si="0"/>
        <v>2.0958682902100603</v>
      </c>
      <c r="Z589" s="51">
        <v>1260000</v>
      </c>
    </row>
    <row r="590" spans="1:26" x14ac:dyDescent="0.25">
      <c r="A590">
        <v>45</v>
      </c>
      <c r="B590" t="s">
        <v>146</v>
      </c>
      <c r="C590" t="s">
        <v>101</v>
      </c>
      <c r="D590" t="s">
        <v>6</v>
      </c>
      <c r="E590" s="50">
        <v>44484.243101851855</v>
      </c>
      <c r="F590" t="s">
        <v>102</v>
      </c>
      <c r="G590" t="s">
        <v>159</v>
      </c>
      <c r="H590" s="51">
        <v>8960000</v>
      </c>
      <c r="I590" s="51">
        <v>522000</v>
      </c>
      <c r="J590" t="s">
        <v>72</v>
      </c>
      <c r="K590">
        <v>5.51</v>
      </c>
      <c r="L590" t="s">
        <v>72</v>
      </c>
      <c r="M590" s="51">
        <v>1290000</v>
      </c>
      <c r="N590" s="51">
        <v>57500</v>
      </c>
      <c r="O590">
        <v>1</v>
      </c>
      <c r="P590">
        <v>5.49</v>
      </c>
      <c r="R590">
        <v>1</v>
      </c>
      <c r="S590">
        <v>15.6</v>
      </c>
      <c r="T590" t="s">
        <v>72</v>
      </c>
      <c r="U590" s="52">
        <v>15.02110002115038</v>
      </c>
      <c r="Y590" s="53">
        <f t="shared" si="0"/>
        <v>1.0568139471643385</v>
      </c>
      <c r="Z590" s="51">
        <v>641000</v>
      </c>
    </row>
    <row r="591" spans="1:26" x14ac:dyDescent="0.25">
      <c r="A591">
        <v>46</v>
      </c>
      <c r="B591" t="s">
        <v>147</v>
      </c>
      <c r="C591" t="s">
        <v>101</v>
      </c>
      <c r="D591" t="s">
        <v>6</v>
      </c>
      <c r="E591" s="50">
        <v>44484.264907407407</v>
      </c>
      <c r="F591" t="s">
        <v>102</v>
      </c>
      <c r="G591" t="s">
        <v>159</v>
      </c>
      <c r="H591" s="51">
        <v>8770000</v>
      </c>
      <c r="I591" s="51">
        <v>511000</v>
      </c>
      <c r="J591" t="s">
        <v>72</v>
      </c>
      <c r="K591">
        <v>5.5</v>
      </c>
      <c r="L591" t="s">
        <v>72</v>
      </c>
      <c r="M591" s="51">
        <v>1300000</v>
      </c>
      <c r="N591" s="51">
        <v>56200</v>
      </c>
      <c r="O591">
        <v>1</v>
      </c>
      <c r="P591">
        <v>5.46</v>
      </c>
      <c r="R591">
        <v>1</v>
      </c>
      <c r="S591">
        <v>15.2</v>
      </c>
      <c r="T591" t="s">
        <v>72</v>
      </c>
      <c r="U591" s="52">
        <v>14.702165731685618</v>
      </c>
      <c r="Y591" s="53">
        <f t="shared" si="0"/>
        <v>0.50791124898024953</v>
      </c>
      <c r="Z591" s="51">
        <v>314000</v>
      </c>
    </row>
    <row r="592" spans="1:26" x14ac:dyDescent="0.25">
      <c r="A592">
        <v>47</v>
      </c>
      <c r="B592" t="s">
        <v>148</v>
      </c>
      <c r="C592" t="s">
        <v>101</v>
      </c>
      <c r="D592" t="s">
        <v>6</v>
      </c>
      <c r="E592" s="50">
        <v>44484.286712962959</v>
      </c>
      <c r="F592" t="s">
        <v>102</v>
      </c>
      <c r="G592" t="s">
        <v>159</v>
      </c>
      <c r="H592" s="51">
        <v>8510000</v>
      </c>
      <c r="I592" s="51">
        <v>483000</v>
      </c>
      <c r="J592" t="s">
        <v>72</v>
      </c>
      <c r="K592">
        <v>5.5</v>
      </c>
      <c r="L592" t="s">
        <v>72</v>
      </c>
      <c r="M592" s="51">
        <v>1390000</v>
      </c>
      <c r="N592" s="51">
        <v>59400</v>
      </c>
      <c r="O592">
        <v>1</v>
      </c>
      <c r="P592">
        <v>5.49</v>
      </c>
      <c r="R592">
        <v>1</v>
      </c>
      <c r="S592">
        <v>13.8</v>
      </c>
      <c r="T592" t="s">
        <v>72</v>
      </c>
      <c r="U592" s="52">
        <v>14.265729335575944</v>
      </c>
      <c r="Y592" s="53">
        <f t="shared" si="0"/>
        <v>0.12116145796613925</v>
      </c>
      <c r="Z592" s="51">
        <v>83600</v>
      </c>
    </row>
    <row r="593" spans="1:26" x14ac:dyDescent="0.25">
      <c r="A593">
        <v>48</v>
      </c>
      <c r="B593" t="s">
        <v>149</v>
      </c>
      <c r="C593" t="s">
        <v>101</v>
      </c>
      <c r="D593" t="s">
        <v>6</v>
      </c>
      <c r="E593" s="50">
        <v>44484.308530092596</v>
      </c>
      <c r="F593" t="s">
        <v>102</v>
      </c>
      <c r="G593" t="s">
        <v>159</v>
      </c>
      <c r="H593" s="51">
        <v>8270000</v>
      </c>
      <c r="I593" s="51">
        <v>463000</v>
      </c>
      <c r="J593" t="s">
        <v>72</v>
      </c>
      <c r="K593">
        <v>5.49</v>
      </c>
      <c r="L593" t="s">
        <v>72</v>
      </c>
      <c r="M593" s="51">
        <v>1400000</v>
      </c>
      <c r="N593" s="51">
        <v>64000</v>
      </c>
      <c r="O593">
        <v>1</v>
      </c>
      <c r="P593">
        <v>5.49</v>
      </c>
      <c r="R593">
        <v>1</v>
      </c>
      <c r="S593">
        <v>13.3</v>
      </c>
      <c r="T593" t="s">
        <v>72</v>
      </c>
      <c r="U593" s="52">
        <v>13.862864969936247</v>
      </c>
      <c r="Y593" s="53">
        <f t="shared" si="0"/>
        <v>4.6631550322795076E-2</v>
      </c>
      <c r="Z593" s="51">
        <v>39200</v>
      </c>
    </row>
    <row r="594" spans="1:26" x14ac:dyDescent="0.25">
      <c r="A594">
        <v>49</v>
      </c>
      <c r="B594" t="s">
        <v>150</v>
      </c>
      <c r="C594" t="s">
        <v>101</v>
      </c>
      <c r="D594" t="s">
        <v>6</v>
      </c>
      <c r="E594" s="50">
        <v>44484.330335648148</v>
      </c>
      <c r="F594" t="s">
        <v>102</v>
      </c>
      <c r="G594" t="s">
        <v>159</v>
      </c>
      <c r="H594" s="51">
        <v>7750000</v>
      </c>
      <c r="I594" s="51">
        <v>439000</v>
      </c>
      <c r="J594" t="s">
        <v>72</v>
      </c>
      <c r="K594">
        <v>5.5</v>
      </c>
      <c r="L594" t="s">
        <v>72</v>
      </c>
      <c r="M594" s="51">
        <v>1370000</v>
      </c>
      <c r="N594" s="51">
        <v>56100</v>
      </c>
      <c r="O594">
        <v>1</v>
      </c>
      <c r="P594">
        <v>5.46</v>
      </c>
      <c r="R594">
        <v>1</v>
      </c>
      <c r="S594">
        <v>12.8</v>
      </c>
      <c r="T594" t="s">
        <v>72</v>
      </c>
      <c r="U594" s="52">
        <v>12.9899921777169</v>
      </c>
      <c r="Y594" s="53">
        <f t="shared" si="0"/>
        <v>3.1691996763656263E-2</v>
      </c>
      <c r="Z594" s="51">
        <v>30300</v>
      </c>
    </row>
    <row r="595" spans="1:26" x14ac:dyDescent="0.25">
      <c r="A595">
        <v>50</v>
      </c>
      <c r="B595" t="s">
        <v>151</v>
      </c>
      <c r="C595" t="s">
        <v>101</v>
      </c>
      <c r="D595" t="s">
        <v>6</v>
      </c>
      <c r="E595" s="50">
        <v>44484.352152777778</v>
      </c>
      <c r="F595" t="s">
        <v>102</v>
      </c>
      <c r="G595" t="s">
        <v>159</v>
      </c>
      <c r="H595" s="51">
        <v>7230000</v>
      </c>
      <c r="I595" s="51">
        <v>426000</v>
      </c>
      <c r="J595" t="s">
        <v>72</v>
      </c>
      <c r="K595">
        <v>5.49</v>
      </c>
      <c r="L595" t="s">
        <v>72</v>
      </c>
      <c r="M595" s="51">
        <v>1310000</v>
      </c>
      <c r="N595" s="51">
        <v>60700</v>
      </c>
      <c r="O595">
        <v>1</v>
      </c>
      <c r="P595">
        <v>5.45</v>
      </c>
      <c r="R595">
        <v>1</v>
      </c>
      <c r="S595">
        <v>12.5</v>
      </c>
      <c r="T595" t="s">
        <v>72</v>
      </c>
      <c r="U595" s="52">
        <v>12.117119385497555</v>
      </c>
      <c r="Y595" s="53">
        <f t="shared" si="0"/>
        <v>2.3466849298512425E-2</v>
      </c>
      <c r="Z595" s="51">
        <v>25400</v>
      </c>
    </row>
    <row r="596" spans="1:26" x14ac:dyDescent="0.25">
      <c r="A596">
        <v>51</v>
      </c>
      <c r="B596" t="s">
        <v>152</v>
      </c>
      <c r="C596" t="s">
        <v>101</v>
      </c>
      <c r="D596" t="s">
        <v>6</v>
      </c>
      <c r="E596" s="50">
        <v>44484.373969907407</v>
      </c>
      <c r="F596" t="s">
        <v>102</v>
      </c>
      <c r="G596" t="s">
        <v>159</v>
      </c>
      <c r="H596" s="51">
        <v>6450000</v>
      </c>
      <c r="I596" s="51">
        <v>369000</v>
      </c>
      <c r="J596" t="s">
        <v>72</v>
      </c>
      <c r="K596">
        <v>5.5</v>
      </c>
      <c r="L596" t="s">
        <v>72</v>
      </c>
      <c r="M596" s="51">
        <v>1380000</v>
      </c>
      <c r="N596" s="51">
        <v>55600</v>
      </c>
      <c r="O596">
        <v>1</v>
      </c>
      <c r="P596">
        <v>5.48</v>
      </c>
      <c r="R596">
        <v>1</v>
      </c>
      <c r="S596">
        <v>10.5</v>
      </c>
      <c r="T596" t="s">
        <v>72</v>
      </c>
      <c r="U596" s="52">
        <v>10.807810197168536</v>
      </c>
      <c r="Y596" s="53">
        <f t="shared" si="0"/>
        <v>2.6488332040810161E-2</v>
      </c>
      <c r="Z596" s="51">
        <v>27200</v>
      </c>
    </row>
    <row r="597" spans="1:26" x14ac:dyDescent="0.25">
      <c r="Y597" s="53">
        <f t="shared" si="0"/>
        <v>15.658968600079902</v>
      </c>
      <c r="Z597" s="51">
        <v>9340000</v>
      </c>
    </row>
    <row r="598" spans="1:26" x14ac:dyDescent="0.25">
      <c r="Y598" s="53">
        <f t="shared" si="0"/>
        <v>15.02110002115038</v>
      </c>
      <c r="Z598" s="51">
        <v>8960000</v>
      </c>
    </row>
    <row r="599" spans="1:26" x14ac:dyDescent="0.25">
      <c r="B599" t="s">
        <v>49</v>
      </c>
      <c r="C599" t="s">
        <v>50</v>
      </c>
      <c r="D599" t="s">
        <v>51</v>
      </c>
      <c r="E599" t="s">
        <v>52</v>
      </c>
      <c r="F599" t="s">
        <v>53</v>
      </c>
      <c r="G599" t="s">
        <v>54</v>
      </c>
      <c r="H599" t="s">
        <v>55</v>
      </c>
      <c r="I599" t="s">
        <v>56</v>
      </c>
      <c r="J599" t="s">
        <v>57</v>
      </c>
      <c r="K599" t="s">
        <v>58</v>
      </c>
      <c r="L599" t="s">
        <v>59</v>
      </c>
      <c r="M599" t="s">
        <v>60</v>
      </c>
      <c r="N599" t="s">
        <v>61</v>
      </c>
      <c r="O599" t="s">
        <v>62</v>
      </c>
      <c r="P599" t="s">
        <v>63</v>
      </c>
      <c r="Q599" t="s">
        <v>64</v>
      </c>
      <c r="R599" t="s">
        <v>65</v>
      </c>
      <c r="S599" t="s">
        <v>66</v>
      </c>
      <c r="T599" t="s">
        <v>67</v>
      </c>
      <c r="Y599" s="53">
        <f t="shared" si="0"/>
        <v>14.702165731685618</v>
      </c>
      <c r="Z599" s="51">
        <v>8770000</v>
      </c>
    </row>
    <row r="600" spans="1:26" x14ac:dyDescent="0.25">
      <c r="A600">
        <v>1</v>
      </c>
      <c r="B600" t="s">
        <v>79</v>
      </c>
      <c r="C600" t="s">
        <v>69</v>
      </c>
      <c r="D600" t="s">
        <v>6</v>
      </c>
      <c r="E600" s="50">
        <v>44483.435763888891</v>
      </c>
      <c r="F600" t="s">
        <v>80</v>
      </c>
      <c r="G600" t="s">
        <v>160</v>
      </c>
      <c r="H600" s="51">
        <v>1630</v>
      </c>
      <c r="I600" s="51">
        <v>249</v>
      </c>
      <c r="J600">
        <v>0.01</v>
      </c>
      <c r="K600">
        <v>4.78</v>
      </c>
      <c r="L600" t="s">
        <v>72</v>
      </c>
      <c r="M600" t="s">
        <v>72</v>
      </c>
      <c r="N600" t="s">
        <v>72</v>
      </c>
      <c r="O600" t="s">
        <v>72</v>
      </c>
      <c r="P600" t="s">
        <v>72</v>
      </c>
      <c r="Q600">
        <v>0</v>
      </c>
      <c r="R600">
        <v>0</v>
      </c>
      <c r="S600">
        <v>3.1399999999999997E-2</v>
      </c>
      <c r="T600">
        <v>314</v>
      </c>
      <c r="Y600" s="53">
        <f t="shared" si="0"/>
        <v>14.265729335575944</v>
      </c>
      <c r="Z600" s="51">
        <v>8510000</v>
      </c>
    </row>
    <row r="601" spans="1:26" x14ac:dyDescent="0.25">
      <c r="A601">
        <v>2</v>
      </c>
      <c r="B601" t="s">
        <v>81</v>
      </c>
      <c r="C601" t="s">
        <v>69</v>
      </c>
      <c r="D601" t="s">
        <v>6</v>
      </c>
      <c r="E601" s="50">
        <v>44483.457557870373</v>
      </c>
      <c r="F601" t="s">
        <v>80</v>
      </c>
      <c r="G601" t="s">
        <v>160</v>
      </c>
      <c r="H601" s="51">
        <v>189000</v>
      </c>
      <c r="I601" s="51">
        <v>4080</v>
      </c>
      <c r="J601">
        <v>0.05</v>
      </c>
      <c r="K601">
        <v>6.06</v>
      </c>
      <c r="L601" t="s">
        <v>72</v>
      </c>
      <c r="M601" t="s">
        <v>72</v>
      </c>
      <c r="N601" t="s">
        <v>72</v>
      </c>
      <c r="O601" t="s">
        <v>72</v>
      </c>
      <c r="P601" t="s">
        <v>72</v>
      </c>
      <c r="Q601">
        <v>1</v>
      </c>
      <c r="R601">
        <v>1</v>
      </c>
      <c r="S601">
        <v>5.2400000000000002E-2</v>
      </c>
      <c r="T601">
        <v>105</v>
      </c>
      <c r="Y601" s="53">
        <f t="shared" si="0"/>
        <v>13.862864969936247</v>
      </c>
      <c r="Z601" s="51">
        <v>8270000</v>
      </c>
    </row>
    <row r="602" spans="1:26" x14ac:dyDescent="0.25">
      <c r="A602">
        <v>3</v>
      </c>
      <c r="B602" t="s">
        <v>82</v>
      </c>
      <c r="C602" t="s">
        <v>69</v>
      </c>
      <c r="D602" t="s">
        <v>6</v>
      </c>
      <c r="E602" s="50">
        <v>44483.479363425926</v>
      </c>
      <c r="F602" t="s">
        <v>80</v>
      </c>
      <c r="G602" t="s">
        <v>160</v>
      </c>
      <c r="H602" s="51">
        <v>629000</v>
      </c>
      <c r="I602" s="51">
        <v>8990</v>
      </c>
      <c r="J602">
        <v>0.1</v>
      </c>
      <c r="K602">
        <v>5.91</v>
      </c>
      <c r="L602" t="s">
        <v>72</v>
      </c>
      <c r="M602" t="s">
        <v>72</v>
      </c>
      <c r="N602" t="s">
        <v>72</v>
      </c>
      <c r="O602" t="s">
        <v>72</v>
      </c>
      <c r="P602" t="s">
        <v>72</v>
      </c>
      <c r="Q602">
        <v>1</v>
      </c>
      <c r="R602">
        <v>1</v>
      </c>
      <c r="S602">
        <v>0.10199999999999999</v>
      </c>
      <c r="T602">
        <v>102</v>
      </c>
      <c r="Y602" s="53">
        <f t="shared" si="0"/>
        <v>12.9899921777169</v>
      </c>
      <c r="Z602" s="51">
        <v>7750000</v>
      </c>
    </row>
    <row r="603" spans="1:26" x14ac:dyDescent="0.25">
      <c r="A603">
        <v>4</v>
      </c>
      <c r="B603" t="s">
        <v>83</v>
      </c>
      <c r="C603" t="s">
        <v>69</v>
      </c>
      <c r="D603" t="s">
        <v>6</v>
      </c>
      <c r="E603" s="50">
        <v>44483.501157407409</v>
      </c>
      <c r="F603" t="s">
        <v>80</v>
      </c>
      <c r="G603" t="s">
        <v>160</v>
      </c>
      <c r="H603" s="51">
        <v>2690000</v>
      </c>
      <c r="I603" s="51">
        <v>35100</v>
      </c>
      <c r="J603">
        <v>0.5</v>
      </c>
      <c r="K603">
        <v>5.92</v>
      </c>
      <c r="L603" t="s">
        <v>72</v>
      </c>
      <c r="M603" t="s">
        <v>72</v>
      </c>
      <c r="N603" t="s">
        <v>72</v>
      </c>
      <c r="O603" t="s">
        <v>72</v>
      </c>
      <c r="P603" t="s">
        <v>72</v>
      </c>
      <c r="Q603">
        <v>0</v>
      </c>
      <c r="R603">
        <v>1</v>
      </c>
      <c r="S603">
        <v>0.33300000000000002</v>
      </c>
      <c r="T603">
        <v>66.7</v>
      </c>
      <c r="Y603" s="53">
        <f t="shared" si="0"/>
        <v>12.117119385497555</v>
      </c>
      <c r="Z603" s="51">
        <v>7230000</v>
      </c>
    </row>
    <row r="604" spans="1:26" x14ac:dyDescent="0.25">
      <c r="A604">
        <v>5</v>
      </c>
      <c r="B604" t="s">
        <v>84</v>
      </c>
      <c r="C604" t="s">
        <v>69</v>
      </c>
      <c r="D604" t="s">
        <v>6</v>
      </c>
      <c r="E604" s="50">
        <v>44483.522962962961</v>
      </c>
      <c r="F604" t="s">
        <v>80</v>
      </c>
      <c r="G604" t="s">
        <v>160</v>
      </c>
      <c r="H604" s="51">
        <v>7900000</v>
      </c>
      <c r="I604" s="51">
        <v>93300</v>
      </c>
      <c r="J604">
        <v>1</v>
      </c>
      <c r="K604">
        <v>5.91</v>
      </c>
      <c r="L604" t="s">
        <v>72</v>
      </c>
      <c r="M604" t="s">
        <v>72</v>
      </c>
      <c r="N604" t="s">
        <v>72</v>
      </c>
      <c r="O604" t="s">
        <v>72</v>
      </c>
      <c r="P604" t="s">
        <v>72</v>
      </c>
      <c r="Q604">
        <v>1</v>
      </c>
      <c r="R604">
        <v>1</v>
      </c>
      <c r="S604">
        <v>0.91900000000000004</v>
      </c>
      <c r="T604">
        <v>91.9</v>
      </c>
      <c r="Y604" s="53">
        <f t="shared" si="0"/>
        <v>10.807810197168536</v>
      </c>
      <c r="Z604" s="51">
        <v>6450000</v>
      </c>
    </row>
    <row r="605" spans="1:26" x14ac:dyDescent="0.25">
      <c r="A605">
        <v>6</v>
      </c>
      <c r="B605" t="s">
        <v>85</v>
      </c>
      <c r="C605" t="s">
        <v>69</v>
      </c>
      <c r="D605" t="s">
        <v>6</v>
      </c>
      <c r="E605" s="50">
        <v>44483.54478009259</v>
      </c>
      <c r="F605" t="s">
        <v>80</v>
      </c>
      <c r="G605" t="s">
        <v>160</v>
      </c>
      <c r="H605" s="51">
        <v>7090000</v>
      </c>
      <c r="I605" s="51">
        <v>87500</v>
      </c>
      <c r="J605">
        <v>2</v>
      </c>
      <c r="K605">
        <v>5.95</v>
      </c>
      <c r="L605" t="s">
        <v>72</v>
      </c>
      <c r="M605" t="s">
        <v>72</v>
      </c>
      <c r="N605" t="s">
        <v>72</v>
      </c>
      <c r="O605" t="s">
        <v>72</v>
      </c>
      <c r="P605" t="s">
        <v>72</v>
      </c>
      <c r="Q605">
        <v>0</v>
      </c>
      <c r="R605">
        <v>1</v>
      </c>
      <c r="S605">
        <v>0.82699999999999996</v>
      </c>
      <c r="T605">
        <v>41.4</v>
      </c>
    </row>
    <row r="606" spans="1:26" x14ac:dyDescent="0.25">
      <c r="A606">
        <v>7</v>
      </c>
      <c r="B606" t="s">
        <v>86</v>
      </c>
      <c r="C606" t="s">
        <v>69</v>
      </c>
      <c r="D606" t="s">
        <v>6</v>
      </c>
      <c r="E606" s="50">
        <v>44483.56658564815</v>
      </c>
      <c r="F606" t="s">
        <v>80</v>
      </c>
      <c r="G606" t="s">
        <v>160</v>
      </c>
      <c r="H606" s="51">
        <v>45300000</v>
      </c>
      <c r="I606" s="51">
        <v>495000</v>
      </c>
      <c r="J606">
        <v>5</v>
      </c>
      <c r="K606">
        <v>4.6399999999999997</v>
      </c>
      <c r="L606" t="s">
        <v>72</v>
      </c>
      <c r="M606" t="s">
        <v>72</v>
      </c>
      <c r="N606" t="s">
        <v>72</v>
      </c>
      <c r="O606" t="s">
        <v>72</v>
      </c>
      <c r="P606" t="s">
        <v>72</v>
      </c>
      <c r="Q606">
        <v>1</v>
      </c>
      <c r="R606">
        <v>1</v>
      </c>
      <c r="S606">
        <v>5.12</v>
      </c>
      <c r="T606">
        <v>102</v>
      </c>
    </row>
    <row r="607" spans="1:26" x14ac:dyDescent="0.25">
      <c r="A607">
        <v>8</v>
      </c>
      <c r="B607" t="s">
        <v>87</v>
      </c>
      <c r="C607" t="s">
        <v>69</v>
      </c>
      <c r="D607" t="s">
        <v>6</v>
      </c>
      <c r="E607" s="50">
        <v>44484.417731481481</v>
      </c>
      <c r="F607" t="s">
        <v>80</v>
      </c>
      <c r="G607" t="s">
        <v>160</v>
      </c>
      <c r="H607" s="51">
        <v>186000</v>
      </c>
      <c r="I607" s="51">
        <v>3150</v>
      </c>
      <c r="J607">
        <v>0.01</v>
      </c>
      <c r="K607">
        <v>6.1</v>
      </c>
      <c r="L607" t="s">
        <v>72</v>
      </c>
      <c r="M607" t="s">
        <v>72</v>
      </c>
      <c r="N607" t="s">
        <v>72</v>
      </c>
      <c r="O607" t="s">
        <v>72</v>
      </c>
      <c r="P607" t="s">
        <v>72</v>
      </c>
      <c r="Q607">
        <v>0</v>
      </c>
      <c r="R607">
        <v>1</v>
      </c>
      <c r="S607">
        <v>5.1999999999999998E-2</v>
      </c>
      <c r="T607">
        <v>520</v>
      </c>
    </row>
    <row r="608" spans="1:26" x14ac:dyDescent="0.25">
      <c r="A608">
        <v>9</v>
      </c>
      <c r="B608" t="s">
        <v>88</v>
      </c>
      <c r="C608" t="s">
        <v>69</v>
      </c>
      <c r="D608" t="s">
        <v>6</v>
      </c>
      <c r="E608" s="50">
        <v>44484.43953703704</v>
      </c>
      <c r="F608" t="s">
        <v>80</v>
      </c>
      <c r="G608" t="s">
        <v>160</v>
      </c>
      <c r="H608" s="51">
        <v>212000</v>
      </c>
      <c r="I608" s="51">
        <v>4430</v>
      </c>
      <c r="J608">
        <v>0.05</v>
      </c>
      <c r="K608">
        <v>6</v>
      </c>
      <c r="L608" t="s">
        <v>72</v>
      </c>
      <c r="M608" t="s">
        <v>72</v>
      </c>
      <c r="N608" t="s">
        <v>72</v>
      </c>
      <c r="O608" t="s">
        <v>72</v>
      </c>
      <c r="P608" t="s">
        <v>72</v>
      </c>
      <c r="Q608">
        <v>1</v>
      </c>
      <c r="R608">
        <v>1</v>
      </c>
      <c r="S608">
        <v>5.4899999999999997E-2</v>
      </c>
      <c r="T608">
        <v>110</v>
      </c>
    </row>
    <row r="609" spans="1:20" x14ac:dyDescent="0.25">
      <c r="A609">
        <v>10</v>
      </c>
      <c r="B609" t="s">
        <v>89</v>
      </c>
      <c r="C609" t="s">
        <v>69</v>
      </c>
      <c r="D609" t="s">
        <v>6</v>
      </c>
      <c r="E609" s="50">
        <v>44484.461342592593</v>
      </c>
      <c r="F609" t="s">
        <v>80</v>
      </c>
      <c r="G609" t="s">
        <v>160</v>
      </c>
      <c r="H609" s="51">
        <v>604000</v>
      </c>
      <c r="I609" s="51">
        <v>8910</v>
      </c>
      <c r="J609">
        <v>0.1</v>
      </c>
      <c r="K609">
        <v>5.91</v>
      </c>
      <c r="L609" t="s">
        <v>72</v>
      </c>
      <c r="M609" t="s">
        <v>72</v>
      </c>
      <c r="N609" t="s">
        <v>72</v>
      </c>
      <c r="O609" t="s">
        <v>72</v>
      </c>
      <c r="P609" t="s">
        <v>72</v>
      </c>
      <c r="Q609">
        <v>1</v>
      </c>
      <c r="R609">
        <v>1</v>
      </c>
      <c r="S609">
        <v>9.9000000000000005E-2</v>
      </c>
      <c r="T609">
        <v>99</v>
      </c>
    </row>
    <row r="610" spans="1:20" x14ac:dyDescent="0.25">
      <c r="A610">
        <v>11</v>
      </c>
      <c r="B610" t="s">
        <v>90</v>
      </c>
      <c r="C610" t="s">
        <v>69</v>
      </c>
      <c r="D610" t="s">
        <v>6</v>
      </c>
      <c r="E610" s="50">
        <v>44484.483148148145</v>
      </c>
      <c r="F610" t="s">
        <v>80</v>
      </c>
      <c r="G610" t="s">
        <v>160</v>
      </c>
      <c r="H610" s="51">
        <v>2290000</v>
      </c>
      <c r="I610" s="51">
        <v>31900</v>
      </c>
      <c r="J610">
        <v>0.5</v>
      </c>
      <c r="K610">
        <v>5.91</v>
      </c>
      <c r="L610" t="s">
        <v>72</v>
      </c>
      <c r="M610" t="s">
        <v>72</v>
      </c>
      <c r="N610" t="s">
        <v>72</v>
      </c>
      <c r="O610" t="s">
        <v>72</v>
      </c>
      <c r="P610" t="s">
        <v>72</v>
      </c>
      <c r="Q610">
        <v>0</v>
      </c>
      <c r="R610">
        <v>1</v>
      </c>
      <c r="S610">
        <v>0.28799999999999998</v>
      </c>
      <c r="T610">
        <v>57.7</v>
      </c>
    </row>
    <row r="611" spans="1:20" x14ac:dyDescent="0.25">
      <c r="A611">
        <v>12</v>
      </c>
      <c r="B611" t="s">
        <v>91</v>
      </c>
      <c r="C611" t="s">
        <v>69</v>
      </c>
      <c r="D611" t="s">
        <v>6</v>
      </c>
      <c r="E611" s="50">
        <v>44484.504953703705</v>
      </c>
      <c r="F611" t="s">
        <v>80</v>
      </c>
      <c r="G611" t="s">
        <v>160</v>
      </c>
      <c r="H611" s="51">
        <v>7790000</v>
      </c>
      <c r="I611" s="51">
        <v>87800</v>
      </c>
      <c r="J611">
        <v>1</v>
      </c>
      <c r="K611">
        <v>5.89</v>
      </c>
      <c r="L611" t="s">
        <v>72</v>
      </c>
      <c r="M611" t="s">
        <v>72</v>
      </c>
      <c r="N611" t="s">
        <v>72</v>
      </c>
      <c r="O611" t="s">
        <v>72</v>
      </c>
      <c r="P611" t="s">
        <v>72</v>
      </c>
      <c r="Q611">
        <v>1</v>
      </c>
      <c r="R611">
        <v>1</v>
      </c>
      <c r="S611">
        <v>0.90600000000000003</v>
      </c>
      <c r="T611">
        <v>90.6</v>
      </c>
    </row>
    <row r="612" spans="1:20" x14ac:dyDescent="0.25">
      <c r="A612">
        <v>13</v>
      </c>
      <c r="B612" t="s">
        <v>92</v>
      </c>
      <c r="C612" t="s">
        <v>69</v>
      </c>
      <c r="D612" t="s">
        <v>6</v>
      </c>
      <c r="E612" s="50">
        <v>44484.526759259257</v>
      </c>
      <c r="F612" t="s">
        <v>80</v>
      </c>
      <c r="G612" t="s">
        <v>160</v>
      </c>
      <c r="H612" s="51">
        <v>7260000</v>
      </c>
      <c r="I612" s="51">
        <v>85200</v>
      </c>
      <c r="J612">
        <v>2</v>
      </c>
      <c r="K612">
        <v>5.91</v>
      </c>
      <c r="L612" t="s">
        <v>72</v>
      </c>
      <c r="M612" t="s">
        <v>72</v>
      </c>
      <c r="N612" t="s">
        <v>72</v>
      </c>
      <c r="O612" t="s">
        <v>72</v>
      </c>
      <c r="P612" t="s">
        <v>72</v>
      </c>
      <c r="Q612">
        <v>0</v>
      </c>
      <c r="R612">
        <v>1</v>
      </c>
      <c r="S612">
        <v>0.84599999999999997</v>
      </c>
      <c r="T612">
        <v>42.3</v>
      </c>
    </row>
    <row r="613" spans="1:20" x14ac:dyDescent="0.25">
      <c r="A613">
        <v>14</v>
      </c>
      <c r="B613" t="s">
        <v>93</v>
      </c>
      <c r="C613" t="s">
        <v>69</v>
      </c>
      <c r="D613" t="s">
        <v>6</v>
      </c>
      <c r="E613" s="50">
        <v>44484.548576388886</v>
      </c>
      <c r="F613" t="s">
        <v>80</v>
      </c>
      <c r="G613" t="s">
        <v>160</v>
      </c>
      <c r="H613" s="51">
        <v>44700000</v>
      </c>
      <c r="I613" s="51">
        <v>494000</v>
      </c>
      <c r="J613">
        <v>5</v>
      </c>
      <c r="K613">
        <v>4.51</v>
      </c>
      <c r="L613" t="s">
        <v>72</v>
      </c>
      <c r="M613" t="s">
        <v>72</v>
      </c>
      <c r="N613" t="s">
        <v>72</v>
      </c>
      <c r="O613" t="s">
        <v>72</v>
      </c>
      <c r="P613" t="s">
        <v>72</v>
      </c>
      <c r="Q613">
        <v>1</v>
      </c>
      <c r="R613">
        <v>1</v>
      </c>
      <c r="S613">
        <v>5.0599999999999996</v>
      </c>
      <c r="T613">
        <v>101</v>
      </c>
    </row>
    <row r="614" spans="1:20" x14ac:dyDescent="0.25">
      <c r="A614">
        <v>15</v>
      </c>
      <c r="B614" t="s">
        <v>68</v>
      </c>
      <c r="C614" t="s">
        <v>69</v>
      </c>
      <c r="D614" t="s">
        <v>6</v>
      </c>
      <c r="E614" s="50">
        <v>44482.453692129631</v>
      </c>
      <c r="F614" t="s">
        <v>70</v>
      </c>
      <c r="G614" t="s">
        <v>160</v>
      </c>
      <c r="H614" s="51">
        <v>2660</v>
      </c>
      <c r="I614" s="51">
        <v>250</v>
      </c>
      <c r="J614">
        <v>0.01</v>
      </c>
      <c r="K614">
        <v>4.72</v>
      </c>
      <c r="L614" t="s">
        <v>72</v>
      </c>
      <c r="M614" t="s">
        <v>72</v>
      </c>
      <c r="N614" t="s">
        <v>72</v>
      </c>
      <c r="O614" t="s">
        <v>72</v>
      </c>
      <c r="P614" t="s">
        <v>72</v>
      </c>
      <c r="Q614">
        <v>0</v>
      </c>
      <c r="R614">
        <v>0</v>
      </c>
      <c r="S614">
        <v>3.15E-2</v>
      </c>
      <c r="T614">
        <v>315</v>
      </c>
    </row>
    <row r="615" spans="1:20" x14ac:dyDescent="0.25">
      <c r="A615">
        <v>16</v>
      </c>
      <c r="B615" t="s">
        <v>73</v>
      </c>
      <c r="C615" t="s">
        <v>69</v>
      </c>
      <c r="D615" t="s">
        <v>6</v>
      </c>
      <c r="E615" s="50">
        <v>44482.475474537037</v>
      </c>
      <c r="F615" t="s">
        <v>70</v>
      </c>
      <c r="G615" t="s">
        <v>160</v>
      </c>
      <c r="H615" s="51">
        <v>184000</v>
      </c>
      <c r="I615" s="51">
        <v>4440</v>
      </c>
      <c r="J615">
        <v>0.05</v>
      </c>
      <c r="K615">
        <v>5.89</v>
      </c>
      <c r="L615" t="s">
        <v>72</v>
      </c>
      <c r="M615" t="s">
        <v>72</v>
      </c>
      <c r="N615" t="s">
        <v>72</v>
      </c>
      <c r="O615" t="s">
        <v>72</v>
      </c>
      <c r="P615" t="s">
        <v>72</v>
      </c>
      <c r="Q615">
        <v>1</v>
      </c>
      <c r="R615">
        <v>1</v>
      </c>
      <c r="S615">
        <v>5.1799999999999999E-2</v>
      </c>
      <c r="T615">
        <v>104</v>
      </c>
    </row>
    <row r="616" spans="1:20" x14ac:dyDescent="0.25">
      <c r="A616">
        <v>17</v>
      </c>
      <c r="B616" t="s">
        <v>74</v>
      </c>
      <c r="C616" t="s">
        <v>69</v>
      </c>
      <c r="D616" t="s">
        <v>6</v>
      </c>
      <c r="E616" s="50">
        <v>44482.497256944444</v>
      </c>
      <c r="F616" t="s">
        <v>70</v>
      </c>
      <c r="G616" t="s">
        <v>160</v>
      </c>
      <c r="H616" s="51">
        <v>638000</v>
      </c>
      <c r="I616" s="51">
        <v>9960</v>
      </c>
      <c r="J616">
        <v>0.1</v>
      </c>
      <c r="K616">
        <v>5.95</v>
      </c>
      <c r="L616" t="s">
        <v>72</v>
      </c>
      <c r="M616" t="s">
        <v>72</v>
      </c>
      <c r="N616" t="s">
        <v>72</v>
      </c>
      <c r="O616" t="s">
        <v>72</v>
      </c>
      <c r="P616" t="s">
        <v>72</v>
      </c>
      <c r="Q616">
        <v>1</v>
      </c>
      <c r="R616">
        <v>1</v>
      </c>
      <c r="S616">
        <v>0.10299999999999999</v>
      </c>
      <c r="T616">
        <v>103</v>
      </c>
    </row>
    <row r="617" spans="1:20" x14ac:dyDescent="0.25">
      <c r="A617">
        <v>18</v>
      </c>
      <c r="B617" t="s">
        <v>75</v>
      </c>
      <c r="C617" t="s">
        <v>69</v>
      </c>
      <c r="D617" t="s">
        <v>6</v>
      </c>
      <c r="E617" s="50">
        <v>44482.519050925926</v>
      </c>
      <c r="F617" t="s">
        <v>70</v>
      </c>
      <c r="G617" t="s">
        <v>160</v>
      </c>
      <c r="H617" s="51">
        <v>3140000</v>
      </c>
      <c r="I617" s="51">
        <v>41800</v>
      </c>
      <c r="J617">
        <v>0.5</v>
      </c>
      <c r="K617">
        <v>5.94</v>
      </c>
      <c r="L617" t="s">
        <v>72</v>
      </c>
      <c r="M617" t="s">
        <v>72</v>
      </c>
      <c r="N617" t="s">
        <v>72</v>
      </c>
      <c r="O617" t="s">
        <v>72</v>
      </c>
      <c r="P617" t="s">
        <v>72</v>
      </c>
      <c r="Q617">
        <v>0</v>
      </c>
      <c r="R617">
        <v>1</v>
      </c>
      <c r="S617">
        <v>0.38400000000000001</v>
      </c>
      <c r="T617">
        <v>76.8</v>
      </c>
    </row>
    <row r="618" spans="1:20" x14ac:dyDescent="0.25">
      <c r="A618">
        <v>19</v>
      </c>
      <c r="B618" t="s">
        <v>76</v>
      </c>
      <c r="C618" t="s">
        <v>69</v>
      </c>
      <c r="D618" t="s">
        <v>6</v>
      </c>
      <c r="E618" s="50">
        <v>44482.540879629632</v>
      </c>
      <c r="F618" t="s">
        <v>70</v>
      </c>
      <c r="G618" t="s">
        <v>160</v>
      </c>
      <c r="H618" s="51">
        <v>7770000</v>
      </c>
      <c r="I618" s="51">
        <v>94900</v>
      </c>
      <c r="J618">
        <v>1</v>
      </c>
      <c r="K618">
        <v>5.9</v>
      </c>
      <c r="L618" t="s">
        <v>72</v>
      </c>
      <c r="M618" t="s">
        <v>72</v>
      </c>
      <c r="N618" t="s">
        <v>72</v>
      </c>
      <c r="O618" t="s">
        <v>72</v>
      </c>
      <c r="P618" t="s">
        <v>72</v>
      </c>
      <c r="Q618">
        <v>1</v>
      </c>
      <c r="R618">
        <v>1</v>
      </c>
      <c r="S618">
        <v>0.90300000000000002</v>
      </c>
      <c r="T618">
        <v>90.3</v>
      </c>
    </row>
    <row r="619" spans="1:20" x14ac:dyDescent="0.25">
      <c r="A619">
        <v>20</v>
      </c>
      <c r="B619" t="s">
        <v>77</v>
      </c>
      <c r="C619" t="s">
        <v>69</v>
      </c>
      <c r="D619" t="s">
        <v>6</v>
      </c>
      <c r="E619" s="50">
        <v>44482.562696759262</v>
      </c>
      <c r="F619" t="s">
        <v>70</v>
      </c>
      <c r="G619" t="s">
        <v>160</v>
      </c>
      <c r="H619" s="51">
        <v>6900000</v>
      </c>
      <c r="I619" s="51">
        <v>86500</v>
      </c>
      <c r="J619">
        <v>2</v>
      </c>
      <c r="K619">
        <v>5.95</v>
      </c>
      <c r="L619" t="s">
        <v>72</v>
      </c>
      <c r="M619" t="s">
        <v>72</v>
      </c>
      <c r="N619" t="s">
        <v>72</v>
      </c>
      <c r="O619" t="s">
        <v>72</v>
      </c>
      <c r="P619" t="s">
        <v>72</v>
      </c>
      <c r="Q619">
        <v>0</v>
      </c>
      <c r="R619">
        <v>1</v>
      </c>
      <c r="S619">
        <v>0.80600000000000005</v>
      </c>
      <c r="T619">
        <v>40.299999999999997</v>
      </c>
    </row>
    <row r="620" spans="1:20" x14ac:dyDescent="0.25">
      <c r="A620">
        <v>21</v>
      </c>
      <c r="B620" t="s">
        <v>78</v>
      </c>
      <c r="C620" t="s">
        <v>69</v>
      </c>
      <c r="D620" t="s">
        <v>6</v>
      </c>
      <c r="E620" s="50">
        <v>44482.584467592591</v>
      </c>
      <c r="F620" t="s">
        <v>70</v>
      </c>
      <c r="G620" t="s">
        <v>160</v>
      </c>
      <c r="H620" s="51">
        <v>45000000</v>
      </c>
      <c r="I620" s="51">
        <v>517000</v>
      </c>
      <c r="J620">
        <v>5</v>
      </c>
      <c r="K620">
        <v>4.55</v>
      </c>
      <c r="L620" t="s">
        <v>72</v>
      </c>
      <c r="M620" t="s">
        <v>72</v>
      </c>
      <c r="N620" t="s">
        <v>72</v>
      </c>
      <c r="O620" t="s">
        <v>72</v>
      </c>
      <c r="P620" t="s">
        <v>72</v>
      </c>
      <c r="Q620">
        <v>1</v>
      </c>
      <c r="R620">
        <v>1</v>
      </c>
      <c r="S620">
        <v>5.08</v>
      </c>
      <c r="T620">
        <v>102</v>
      </c>
    </row>
    <row r="622" spans="1:20" x14ac:dyDescent="0.25">
      <c r="B622" t="s">
        <v>49</v>
      </c>
      <c r="C622" t="s">
        <v>50</v>
      </c>
      <c r="D622" t="s">
        <v>51</v>
      </c>
      <c r="E622" t="s">
        <v>52</v>
      </c>
      <c r="F622" t="s">
        <v>53</v>
      </c>
      <c r="G622" t="s">
        <v>54</v>
      </c>
      <c r="H622" t="s">
        <v>55</v>
      </c>
      <c r="I622" t="s">
        <v>56</v>
      </c>
      <c r="J622" t="s">
        <v>57</v>
      </c>
      <c r="K622" t="s">
        <v>58</v>
      </c>
      <c r="L622" t="s">
        <v>59</v>
      </c>
      <c r="M622" t="s">
        <v>60</v>
      </c>
      <c r="N622" t="s">
        <v>61</v>
      </c>
      <c r="O622" t="s">
        <v>62</v>
      </c>
      <c r="P622" t="s">
        <v>63</v>
      </c>
      <c r="Q622" t="s">
        <v>64</v>
      </c>
      <c r="R622" t="s">
        <v>65</v>
      </c>
      <c r="S622" t="s">
        <v>66</v>
      </c>
      <c r="T622" t="s">
        <v>67</v>
      </c>
    </row>
    <row r="623" spans="1:20" x14ac:dyDescent="0.25">
      <c r="A623">
        <v>1</v>
      </c>
      <c r="B623" t="s">
        <v>94</v>
      </c>
      <c r="C623" t="s">
        <v>95</v>
      </c>
      <c r="D623" t="s">
        <v>6</v>
      </c>
      <c r="E623" s="50">
        <v>44482.628101851849</v>
      </c>
      <c r="F623" t="s">
        <v>70</v>
      </c>
      <c r="G623" t="s">
        <v>160</v>
      </c>
      <c r="H623" s="51">
        <v>5710000</v>
      </c>
      <c r="I623" s="51">
        <v>71000</v>
      </c>
      <c r="J623">
        <v>1</v>
      </c>
      <c r="K623">
        <v>5.94</v>
      </c>
      <c r="L623" t="s">
        <v>72</v>
      </c>
      <c r="M623" t="s">
        <v>72</v>
      </c>
      <c r="N623" t="s">
        <v>72</v>
      </c>
      <c r="O623" t="s">
        <v>72</v>
      </c>
      <c r="P623" t="s">
        <v>72</v>
      </c>
      <c r="Q623">
        <v>1</v>
      </c>
      <c r="R623">
        <v>1</v>
      </c>
      <c r="S623">
        <v>0.67200000000000004</v>
      </c>
      <c r="T623">
        <v>67.2</v>
      </c>
    </row>
    <row r="624" spans="1:20" x14ac:dyDescent="0.25">
      <c r="A624">
        <v>2</v>
      </c>
      <c r="B624" t="s">
        <v>96</v>
      </c>
      <c r="C624" t="s">
        <v>95</v>
      </c>
      <c r="D624" t="s">
        <v>6</v>
      </c>
      <c r="E624" s="50">
        <v>44483.042974537035</v>
      </c>
      <c r="F624" t="s">
        <v>80</v>
      </c>
      <c r="G624" t="s">
        <v>160</v>
      </c>
      <c r="H624" s="51">
        <v>5880000</v>
      </c>
      <c r="I624" s="51">
        <v>74400</v>
      </c>
      <c r="J624">
        <v>1</v>
      </c>
      <c r="K624">
        <v>5.92</v>
      </c>
      <c r="L624" t="s">
        <v>72</v>
      </c>
      <c r="M624" t="s">
        <v>72</v>
      </c>
      <c r="N624" t="s">
        <v>72</v>
      </c>
      <c r="O624" t="s">
        <v>72</v>
      </c>
      <c r="P624" t="s">
        <v>72</v>
      </c>
      <c r="Q624">
        <v>1</v>
      </c>
      <c r="R624">
        <v>1</v>
      </c>
      <c r="S624">
        <v>0.69199999999999995</v>
      </c>
      <c r="T624">
        <v>69.2</v>
      </c>
    </row>
    <row r="625" spans="1:20" x14ac:dyDescent="0.25">
      <c r="A625">
        <v>3</v>
      </c>
      <c r="B625" t="s">
        <v>97</v>
      </c>
      <c r="C625" t="s">
        <v>95</v>
      </c>
      <c r="D625" t="s">
        <v>6</v>
      </c>
      <c r="E625" s="50">
        <v>44483.610196759262</v>
      </c>
      <c r="F625" t="s">
        <v>80</v>
      </c>
      <c r="G625" t="s">
        <v>160</v>
      </c>
      <c r="H625" s="51">
        <v>5510000</v>
      </c>
      <c r="I625" s="51">
        <v>67000</v>
      </c>
      <c r="J625">
        <v>1</v>
      </c>
      <c r="K625">
        <v>5.95</v>
      </c>
      <c r="L625" t="s">
        <v>72</v>
      </c>
      <c r="M625" t="s">
        <v>72</v>
      </c>
      <c r="N625" t="s">
        <v>72</v>
      </c>
      <c r="O625" t="s">
        <v>72</v>
      </c>
      <c r="P625" t="s">
        <v>72</v>
      </c>
      <c r="Q625">
        <v>1</v>
      </c>
      <c r="R625">
        <v>1</v>
      </c>
      <c r="S625">
        <v>0.65</v>
      </c>
      <c r="T625">
        <v>65</v>
      </c>
    </row>
    <row r="626" spans="1:20" x14ac:dyDescent="0.25">
      <c r="A626">
        <v>4</v>
      </c>
      <c r="B626" t="s">
        <v>98</v>
      </c>
      <c r="C626" t="s">
        <v>95</v>
      </c>
      <c r="D626" t="s">
        <v>6</v>
      </c>
      <c r="E626" s="50">
        <v>44484.003067129626</v>
      </c>
      <c r="F626" t="s">
        <v>80</v>
      </c>
      <c r="G626" t="s">
        <v>160</v>
      </c>
      <c r="H626" s="51">
        <v>5460000</v>
      </c>
      <c r="I626" s="51">
        <v>66800</v>
      </c>
      <c r="J626">
        <v>1</v>
      </c>
      <c r="K626">
        <v>5.94</v>
      </c>
      <c r="L626" t="s">
        <v>72</v>
      </c>
      <c r="M626" t="s">
        <v>72</v>
      </c>
      <c r="N626" t="s">
        <v>72</v>
      </c>
      <c r="O626" t="s">
        <v>72</v>
      </c>
      <c r="P626" t="s">
        <v>72</v>
      </c>
      <c r="Q626">
        <v>1</v>
      </c>
      <c r="R626">
        <v>1</v>
      </c>
      <c r="S626">
        <v>0.64400000000000002</v>
      </c>
      <c r="T626">
        <v>64.400000000000006</v>
      </c>
    </row>
    <row r="627" spans="1:20" x14ac:dyDescent="0.25">
      <c r="A627">
        <v>5</v>
      </c>
      <c r="B627" t="s">
        <v>99</v>
      </c>
      <c r="C627" t="s">
        <v>95</v>
      </c>
      <c r="D627" t="s">
        <v>6</v>
      </c>
      <c r="E627" s="50">
        <v>44484.592187499999</v>
      </c>
      <c r="F627" t="s">
        <v>80</v>
      </c>
      <c r="G627" t="s">
        <v>160</v>
      </c>
      <c r="H627" s="51">
        <v>5400000</v>
      </c>
      <c r="I627" s="51">
        <v>63700</v>
      </c>
      <c r="J627">
        <v>1</v>
      </c>
      <c r="K627">
        <v>5.93</v>
      </c>
      <c r="L627" t="s">
        <v>72</v>
      </c>
      <c r="M627" t="s">
        <v>72</v>
      </c>
      <c r="N627" t="s">
        <v>72</v>
      </c>
      <c r="O627" t="s">
        <v>72</v>
      </c>
      <c r="P627" t="s">
        <v>72</v>
      </c>
      <c r="Q627">
        <v>1</v>
      </c>
      <c r="R627">
        <v>1</v>
      </c>
      <c r="S627">
        <v>0.63800000000000001</v>
      </c>
      <c r="T627">
        <v>63.8</v>
      </c>
    </row>
    <row r="629" spans="1:20" x14ac:dyDescent="0.25">
      <c r="B629" t="s">
        <v>49</v>
      </c>
      <c r="C629" t="s">
        <v>50</v>
      </c>
      <c r="D629" t="s">
        <v>51</v>
      </c>
      <c r="E629" t="s">
        <v>52</v>
      </c>
      <c r="F629" t="s">
        <v>53</v>
      </c>
      <c r="G629" t="s">
        <v>54</v>
      </c>
      <c r="H629" t="s">
        <v>55</v>
      </c>
      <c r="I629" t="s">
        <v>56</v>
      </c>
      <c r="J629" t="s">
        <v>57</v>
      </c>
      <c r="K629" t="s">
        <v>58</v>
      </c>
      <c r="L629" t="s">
        <v>59</v>
      </c>
      <c r="M629" t="s">
        <v>60</v>
      </c>
      <c r="N629" t="s">
        <v>61</v>
      </c>
      <c r="O629" t="s">
        <v>62</v>
      </c>
      <c r="P629" t="s">
        <v>63</v>
      </c>
      <c r="Q629" t="s">
        <v>64</v>
      </c>
      <c r="R629" t="s">
        <v>65</v>
      </c>
      <c r="S629" t="s">
        <v>66</v>
      </c>
      <c r="T629" t="s">
        <v>67</v>
      </c>
    </row>
    <row r="630" spans="1:20" x14ac:dyDescent="0.25">
      <c r="A630">
        <v>1</v>
      </c>
      <c r="B630" t="s">
        <v>100</v>
      </c>
      <c r="C630" t="s">
        <v>101</v>
      </c>
      <c r="D630" t="s">
        <v>6</v>
      </c>
      <c r="E630" s="50">
        <v>44482.911874999998</v>
      </c>
      <c r="F630" t="s">
        <v>102</v>
      </c>
      <c r="G630" t="s">
        <v>160</v>
      </c>
      <c r="H630" s="51">
        <v>-284000</v>
      </c>
      <c r="I630" s="51">
        <v>0</v>
      </c>
      <c r="J630" t="s">
        <v>72</v>
      </c>
      <c r="K630">
        <v>3.19</v>
      </c>
      <c r="L630" t="s">
        <v>72</v>
      </c>
      <c r="M630" t="s">
        <v>72</v>
      </c>
      <c r="N630" t="s">
        <v>72</v>
      </c>
      <c r="O630" t="s">
        <v>72</v>
      </c>
      <c r="P630" t="s">
        <v>72</v>
      </c>
      <c r="R630">
        <v>1</v>
      </c>
      <c r="S630" t="s">
        <v>44</v>
      </c>
      <c r="T630" t="s">
        <v>72</v>
      </c>
    </row>
    <row r="631" spans="1:20" x14ac:dyDescent="0.25">
      <c r="A631">
        <v>2</v>
      </c>
      <c r="B631" t="s">
        <v>103</v>
      </c>
      <c r="C631" t="s">
        <v>101</v>
      </c>
      <c r="D631" t="s">
        <v>6</v>
      </c>
      <c r="E631" s="50">
        <v>44482.933819444443</v>
      </c>
      <c r="F631" t="s">
        <v>102</v>
      </c>
      <c r="G631" t="s">
        <v>160</v>
      </c>
      <c r="H631" s="51">
        <v>34200000</v>
      </c>
      <c r="I631" s="51">
        <v>342000</v>
      </c>
      <c r="J631" t="s">
        <v>72</v>
      </c>
      <c r="K631">
        <v>4.6500000000000004</v>
      </c>
      <c r="L631" t="s">
        <v>72</v>
      </c>
      <c r="M631" t="s">
        <v>72</v>
      </c>
      <c r="N631" t="s">
        <v>72</v>
      </c>
      <c r="O631" t="s">
        <v>72</v>
      </c>
      <c r="P631" t="s">
        <v>72</v>
      </c>
      <c r="R631">
        <v>1</v>
      </c>
      <c r="S631">
        <v>3.87</v>
      </c>
      <c r="T631" t="s">
        <v>72</v>
      </c>
    </row>
    <row r="632" spans="1:20" x14ac:dyDescent="0.25">
      <c r="A632">
        <v>3</v>
      </c>
      <c r="B632" t="s">
        <v>104</v>
      </c>
      <c r="C632" t="s">
        <v>101</v>
      </c>
      <c r="D632" t="s">
        <v>6</v>
      </c>
      <c r="E632" s="50">
        <v>44482.955625000002</v>
      </c>
      <c r="F632" t="s">
        <v>102</v>
      </c>
      <c r="G632" t="s">
        <v>160</v>
      </c>
      <c r="H632" s="51">
        <v>33400000</v>
      </c>
      <c r="I632" s="51">
        <v>325000</v>
      </c>
      <c r="J632" t="s">
        <v>72</v>
      </c>
      <c r="K632">
        <v>5.93</v>
      </c>
      <c r="L632" t="s">
        <v>72</v>
      </c>
      <c r="M632" t="s">
        <v>72</v>
      </c>
      <c r="N632" t="s">
        <v>72</v>
      </c>
      <c r="O632" t="s">
        <v>72</v>
      </c>
      <c r="P632" t="s">
        <v>72</v>
      </c>
      <c r="R632">
        <v>1</v>
      </c>
      <c r="S632">
        <v>3.78</v>
      </c>
      <c r="T632" t="s">
        <v>72</v>
      </c>
    </row>
    <row r="633" spans="1:20" x14ac:dyDescent="0.25">
      <c r="A633">
        <v>4</v>
      </c>
      <c r="B633" t="s">
        <v>105</v>
      </c>
      <c r="C633" t="s">
        <v>101</v>
      </c>
      <c r="D633" t="s">
        <v>6</v>
      </c>
      <c r="E633" s="50">
        <v>44482.977418981478</v>
      </c>
      <c r="F633" t="s">
        <v>102</v>
      </c>
      <c r="G633" t="s">
        <v>160</v>
      </c>
      <c r="H633" s="51">
        <v>32600000</v>
      </c>
      <c r="I633" s="51">
        <v>320000</v>
      </c>
      <c r="J633" t="s">
        <v>72</v>
      </c>
      <c r="K633">
        <v>5.94</v>
      </c>
      <c r="L633" t="s">
        <v>72</v>
      </c>
      <c r="M633" t="s">
        <v>72</v>
      </c>
      <c r="N633" t="s">
        <v>72</v>
      </c>
      <c r="O633" t="s">
        <v>72</v>
      </c>
      <c r="P633" t="s">
        <v>72</v>
      </c>
      <c r="R633">
        <v>1</v>
      </c>
      <c r="S633">
        <v>3.7</v>
      </c>
      <c r="T633" t="s">
        <v>72</v>
      </c>
    </row>
    <row r="634" spans="1:20" x14ac:dyDescent="0.25">
      <c r="A634">
        <v>5</v>
      </c>
      <c r="B634" t="s">
        <v>106</v>
      </c>
      <c r="C634" t="s">
        <v>101</v>
      </c>
      <c r="D634" t="s">
        <v>6</v>
      </c>
      <c r="E634" s="50">
        <v>44482.999224537038</v>
      </c>
      <c r="F634" t="s">
        <v>102</v>
      </c>
      <c r="G634" t="s">
        <v>160</v>
      </c>
      <c r="H634" s="51">
        <v>31700000</v>
      </c>
      <c r="I634" s="51">
        <v>316000</v>
      </c>
      <c r="J634" t="s">
        <v>72</v>
      </c>
      <c r="K634">
        <v>5.91</v>
      </c>
      <c r="L634" t="s">
        <v>72</v>
      </c>
      <c r="M634" t="s">
        <v>72</v>
      </c>
      <c r="N634" t="s">
        <v>72</v>
      </c>
      <c r="O634" t="s">
        <v>72</v>
      </c>
      <c r="P634" t="s">
        <v>72</v>
      </c>
      <c r="R634">
        <v>1</v>
      </c>
      <c r="S634">
        <v>3.59</v>
      </c>
      <c r="T634" t="s">
        <v>72</v>
      </c>
    </row>
    <row r="635" spans="1:20" x14ac:dyDescent="0.25">
      <c r="A635">
        <v>6</v>
      </c>
      <c r="B635" t="s">
        <v>107</v>
      </c>
      <c r="C635" t="s">
        <v>101</v>
      </c>
      <c r="D635" t="s">
        <v>6</v>
      </c>
      <c r="E635" s="50">
        <v>44483.086597222224</v>
      </c>
      <c r="F635" t="s">
        <v>102</v>
      </c>
      <c r="G635" t="s">
        <v>160</v>
      </c>
      <c r="H635" s="51">
        <v>31400000</v>
      </c>
      <c r="I635" s="51">
        <v>313000</v>
      </c>
      <c r="J635" t="s">
        <v>72</v>
      </c>
      <c r="K635">
        <v>4.6500000000000004</v>
      </c>
      <c r="L635" t="s">
        <v>72</v>
      </c>
      <c r="M635" t="s">
        <v>72</v>
      </c>
      <c r="N635" t="s">
        <v>72</v>
      </c>
      <c r="O635" t="s">
        <v>72</v>
      </c>
      <c r="P635" t="s">
        <v>72</v>
      </c>
      <c r="R635">
        <v>1</v>
      </c>
      <c r="S635">
        <v>3.55</v>
      </c>
      <c r="T635" t="s">
        <v>72</v>
      </c>
    </row>
    <row r="636" spans="1:20" x14ac:dyDescent="0.25">
      <c r="A636">
        <v>7</v>
      </c>
      <c r="B636" t="s">
        <v>108</v>
      </c>
      <c r="C636" t="s">
        <v>101</v>
      </c>
      <c r="D636" t="s">
        <v>6</v>
      </c>
      <c r="E636" s="50">
        <v>44483.108541666668</v>
      </c>
      <c r="F636" t="s">
        <v>102</v>
      </c>
      <c r="G636" t="s">
        <v>160</v>
      </c>
      <c r="H636" s="51">
        <v>30400000</v>
      </c>
      <c r="I636" s="51">
        <v>299000</v>
      </c>
      <c r="J636" t="s">
        <v>72</v>
      </c>
      <c r="K636">
        <v>5.91</v>
      </c>
      <c r="L636" t="s">
        <v>72</v>
      </c>
      <c r="M636" t="s">
        <v>72</v>
      </c>
      <c r="N636" t="s">
        <v>72</v>
      </c>
      <c r="O636" t="s">
        <v>72</v>
      </c>
      <c r="P636" t="s">
        <v>72</v>
      </c>
      <c r="R636">
        <v>1</v>
      </c>
      <c r="S636">
        <v>3.44</v>
      </c>
      <c r="T636" t="s">
        <v>72</v>
      </c>
    </row>
    <row r="637" spans="1:20" x14ac:dyDescent="0.25">
      <c r="A637">
        <v>8</v>
      </c>
      <c r="B637" t="s">
        <v>109</v>
      </c>
      <c r="C637" t="s">
        <v>101</v>
      </c>
      <c r="D637" t="s">
        <v>6</v>
      </c>
      <c r="E637" s="50">
        <v>44483.130347222221</v>
      </c>
      <c r="F637" t="s">
        <v>102</v>
      </c>
      <c r="G637" t="s">
        <v>160</v>
      </c>
      <c r="H637" s="51">
        <v>29400000</v>
      </c>
      <c r="I637" s="51">
        <v>293000</v>
      </c>
      <c r="J637" t="s">
        <v>72</v>
      </c>
      <c r="K637">
        <v>5.91</v>
      </c>
      <c r="L637" t="s">
        <v>72</v>
      </c>
      <c r="M637" t="s">
        <v>72</v>
      </c>
      <c r="N637" t="s">
        <v>72</v>
      </c>
      <c r="O637" t="s">
        <v>72</v>
      </c>
      <c r="P637" t="s">
        <v>72</v>
      </c>
      <c r="R637">
        <v>1</v>
      </c>
      <c r="S637">
        <v>3.34</v>
      </c>
      <c r="T637" t="s">
        <v>72</v>
      </c>
    </row>
    <row r="638" spans="1:20" x14ac:dyDescent="0.25">
      <c r="A638">
        <v>9</v>
      </c>
      <c r="B638" t="s">
        <v>110</v>
      </c>
      <c r="C638" t="s">
        <v>101</v>
      </c>
      <c r="D638" t="s">
        <v>6</v>
      </c>
      <c r="E638" s="50">
        <v>44483.15215277778</v>
      </c>
      <c r="F638" t="s">
        <v>102</v>
      </c>
      <c r="G638" t="s">
        <v>160</v>
      </c>
      <c r="H638" s="51">
        <v>27900000</v>
      </c>
      <c r="I638" s="51">
        <v>280000</v>
      </c>
      <c r="J638" t="s">
        <v>72</v>
      </c>
      <c r="K638">
        <v>5.93</v>
      </c>
      <c r="L638" t="s">
        <v>72</v>
      </c>
      <c r="M638" t="s">
        <v>72</v>
      </c>
      <c r="N638" t="s">
        <v>72</v>
      </c>
      <c r="O638" t="s">
        <v>72</v>
      </c>
      <c r="P638" t="s">
        <v>72</v>
      </c>
      <c r="R638">
        <v>1</v>
      </c>
      <c r="S638">
        <v>3.16</v>
      </c>
      <c r="T638" t="s">
        <v>72</v>
      </c>
    </row>
    <row r="639" spans="1:20" x14ac:dyDescent="0.25">
      <c r="A639">
        <v>10</v>
      </c>
      <c r="B639" t="s">
        <v>111</v>
      </c>
      <c r="C639" t="s">
        <v>101</v>
      </c>
      <c r="D639" t="s">
        <v>6</v>
      </c>
      <c r="E639" s="50">
        <v>44483.173958333333</v>
      </c>
      <c r="F639" t="s">
        <v>102</v>
      </c>
      <c r="G639" t="s">
        <v>160</v>
      </c>
      <c r="H639" s="51">
        <v>-296000</v>
      </c>
      <c r="I639" s="51">
        <v>0</v>
      </c>
      <c r="J639" t="s">
        <v>72</v>
      </c>
      <c r="K639">
        <v>3.19</v>
      </c>
      <c r="L639" t="s">
        <v>72</v>
      </c>
      <c r="M639" t="s">
        <v>72</v>
      </c>
      <c r="N639" t="s">
        <v>72</v>
      </c>
      <c r="O639" t="s">
        <v>72</v>
      </c>
      <c r="P639" t="s">
        <v>72</v>
      </c>
      <c r="R639">
        <v>1</v>
      </c>
      <c r="S639" t="s">
        <v>44</v>
      </c>
      <c r="T639" t="s">
        <v>72</v>
      </c>
    </row>
    <row r="640" spans="1:20" x14ac:dyDescent="0.25">
      <c r="A640">
        <v>11</v>
      </c>
      <c r="B640" t="s">
        <v>112</v>
      </c>
      <c r="C640" t="s">
        <v>101</v>
      </c>
      <c r="D640" t="s">
        <v>6</v>
      </c>
      <c r="E640" s="50">
        <v>44483.195763888885</v>
      </c>
      <c r="F640" t="s">
        <v>102</v>
      </c>
      <c r="G640" t="s">
        <v>160</v>
      </c>
      <c r="H640" s="51">
        <v>25600000</v>
      </c>
      <c r="I640" s="51">
        <v>263000</v>
      </c>
      <c r="J640" t="s">
        <v>72</v>
      </c>
      <c r="K640">
        <v>5.93</v>
      </c>
      <c r="L640" t="s">
        <v>72</v>
      </c>
      <c r="M640" t="s">
        <v>72</v>
      </c>
      <c r="N640" t="s">
        <v>72</v>
      </c>
      <c r="O640" t="s">
        <v>72</v>
      </c>
      <c r="P640" t="s">
        <v>72</v>
      </c>
      <c r="R640">
        <v>1</v>
      </c>
      <c r="S640">
        <v>2.91</v>
      </c>
      <c r="T640" t="s">
        <v>72</v>
      </c>
    </row>
    <row r="641" spans="1:20" x14ac:dyDescent="0.25">
      <c r="A641">
        <v>12</v>
      </c>
      <c r="B641" t="s">
        <v>113</v>
      </c>
      <c r="C641" t="s">
        <v>101</v>
      </c>
      <c r="D641" t="s">
        <v>6</v>
      </c>
      <c r="E641" s="50">
        <v>44483.217557870368</v>
      </c>
      <c r="F641" t="s">
        <v>102</v>
      </c>
      <c r="G641" t="s">
        <v>160</v>
      </c>
      <c r="H641" s="51">
        <v>19600000</v>
      </c>
      <c r="I641" s="51">
        <v>208000</v>
      </c>
      <c r="J641" t="s">
        <v>72</v>
      </c>
      <c r="K641">
        <v>5.9</v>
      </c>
      <c r="L641" t="s">
        <v>72</v>
      </c>
      <c r="M641" t="s">
        <v>72</v>
      </c>
      <c r="N641" t="s">
        <v>72</v>
      </c>
      <c r="O641" t="s">
        <v>72</v>
      </c>
      <c r="P641" t="s">
        <v>72</v>
      </c>
      <c r="R641">
        <v>1</v>
      </c>
      <c r="S641">
        <v>2.2400000000000002</v>
      </c>
      <c r="T641" t="s">
        <v>72</v>
      </c>
    </row>
    <row r="642" spans="1:20" x14ac:dyDescent="0.25">
      <c r="A642">
        <v>13</v>
      </c>
      <c r="B642" t="s">
        <v>114</v>
      </c>
      <c r="C642" t="s">
        <v>101</v>
      </c>
      <c r="D642" t="s">
        <v>6</v>
      </c>
      <c r="E642" s="50">
        <v>44483.239363425928</v>
      </c>
      <c r="F642" t="s">
        <v>102</v>
      </c>
      <c r="G642" t="s">
        <v>160</v>
      </c>
      <c r="H642" s="51">
        <v>20200000</v>
      </c>
      <c r="I642" s="51">
        <v>213000</v>
      </c>
      <c r="J642" t="s">
        <v>72</v>
      </c>
      <c r="K642">
        <v>5.94</v>
      </c>
      <c r="L642" t="s">
        <v>72</v>
      </c>
      <c r="M642" t="s">
        <v>72</v>
      </c>
      <c r="N642" t="s">
        <v>72</v>
      </c>
      <c r="O642" t="s">
        <v>72</v>
      </c>
      <c r="P642" t="s">
        <v>72</v>
      </c>
      <c r="R642">
        <v>1</v>
      </c>
      <c r="S642">
        <v>2.2999999999999998</v>
      </c>
      <c r="T642" t="s">
        <v>72</v>
      </c>
    </row>
    <row r="643" spans="1:20" x14ac:dyDescent="0.25">
      <c r="A643">
        <v>14</v>
      </c>
      <c r="B643" t="s">
        <v>115</v>
      </c>
      <c r="C643" t="s">
        <v>101</v>
      </c>
      <c r="D643" t="s">
        <v>6</v>
      </c>
      <c r="E643" s="50">
        <v>44483.26116898148</v>
      </c>
      <c r="F643" t="s">
        <v>102</v>
      </c>
      <c r="G643" t="s">
        <v>160</v>
      </c>
      <c r="H643" s="51">
        <v>19000000</v>
      </c>
      <c r="I643" s="51">
        <v>207000</v>
      </c>
      <c r="J643" t="s">
        <v>72</v>
      </c>
      <c r="K643">
        <v>5.93</v>
      </c>
      <c r="L643" t="s">
        <v>72</v>
      </c>
      <c r="M643" t="s">
        <v>72</v>
      </c>
      <c r="N643" t="s">
        <v>72</v>
      </c>
      <c r="O643" t="s">
        <v>72</v>
      </c>
      <c r="P643" t="s">
        <v>72</v>
      </c>
      <c r="R643">
        <v>1</v>
      </c>
      <c r="S643">
        <v>2.17</v>
      </c>
      <c r="T643" t="s">
        <v>72</v>
      </c>
    </row>
    <row r="644" spans="1:20" x14ac:dyDescent="0.25">
      <c r="A644">
        <v>15</v>
      </c>
      <c r="B644" t="s">
        <v>116</v>
      </c>
      <c r="C644" t="s">
        <v>101</v>
      </c>
      <c r="D644" t="s">
        <v>6</v>
      </c>
      <c r="E644" s="50">
        <v>44483.28297453704</v>
      </c>
      <c r="F644" t="s">
        <v>102</v>
      </c>
      <c r="G644" t="s">
        <v>160</v>
      </c>
      <c r="H644" s="51">
        <v>19400000</v>
      </c>
      <c r="I644" s="51">
        <v>209000</v>
      </c>
      <c r="J644" t="s">
        <v>72</v>
      </c>
      <c r="K644">
        <v>5.91</v>
      </c>
      <c r="L644" t="s">
        <v>72</v>
      </c>
      <c r="M644" t="s">
        <v>72</v>
      </c>
      <c r="N644" t="s">
        <v>72</v>
      </c>
      <c r="O644" t="s">
        <v>72</v>
      </c>
      <c r="P644" t="s">
        <v>72</v>
      </c>
      <c r="R644">
        <v>1</v>
      </c>
      <c r="S644">
        <v>2.21</v>
      </c>
      <c r="T644" t="s">
        <v>72</v>
      </c>
    </row>
    <row r="645" spans="1:20" x14ac:dyDescent="0.25">
      <c r="A645">
        <v>16</v>
      </c>
      <c r="B645" t="s">
        <v>117</v>
      </c>
      <c r="C645" t="s">
        <v>101</v>
      </c>
      <c r="D645" t="s">
        <v>6</v>
      </c>
      <c r="E645" s="50">
        <v>44483.304780092592</v>
      </c>
      <c r="F645" t="s">
        <v>102</v>
      </c>
      <c r="G645" t="s">
        <v>160</v>
      </c>
      <c r="H645" s="51">
        <v>18400000</v>
      </c>
      <c r="I645" s="51">
        <v>198000</v>
      </c>
      <c r="J645" t="s">
        <v>72</v>
      </c>
      <c r="K645">
        <v>5.93</v>
      </c>
      <c r="L645" t="s">
        <v>72</v>
      </c>
      <c r="M645" t="s">
        <v>72</v>
      </c>
      <c r="N645" t="s">
        <v>72</v>
      </c>
      <c r="O645" t="s">
        <v>72</v>
      </c>
      <c r="P645" t="s">
        <v>72</v>
      </c>
      <c r="R645">
        <v>1</v>
      </c>
      <c r="S645">
        <v>2.1</v>
      </c>
      <c r="T645" t="s">
        <v>72</v>
      </c>
    </row>
    <row r="646" spans="1:20" x14ac:dyDescent="0.25">
      <c r="A646">
        <v>17</v>
      </c>
      <c r="B646" t="s">
        <v>118</v>
      </c>
      <c r="C646" t="s">
        <v>101</v>
      </c>
      <c r="D646" t="s">
        <v>6</v>
      </c>
      <c r="E646" s="50">
        <v>44483.326585648145</v>
      </c>
      <c r="F646" t="s">
        <v>102</v>
      </c>
      <c r="G646" t="s">
        <v>160</v>
      </c>
      <c r="H646" s="51">
        <v>16500000</v>
      </c>
      <c r="I646" s="51">
        <v>185000</v>
      </c>
      <c r="J646" t="s">
        <v>72</v>
      </c>
      <c r="K646">
        <v>5.91</v>
      </c>
      <c r="L646" t="s">
        <v>72</v>
      </c>
      <c r="M646" t="s">
        <v>72</v>
      </c>
      <c r="N646" t="s">
        <v>72</v>
      </c>
      <c r="O646" t="s">
        <v>72</v>
      </c>
      <c r="P646" t="s">
        <v>72</v>
      </c>
      <c r="R646">
        <v>1</v>
      </c>
      <c r="S646">
        <v>1.89</v>
      </c>
      <c r="T646" t="s">
        <v>72</v>
      </c>
    </row>
    <row r="647" spans="1:20" x14ac:dyDescent="0.25">
      <c r="A647">
        <v>18</v>
      </c>
      <c r="B647" t="s">
        <v>119</v>
      </c>
      <c r="C647" t="s">
        <v>101</v>
      </c>
      <c r="D647" t="s">
        <v>6</v>
      </c>
      <c r="E647" s="50">
        <v>44483.348391203705</v>
      </c>
      <c r="F647" t="s">
        <v>102</v>
      </c>
      <c r="G647" t="s">
        <v>160</v>
      </c>
      <c r="H647" s="51">
        <v>16800000</v>
      </c>
      <c r="I647" s="51">
        <v>180000</v>
      </c>
      <c r="J647" t="s">
        <v>72</v>
      </c>
      <c r="K647">
        <v>5.88</v>
      </c>
      <c r="L647" t="s">
        <v>72</v>
      </c>
      <c r="M647" t="s">
        <v>72</v>
      </c>
      <c r="N647" t="s">
        <v>72</v>
      </c>
      <c r="O647" t="s">
        <v>72</v>
      </c>
      <c r="P647" t="s">
        <v>72</v>
      </c>
      <c r="R647">
        <v>1</v>
      </c>
      <c r="S647">
        <v>1.91</v>
      </c>
      <c r="T647" t="s">
        <v>72</v>
      </c>
    </row>
    <row r="648" spans="1:20" x14ac:dyDescent="0.25">
      <c r="A648">
        <v>19</v>
      </c>
      <c r="B648" t="s">
        <v>120</v>
      </c>
      <c r="C648" t="s">
        <v>101</v>
      </c>
      <c r="D648" t="s">
        <v>6</v>
      </c>
      <c r="E648" s="50">
        <v>44483.370196759257</v>
      </c>
      <c r="F648" t="s">
        <v>102</v>
      </c>
      <c r="G648" t="s">
        <v>160</v>
      </c>
      <c r="H648" s="51">
        <v>-366000</v>
      </c>
      <c r="I648" s="51">
        <v>0</v>
      </c>
      <c r="J648" t="s">
        <v>72</v>
      </c>
      <c r="K648">
        <v>6.13</v>
      </c>
      <c r="L648" t="s">
        <v>72</v>
      </c>
      <c r="M648" t="s">
        <v>72</v>
      </c>
      <c r="N648" t="s">
        <v>72</v>
      </c>
      <c r="O648" t="s">
        <v>72</v>
      </c>
      <c r="P648" t="s">
        <v>72</v>
      </c>
      <c r="R648">
        <v>1</v>
      </c>
      <c r="S648" t="s">
        <v>44</v>
      </c>
      <c r="T648" t="s">
        <v>72</v>
      </c>
    </row>
    <row r="649" spans="1:20" x14ac:dyDescent="0.25">
      <c r="A649">
        <v>20</v>
      </c>
      <c r="B649" t="s">
        <v>121</v>
      </c>
      <c r="C649" t="s">
        <v>101</v>
      </c>
      <c r="D649" t="s">
        <v>6</v>
      </c>
      <c r="E649" s="50">
        <v>44483.392002314817</v>
      </c>
      <c r="F649" t="s">
        <v>102</v>
      </c>
      <c r="G649" t="s">
        <v>160</v>
      </c>
      <c r="H649" s="51">
        <v>33400000</v>
      </c>
      <c r="I649" s="51">
        <v>357000</v>
      </c>
      <c r="J649" t="s">
        <v>72</v>
      </c>
      <c r="K649">
        <v>4.57</v>
      </c>
      <c r="L649" t="s">
        <v>72</v>
      </c>
      <c r="M649" t="s">
        <v>72</v>
      </c>
      <c r="N649" t="s">
        <v>72</v>
      </c>
      <c r="O649" t="s">
        <v>72</v>
      </c>
      <c r="P649" t="s">
        <v>72</v>
      </c>
      <c r="R649">
        <v>1</v>
      </c>
      <c r="S649">
        <v>3.78</v>
      </c>
      <c r="T649" t="s">
        <v>72</v>
      </c>
    </row>
    <row r="650" spans="1:20" x14ac:dyDescent="0.25">
      <c r="A650">
        <v>21</v>
      </c>
      <c r="B650" t="s">
        <v>122</v>
      </c>
      <c r="C650" t="s">
        <v>101</v>
      </c>
      <c r="D650" t="s">
        <v>6</v>
      </c>
      <c r="E650" s="50">
        <v>44483.65384259259</v>
      </c>
      <c r="F650" t="s">
        <v>102</v>
      </c>
      <c r="G650" t="s">
        <v>160</v>
      </c>
      <c r="H650" s="51">
        <v>31100000</v>
      </c>
      <c r="I650" s="51">
        <v>344000</v>
      </c>
      <c r="J650" t="s">
        <v>72</v>
      </c>
      <c r="K650">
        <v>4.58</v>
      </c>
      <c r="L650" t="s">
        <v>72</v>
      </c>
      <c r="M650" t="s">
        <v>72</v>
      </c>
      <c r="N650" t="s">
        <v>72</v>
      </c>
      <c r="O650" t="s">
        <v>72</v>
      </c>
      <c r="P650" t="s">
        <v>72</v>
      </c>
      <c r="R650">
        <v>1</v>
      </c>
      <c r="S650">
        <v>3.52</v>
      </c>
      <c r="T650" t="s">
        <v>72</v>
      </c>
    </row>
    <row r="651" spans="1:20" x14ac:dyDescent="0.25">
      <c r="A651">
        <v>22</v>
      </c>
      <c r="B651" t="s">
        <v>123</v>
      </c>
      <c r="C651" t="s">
        <v>101</v>
      </c>
      <c r="D651" t="s">
        <v>6</v>
      </c>
      <c r="E651" s="50">
        <v>44483.675787037035</v>
      </c>
      <c r="F651" t="s">
        <v>102</v>
      </c>
      <c r="G651" t="s">
        <v>160</v>
      </c>
      <c r="H651" s="51">
        <v>30500000</v>
      </c>
      <c r="I651" s="51">
        <v>326000</v>
      </c>
      <c r="J651" t="s">
        <v>72</v>
      </c>
      <c r="K651">
        <v>4.59</v>
      </c>
      <c r="L651" t="s">
        <v>72</v>
      </c>
      <c r="M651" t="s">
        <v>72</v>
      </c>
      <c r="N651" t="s">
        <v>72</v>
      </c>
      <c r="O651" t="s">
        <v>72</v>
      </c>
      <c r="P651" t="s">
        <v>72</v>
      </c>
      <c r="R651">
        <v>1</v>
      </c>
      <c r="S651">
        <v>3.46</v>
      </c>
      <c r="T651" t="s">
        <v>72</v>
      </c>
    </row>
    <row r="652" spans="1:20" x14ac:dyDescent="0.25">
      <c r="A652">
        <v>23</v>
      </c>
      <c r="B652" t="s">
        <v>124</v>
      </c>
      <c r="C652" t="s">
        <v>101</v>
      </c>
      <c r="D652" t="s">
        <v>6</v>
      </c>
      <c r="E652" s="50">
        <v>44483.697592592594</v>
      </c>
      <c r="F652" t="s">
        <v>102</v>
      </c>
      <c r="G652" t="s">
        <v>160</v>
      </c>
      <c r="H652" s="51">
        <v>29400000</v>
      </c>
      <c r="I652" s="51">
        <v>314000</v>
      </c>
      <c r="J652" t="s">
        <v>72</v>
      </c>
      <c r="K652">
        <v>4.58</v>
      </c>
      <c r="L652" t="s">
        <v>72</v>
      </c>
      <c r="M652" t="s">
        <v>72</v>
      </c>
      <c r="N652" t="s">
        <v>72</v>
      </c>
      <c r="O652" t="s">
        <v>72</v>
      </c>
      <c r="P652" t="s">
        <v>72</v>
      </c>
      <c r="R652">
        <v>1</v>
      </c>
      <c r="S652">
        <v>3.34</v>
      </c>
      <c r="T652" t="s">
        <v>72</v>
      </c>
    </row>
    <row r="653" spans="1:20" x14ac:dyDescent="0.25">
      <c r="A653">
        <v>24</v>
      </c>
      <c r="B653" t="s">
        <v>125</v>
      </c>
      <c r="C653" t="s">
        <v>101</v>
      </c>
      <c r="D653" t="s">
        <v>6</v>
      </c>
      <c r="E653" s="50">
        <v>44483.719398148147</v>
      </c>
      <c r="F653" t="s">
        <v>102</v>
      </c>
      <c r="G653" t="s">
        <v>160</v>
      </c>
      <c r="H653" s="51">
        <v>28100000</v>
      </c>
      <c r="I653" s="51">
        <v>295000</v>
      </c>
      <c r="J653" t="s">
        <v>72</v>
      </c>
      <c r="K653">
        <v>4.54</v>
      </c>
      <c r="L653" t="s">
        <v>72</v>
      </c>
      <c r="M653" t="s">
        <v>72</v>
      </c>
      <c r="N653" t="s">
        <v>72</v>
      </c>
      <c r="O653" t="s">
        <v>72</v>
      </c>
      <c r="P653" t="s">
        <v>72</v>
      </c>
      <c r="R653">
        <v>1</v>
      </c>
      <c r="S653">
        <v>3.19</v>
      </c>
      <c r="T653" t="s">
        <v>72</v>
      </c>
    </row>
    <row r="654" spans="1:20" x14ac:dyDescent="0.25">
      <c r="A654">
        <v>25</v>
      </c>
      <c r="B654" t="s">
        <v>126</v>
      </c>
      <c r="C654" t="s">
        <v>101</v>
      </c>
      <c r="D654" t="s">
        <v>6</v>
      </c>
      <c r="E654" s="50">
        <v>44483.741203703707</v>
      </c>
      <c r="F654" t="s">
        <v>102</v>
      </c>
      <c r="G654" t="s">
        <v>160</v>
      </c>
      <c r="H654" s="51">
        <v>26400000</v>
      </c>
      <c r="I654" s="51">
        <v>281000</v>
      </c>
      <c r="J654" t="s">
        <v>72</v>
      </c>
      <c r="K654">
        <v>4.5999999999999996</v>
      </c>
      <c r="L654" t="s">
        <v>72</v>
      </c>
      <c r="M654" t="s">
        <v>72</v>
      </c>
      <c r="N654" t="s">
        <v>72</v>
      </c>
      <c r="O654" t="s">
        <v>72</v>
      </c>
      <c r="P654" t="s">
        <v>72</v>
      </c>
      <c r="R654">
        <v>1</v>
      </c>
      <c r="S654">
        <v>3</v>
      </c>
      <c r="T654" t="s">
        <v>72</v>
      </c>
    </row>
    <row r="655" spans="1:20" x14ac:dyDescent="0.25">
      <c r="A655">
        <v>26</v>
      </c>
      <c r="B655" t="s">
        <v>127</v>
      </c>
      <c r="C655" t="s">
        <v>101</v>
      </c>
      <c r="D655" t="s">
        <v>6</v>
      </c>
      <c r="E655" s="50">
        <v>44483.763009259259</v>
      </c>
      <c r="F655" t="s">
        <v>102</v>
      </c>
      <c r="G655" t="s">
        <v>160</v>
      </c>
      <c r="H655" s="51">
        <v>24700000</v>
      </c>
      <c r="I655" s="51">
        <v>255000</v>
      </c>
      <c r="J655" t="s">
        <v>72</v>
      </c>
      <c r="K655">
        <v>4.62</v>
      </c>
      <c r="L655" t="s">
        <v>72</v>
      </c>
      <c r="M655" t="s">
        <v>72</v>
      </c>
      <c r="N655" t="s">
        <v>72</v>
      </c>
      <c r="O655" t="s">
        <v>72</v>
      </c>
      <c r="P655" t="s">
        <v>72</v>
      </c>
      <c r="R655">
        <v>1</v>
      </c>
      <c r="S655">
        <v>2.8</v>
      </c>
      <c r="T655" t="s">
        <v>72</v>
      </c>
    </row>
    <row r="656" spans="1:20" x14ac:dyDescent="0.25">
      <c r="A656">
        <v>27</v>
      </c>
      <c r="B656" t="s">
        <v>128</v>
      </c>
      <c r="C656" t="s">
        <v>101</v>
      </c>
      <c r="D656" t="s">
        <v>6</v>
      </c>
      <c r="E656" s="50">
        <v>44483.784814814811</v>
      </c>
      <c r="F656" t="s">
        <v>102</v>
      </c>
      <c r="G656" t="s">
        <v>160</v>
      </c>
      <c r="H656" s="51">
        <v>22000000</v>
      </c>
      <c r="I656" s="51">
        <v>223000</v>
      </c>
      <c r="J656" t="s">
        <v>72</v>
      </c>
      <c r="K656">
        <v>4.63</v>
      </c>
      <c r="L656" t="s">
        <v>72</v>
      </c>
      <c r="M656" t="s">
        <v>72</v>
      </c>
      <c r="N656" t="s">
        <v>72</v>
      </c>
      <c r="O656" t="s">
        <v>72</v>
      </c>
      <c r="P656" t="s">
        <v>72</v>
      </c>
      <c r="R656">
        <v>1</v>
      </c>
      <c r="S656">
        <v>2.5</v>
      </c>
      <c r="T656" t="s">
        <v>72</v>
      </c>
    </row>
    <row r="657" spans="1:20" x14ac:dyDescent="0.25">
      <c r="A657">
        <v>28</v>
      </c>
      <c r="B657" t="s">
        <v>129</v>
      </c>
      <c r="C657" t="s">
        <v>101</v>
      </c>
      <c r="D657" t="s">
        <v>6</v>
      </c>
      <c r="E657" s="50">
        <v>44483.806620370371</v>
      </c>
      <c r="F657" t="s">
        <v>102</v>
      </c>
      <c r="G657" t="s">
        <v>160</v>
      </c>
      <c r="H657" s="51">
        <v>33800000</v>
      </c>
      <c r="I657" s="51">
        <v>331000</v>
      </c>
      <c r="J657" t="s">
        <v>72</v>
      </c>
      <c r="K657">
        <v>4.6399999999999997</v>
      </c>
      <c r="L657" t="s">
        <v>72</v>
      </c>
      <c r="M657" t="s">
        <v>72</v>
      </c>
      <c r="N657" t="s">
        <v>72</v>
      </c>
      <c r="O657" t="s">
        <v>72</v>
      </c>
      <c r="P657" t="s">
        <v>72</v>
      </c>
      <c r="R657">
        <v>1</v>
      </c>
      <c r="S657">
        <v>3.83</v>
      </c>
      <c r="T657" t="s">
        <v>72</v>
      </c>
    </row>
    <row r="658" spans="1:20" x14ac:dyDescent="0.25">
      <c r="A658">
        <v>29</v>
      </c>
      <c r="B658" t="s">
        <v>130</v>
      </c>
      <c r="C658" t="s">
        <v>101</v>
      </c>
      <c r="D658" t="s">
        <v>6</v>
      </c>
      <c r="E658" s="50">
        <v>44483.8284375</v>
      </c>
      <c r="F658" t="s">
        <v>102</v>
      </c>
      <c r="G658" t="s">
        <v>160</v>
      </c>
      <c r="H658" s="51">
        <v>29600000</v>
      </c>
      <c r="I658" s="51">
        <v>287000</v>
      </c>
      <c r="J658" t="s">
        <v>72</v>
      </c>
      <c r="K658">
        <v>4.71</v>
      </c>
      <c r="L658" t="s">
        <v>72</v>
      </c>
      <c r="M658" t="s">
        <v>72</v>
      </c>
      <c r="N658" t="s">
        <v>72</v>
      </c>
      <c r="O658" t="s">
        <v>72</v>
      </c>
      <c r="P658" t="s">
        <v>72</v>
      </c>
      <c r="R658">
        <v>1</v>
      </c>
      <c r="S658">
        <v>3.35</v>
      </c>
      <c r="T658" t="s">
        <v>72</v>
      </c>
    </row>
    <row r="659" spans="1:20" x14ac:dyDescent="0.25">
      <c r="A659">
        <v>30</v>
      </c>
      <c r="B659" t="s">
        <v>131</v>
      </c>
      <c r="C659" t="s">
        <v>101</v>
      </c>
      <c r="D659" t="s">
        <v>6</v>
      </c>
      <c r="E659" s="50">
        <v>44483.850243055553</v>
      </c>
      <c r="F659" t="s">
        <v>102</v>
      </c>
      <c r="G659" t="s">
        <v>160</v>
      </c>
      <c r="H659" s="51">
        <v>26500000</v>
      </c>
      <c r="I659" s="51">
        <v>256000</v>
      </c>
      <c r="J659" t="s">
        <v>72</v>
      </c>
      <c r="K659">
        <v>5.89</v>
      </c>
      <c r="L659" t="s">
        <v>72</v>
      </c>
      <c r="M659" t="s">
        <v>72</v>
      </c>
      <c r="N659" t="s">
        <v>72</v>
      </c>
      <c r="O659" t="s">
        <v>72</v>
      </c>
      <c r="P659" t="s">
        <v>72</v>
      </c>
      <c r="R659">
        <v>1</v>
      </c>
      <c r="S659">
        <v>3.01</v>
      </c>
      <c r="T659" t="s">
        <v>72</v>
      </c>
    </row>
    <row r="660" spans="1:20" x14ac:dyDescent="0.25">
      <c r="A660">
        <v>31</v>
      </c>
      <c r="B660" t="s">
        <v>132</v>
      </c>
      <c r="C660" t="s">
        <v>101</v>
      </c>
      <c r="D660" t="s">
        <v>6</v>
      </c>
      <c r="E660" s="50">
        <v>44483.872048611112</v>
      </c>
      <c r="F660" t="s">
        <v>102</v>
      </c>
      <c r="G660" t="s">
        <v>160</v>
      </c>
      <c r="H660" s="51">
        <v>21600000</v>
      </c>
      <c r="I660" s="51">
        <v>224000</v>
      </c>
      <c r="J660" t="s">
        <v>72</v>
      </c>
      <c r="K660">
        <v>5.94</v>
      </c>
      <c r="L660" t="s">
        <v>72</v>
      </c>
      <c r="M660" t="s">
        <v>72</v>
      </c>
      <c r="N660" t="s">
        <v>72</v>
      </c>
      <c r="O660" t="s">
        <v>72</v>
      </c>
      <c r="P660" t="s">
        <v>72</v>
      </c>
      <c r="R660">
        <v>1</v>
      </c>
      <c r="S660">
        <v>2.4500000000000002</v>
      </c>
      <c r="T660" t="s">
        <v>72</v>
      </c>
    </row>
    <row r="661" spans="1:20" x14ac:dyDescent="0.25">
      <c r="A661">
        <v>32</v>
      </c>
      <c r="B661" t="s">
        <v>133</v>
      </c>
      <c r="C661" t="s">
        <v>101</v>
      </c>
      <c r="D661" t="s">
        <v>6</v>
      </c>
      <c r="E661" s="50">
        <v>44483.893854166665</v>
      </c>
      <c r="F661" t="s">
        <v>102</v>
      </c>
      <c r="G661" t="s">
        <v>160</v>
      </c>
      <c r="H661" s="51">
        <v>17600000</v>
      </c>
      <c r="I661" s="51">
        <v>182000</v>
      </c>
      <c r="J661" t="s">
        <v>72</v>
      </c>
      <c r="K661">
        <v>5.9</v>
      </c>
      <c r="L661" t="s">
        <v>72</v>
      </c>
      <c r="M661" t="s">
        <v>72</v>
      </c>
      <c r="N661" t="s">
        <v>72</v>
      </c>
      <c r="O661" t="s">
        <v>72</v>
      </c>
      <c r="P661" t="s">
        <v>72</v>
      </c>
      <c r="R661">
        <v>1</v>
      </c>
      <c r="S661">
        <v>2.0099999999999998</v>
      </c>
      <c r="T661" t="s">
        <v>72</v>
      </c>
    </row>
    <row r="662" spans="1:20" x14ac:dyDescent="0.25">
      <c r="A662">
        <v>33</v>
      </c>
      <c r="B662" t="s">
        <v>134</v>
      </c>
      <c r="C662" t="s">
        <v>101</v>
      </c>
      <c r="D662" t="s">
        <v>6</v>
      </c>
      <c r="E662" s="50">
        <v>44483.915659722225</v>
      </c>
      <c r="F662" t="s">
        <v>102</v>
      </c>
      <c r="G662" t="s">
        <v>160</v>
      </c>
      <c r="H662" s="51">
        <v>13000000</v>
      </c>
      <c r="I662" s="51">
        <v>143000</v>
      </c>
      <c r="J662" t="s">
        <v>72</v>
      </c>
      <c r="K662">
        <v>5.91</v>
      </c>
      <c r="L662" t="s">
        <v>72</v>
      </c>
      <c r="M662" t="s">
        <v>72</v>
      </c>
      <c r="N662" t="s">
        <v>72</v>
      </c>
      <c r="O662" t="s">
        <v>72</v>
      </c>
      <c r="P662" t="s">
        <v>72</v>
      </c>
      <c r="R662">
        <v>1</v>
      </c>
      <c r="S662">
        <v>1.49</v>
      </c>
      <c r="T662" t="s">
        <v>72</v>
      </c>
    </row>
    <row r="663" spans="1:20" x14ac:dyDescent="0.25">
      <c r="A663">
        <v>34</v>
      </c>
      <c r="B663" t="s">
        <v>135</v>
      </c>
      <c r="C663" t="s">
        <v>101</v>
      </c>
      <c r="D663" t="s">
        <v>6</v>
      </c>
      <c r="E663" s="50">
        <v>44483.937465277777</v>
      </c>
      <c r="F663" t="s">
        <v>102</v>
      </c>
      <c r="G663" t="s">
        <v>160</v>
      </c>
      <c r="H663" s="51">
        <v>9920000</v>
      </c>
      <c r="I663" s="51">
        <v>114000</v>
      </c>
      <c r="J663" t="s">
        <v>72</v>
      </c>
      <c r="K663">
        <v>5.88</v>
      </c>
      <c r="L663" t="s">
        <v>72</v>
      </c>
      <c r="M663" t="s">
        <v>72</v>
      </c>
      <c r="N663" t="s">
        <v>72</v>
      </c>
      <c r="O663" t="s">
        <v>72</v>
      </c>
      <c r="P663" t="s">
        <v>72</v>
      </c>
      <c r="R663">
        <v>1</v>
      </c>
      <c r="S663">
        <v>1.1499999999999999</v>
      </c>
      <c r="T663" t="s">
        <v>72</v>
      </c>
    </row>
    <row r="664" spans="1:20" x14ac:dyDescent="0.25">
      <c r="A664">
        <v>35</v>
      </c>
      <c r="B664" t="s">
        <v>136</v>
      </c>
      <c r="C664" t="s">
        <v>101</v>
      </c>
      <c r="D664" t="s">
        <v>6</v>
      </c>
      <c r="E664" s="50">
        <v>44483.959282407406</v>
      </c>
      <c r="F664" t="s">
        <v>102</v>
      </c>
      <c r="G664" t="s">
        <v>160</v>
      </c>
      <c r="H664" s="51">
        <v>5730000</v>
      </c>
      <c r="I664" s="51">
        <v>69700</v>
      </c>
      <c r="J664" t="s">
        <v>72</v>
      </c>
      <c r="K664">
        <v>5.9</v>
      </c>
      <c r="L664" t="s">
        <v>72</v>
      </c>
      <c r="M664" t="s">
        <v>72</v>
      </c>
      <c r="N664" t="s">
        <v>72</v>
      </c>
      <c r="O664" t="s">
        <v>72</v>
      </c>
      <c r="P664" t="s">
        <v>72</v>
      </c>
      <c r="R664">
        <v>1</v>
      </c>
      <c r="S664">
        <v>0.67400000000000004</v>
      </c>
      <c r="T664" t="s">
        <v>72</v>
      </c>
    </row>
    <row r="665" spans="1:20" x14ac:dyDescent="0.25">
      <c r="A665">
        <v>36</v>
      </c>
      <c r="B665" t="s">
        <v>137</v>
      </c>
      <c r="C665" t="s">
        <v>101</v>
      </c>
      <c r="D665" t="s">
        <v>6</v>
      </c>
      <c r="E665" s="50">
        <v>44484.046689814815</v>
      </c>
      <c r="F665" t="s">
        <v>102</v>
      </c>
      <c r="G665" t="s">
        <v>160</v>
      </c>
      <c r="H665" s="51">
        <v>23000000</v>
      </c>
      <c r="I665" s="51">
        <v>229000</v>
      </c>
      <c r="J665" t="s">
        <v>72</v>
      </c>
      <c r="K665">
        <v>5.93</v>
      </c>
      <c r="L665" t="s">
        <v>72</v>
      </c>
      <c r="M665" t="s">
        <v>72</v>
      </c>
      <c r="N665" t="s">
        <v>72</v>
      </c>
      <c r="O665" t="s">
        <v>72</v>
      </c>
      <c r="P665" t="s">
        <v>72</v>
      </c>
      <c r="R665">
        <v>1</v>
      </c>
      <c r="S665">
        <v>2.61</v>
      </c>
      <c r="T665" t="s">
        <v>72</v>
      </c>
    </row>
    <row r="666" spans="1:20" x14ac:dyDescent="0.25">
      <c r="A666">
        <v>37</v>
      </c>
      <c r="B666" t="s">
        <v>138</v>
      </c>
      <c r="C666" t="s">
        <v>101</v>
      </c>
      <c r="D666" t="s">
        <v>6</v>
      </c>
      <c r="E666" s="50">
        <v>44484.068645833337</v>
      </c>
      <c r="F666" t="s">
        <v>102</v>
      </c>
      <c r="G666" t="s">
        <v>160</v>
      </c>
      <c r="H666" s="51">
        <v>7180000</v>
      </c>
      <c r="I666" s="51">
        <v>84200</v>
      </c>
      <c r="J666" t="s">
        <v>72</v>
      </c>
      <c r="K666">
        <v>5.94</v>
      </c>
      <c r="L666" t="s">
        <v>72</v>
      </c>
      <c r="M666" t="s">
        <v>72</v>
      </c>
      <c r="N666" t="s">
        <v>72</v>
      </c>
      <c r="O666" t="s">
        <v>72</v>
      </c>
      <c r="P666" t="s">
        <v>72</v>
      </c>
      <c r="R666">
        <v>1</v>
      </c>
      <c r="S666">
        <v>0.83799999999999997</v>
      </c>
      <c r="T666" t="s">
        <v>72</v>
      </c>
    </row>
    <row r="667" spans="1:20" x14ac:dyDescent="0.25">
      <c r="A667">
        <v>38</v>
      </c>
      <c r="B667" t="s">
        <v>139</v>
      </c>
      <c r="C667" t="s">
        <v>101</v>
      </c>
      <c r="D667" t="s">
        <v>6</v>
      </c>
      <c r="E667" s="50">
        <v>44484.090439814812</v>
      </c>
      <c r="F667" t="s">
        <v>102</v>
      </c>
      <c r="G667" t="s">
        <v>160</v>
      </c>
      <c r="H667" s="51">
        <v>2020000</v>
      </c>
      <c r="I667" s="51">
        <v>26800</v>
      </c>
      <c r="J667" t="s">
        <v>72</v>
      </c>
      <c r="K667">
        <v>5.95</v>
      </c>
      <c r="L667" t="s">
        <v>72</v>
      </c>
      <c r="M667" t="s">
        <v>72</v>
      </c>
      <c r="N667" t="s">
        <v>72</v>
      </c>
      <c r="O667" t="s">
        <v>72</v>
      </c>
      <c r="P667" t="s">
        <v>72</v>
      </c>
      <c r="R667">
        <v>1</v>
      </c>
      <c r="S667">
        <v>0.25800000000000001</v>
      </c>
      <c r="T667" t="s">
        <v>72</v>
      </c>
    </row>
    <row r="668" spans="1:20" x14ac:dyDescent="0.25">
      <c r="A668">
        <v>39</v>
      </c>
      <c r="B668" t="s">
        <v>140</v>
      </c>
      <c r="C668" t="s">
        <v>101</v>
      </c>
      <c r="D668" t="s">
        <v>6</v>
      </c>
      <c r="E668" s="50">
        <v>44484.112256944441</v>
      </c>
      <c r="F668" t="s">
        <v>102</v>
      </c>
      <c r="G668" t="s">
        <v>160</v>
      </c>
      <c r="H668" s="51">
        <v>200000</v>
      </c>
      <c r="I668" s="51">
        <v>4000</v>
      </c>
      <c r="J668" t="s">
        <v>72</v>
      </c>
      <c r="K668">
        <v>5.96</v>
      </c>
      <c r="L668" t="s">
        <v>72</v>
      </c>
      <c r="M668" t="s">
        <v>72</v>
      </c>
      <c r="N668" t="s">
        <v>72</v>
      </c>
      <c r="O668" t="s">
        <v>72</v>
      </c>
      <c r="P668" t="s">
        <v>72</v>
      </c>
      <c r="R668">
        <v>1</v>
      </c>
      <c r="S668">
        <v>5.3699999999999998E-2</v>
      </c>
      <c r="T668" t="s">
        <v>72</v>
      </c>
    </row>
    <row r="669" spans="1:20" x14ac:dyDescent="0.25">
      <c r="A669">
        <v>40</v>
      </c>
      <c r="B669" t="s">
        <v>141</v>
      </c>
      <c r="C669" t="s">
        <v>101</v>
      </c>
      <c r="D669" t="s">
        <v>6</v>
      </c>
      <c r="E669" s="50">
        <v>44484.134062500001</v>
      </c>
      <c r="F669" t="s">
        <v>102</v>
      </c>
      <c r="G669" t="s">
        <v>160</v>
      </c>
      <c r="H669" s="51">
        <v>-331000</v>
      </c>
      <c r="I669" s="51">
        <v>0</v>
      </c>
      <c r="J669" t="s">
        <v>72</v>
      </c>
      <c r="K669">
        <v>3.2</v>
      </c>
      <c r="L669" t="s">
        <v>72</v>
      </c>
      <c r="M669" t="s">
        <v>72</v>
      </c>
      <c r="N669" t="s">
        <v>72</v>
      </c>
      <c r="O669" t="s">
        <v>72</v>
      </c>
      <c r="P669" t="s">
        <v>72</v>
      </c>
      <c r="R669">
        <v>1</v>
      </c>
      <c r="S669" t="s">
        <v>44</v>
      </c>
      <c r="T669" t="s">
        <v>72</v>
      </c>
    </row>
    <row r="670" spans="1:20" x14ac:dyDescent="0.25">
      <c r="A670">
        <v>41</v>
      </c>
      <c r="B670" t="s">
        <v>142</v>
      </c>
      <c r="C670" t="s">
        <v>101</v>
      </c>
      <c r="D670" t="s">
        <v>6</v>
      </c>
      <c r="E670" s="50">
        <v>44484.155868055554</v>
      </c>
      <c r="F670" t="s">
        <v>102</v>
      </c>
      <c r="G670" t="s">
        <v>160</v>
      </c>
      <c r="H670" s="51">
        <v>-334000</v>
      </c>
      <c r="I670" s="51">
        <v>1390</v>
      </c>
      <c r="J670" t="s">
        <v>72</v>
      </c>
      <c r="K670">
        <v>5.58</v>
      </c>
      <c r="L670" t="s">
        <v>72</v>
      </c>
      <c r="M670" t="s">
        <v>72</v>
      </c>
      <c r="N670" t="s">
        <v>72</v>
      </c>
      <c r="O670" t="s">
        <v>72</v>
      </c>
      <c r="P670" t="s">
        <v>72</v>
      </c>
      <c r="R670">
        <v>1</v>
      </c>
      <c r="S670" t="s">
        <v>44</v>
      </c>
      <c r="T670" t="s">
        <v>72</v>
      </c>
    </row>
    <row r="671" spans="1:20" x14ac:dyDescent="0.25">
      <c r="A671">
        <v>42</v>
      </c>
      <c r="B671" t="s">
        <v>143</v>
      </c>
      <c r="C671" t="s">
        <v>101</v>
      </c>
      <c r="D671" t="s">
        <v>6</v>
      </c>
      <c r="E671" s="50">
        <v>44484.177673611113</v>
      </c>
      <c r="F671" t="s">
        <v>102</v>
      </c>
      <c r="G671" t="s">
        <v>160</v>
      </c>
      <c r="H671" s="51">
        <v>-289000</v>
      </c>
      <c r="I671" s="51">
        <v>0</v>
      </c>
      <c r="J671" t="s">
        <v>72</v>
      </c>
      <c r="K671">
        <v>3.2</v>
      </c>
      <c r="L671" t="s">
        <v>72</v>
      </c>
      <c r="M671" t="s">
        <v>72</v>
      </c>
      <c r="N671" t="s">
        <v>72</v>
      </c>
      <c r="O671" t="s">
        <v>72</v>
      </c>
      <c r="P671" t="s">
        <v>72</v>
      </c>
      <c r="R671">
        <v>1</v>
      </c>
      <c r="S671" t="s">
        <v>44</v>
      </c>
      <c r="T671" t="s">
        <v>72</v>
      </c>
    </row>
    <row r="672" spans="1:20" x14ac:dyDescent="0.25">
      <c r="A672">
        <v>43</v>
      </c>
      <c r="B672" t="s">
        <v>144</v>
      </c>
      <c r="C672" t="s">
        <v>101</v>
      </c>
      <c r="D672" t="s">
        <v>6</v>
      </c>
      <c r="E672" s="50">
        <v>44484.199490740742</v>
      </c>
      <c r="F672" t="s">
        <v>102</v>
      </c>
      <c r="G672" t="s">
        <v>160</v>
      </c>
      <c r="H672" s="51">
        <v>-356000</v>
      </c>
      <c r="I672" s="51">
        <v>0</v>
      </c>
      <c r="J672" t="s">
        <v>72</v>
      </c>
      <c r="K672">
        <v>3.2</v>
      </c>
      <c r="L672" t="s">
        <v>72</v>
      </c>
      <c r="M672" t="s">
        <v>72</v>
      </c>
      <c r="N672" t="s">
        <v>72</v>
      </c>
      <c r="O672" t="s">
        <v>72</v>
      </c>
      <c r="P672" t="s">
        <v>72</v>
      </c>
      <c r="R672">
        <v>1</v>
      </c>
      <c r="S672" t="s">
        <v>44</v>
      </c>
      <c r="T672" t="s">
        <v>72</v>
      </c>
    </row>
    <row r="673" spans="1:20" x14ac:dyDescent="0.25">
      <c r="A673">
        <v>44</v>
      </c>
      <c r="B673" t="s">
        <v>145</v>
      </c>
      <c r="C673" t="s">
        <v>101</v>
      </c>
      <c r="D673" t="s">
        <v>6</v>
      </c>
      <c r="E673" s="50">
        <v>44484.221296296295</v>
      </c>
      <c r="F673" t="s">
        <v>102</v>
      </c>
      <c r="G673" t="s">
        <v>160</v>
      </c>
      <c r="H673" s="51">
        <v>33600000</v>
      </c>
      <c r="I673" s="51">
        <v>352000</v>
      </c>
      <c r="J673" t="s">
        <v>72</v>
      </c>
      <c r="K673">
        <v>4.5599999999999996</v>
      </c>
      <c r="L673" t="s">
        <v>72</v>
      </c>
      <c r="M673" t="s">
        <v>72</v>
      </c>
      <c r="N673" t="s">
        <v>72</v>
      </c>
      <c r="O673" t="s">
        <v>72</v>
      </c>
      <c r="P673" t="s">
        <v>72</v>
      </c>
      <c r="R673">
        <v>1</v>
      </c>
      <c r="S673">
        <v>3.81</v>
      </c>
      <c r="T673" t="s">
        <v>72</v>
      </c>
    </row>
    <row r="674" spans="1:20" x14ac:dyDescent="0.25">
      <c r="A674">
        <v>45</v>
      </c>
      <c r="B674" t="s">
        <v>146</v>
      </c>
      <c r="C674" t="s">
        <v>101</v>
      </c>
      <c r="D674" t="s">
        <v>6</v>
      </c>
      <c r="E674" s="50">
        <v>44484.243101851855</v>
      </c>
      <c r="F674" t="s">
        <v>102</v>
      </c>
      <c r="G674" t="s">
        <v>160</v>
      </c>
      <c r="H674" s="51">
        <v>31100000</v>
      </c>
      <c r="I674" s="51">
        <v>328000</v>
      </c>
      <c r="J674" t="s">
        <v>72</v>
      </c>
      <c r="K674">
        <v>4.57</v>
      </c>
      <c r="L674" t="s">
        <v>72</v>
      </c>
      <c r="M674" t="s">
        <v>72</v>
      </c>
      <c r="N674" t="s">
        <v>72</v>
      </c>
      <c r="O674" t="s">
        <v>72</v>
      </c>
      <c r="P674" t="s">
        <v>72</v>
      </c>
      <c r="R674">
        <v>1</v>
      </c>
      <c r="S674">
        <v>3.53</v>
      </c>
      <c r="T674" t="s">
        <v>72</v>
      </c>
    </row>
    <row r="675" spans="1:20" x14ac:dyDescent="0.25">
      <c r="A675">
        <v>46</v>
      </c>
      <c r="B675" t="s">
        <v>147</v>
      </c>
      <c r="C675" t="s">
        <v>101</v>
      </c>
      <c r="D675" t="s">
        <v>6</v>
      </c>
      <c r="E675" s="50">
        <v>44484.264907407407</v>
      </c>
      <c r="F675" t="s">
        <v>102</v>
      </c>
      <c r="G675" t="s">
        <v>160</v>
      </c>
      <c r="H675" s="51">
        <v>29800000</v>
      </c>
      <c r="I675" s="51">
        <v>310000</v>
      </c>
      <c r="J675" t="s">
        <v>72</v>
      </c>
      <c r="K675">
        <v>4.57</v>
      </c>
      <c r="L675" t="s">
        <v>72</v>
      </c>
      <c r="M675" t="s">
        <v>72</v>
      </c>
      <c r="N675" t="s">
        <v>72</v>
      </c>
      <c r="O675" t="s">
        <v>72</v>
      </c>
      <c r="P675" t="s">
        <v>72</v>
      </c>
      <c r="R675">
        <v>1</v>
      </c>
      <c r="S675">
        <v>3.38</v>
      </c>
      <c r="T675" t="s">
        <v>72</v>
      </c>
    </row>
    <row r="676" spans="1:20" x14ac:dyDescent="0.25">
      <c r="A676">
        <v>47</v>
      </c>
      <c r="B676" t="s">
        <v>148</v>
      </c>
      <c r="C676" t="s">
        <v>101</v>
      </c>
      <c r="D676" t="s">
        <v>6</v>
      </c>
      <c r="E676" s="50">
        <v>44484.286712962959</v>
      </c>
      <c r="F676" t="s">
        <v>102</v>
      </c>
      <c r="G676" t="s">
        <v>160</v>
      </c>
      <c r="H676" s="51">
        <v>27000000</v>
      </c>
      <c r="I676" s="51">
        <v>284000</v>
      </c>
      <c r="J676" t="s">
        <v>72</v>
      </c>
      <c r="K676">
        <v>4.5599999999999996</v>
      </c>
      <c r="L676" t="s">
        <v>72</v>
      </c>
      <c r="M676" t="s">
        <v>72</v>
      </c>
      <c r="N676" t="s">
        <v>72</v>
      </c>
      <c r="O676" t="s">
        <v>72</v>
      </c>
      <c r="P676" t="s">
        <v>72</v>
      </c>
      <c r="R676">
        <v>1</v>
      </c>
      <c r="S676">
        <v>3.06</v>
      </c>
      <c r="T676" t="s">
        <v>72</v>
      </c>
    </row>
    <row r="677" spans="1:20" x14ac:dyDescent="0.25">
      <c r="A677">
        <v>48</v>
      </c>
      <c r="B677" t="s">
        <v>149</v>
      </c>
      <c r="C677" t="s">
        <v>101</v>
      </c>
      <c r="D677" t="s">
        <v>6</v>
      </c>
      <c r="E677" s="50">
        <v>44484.308530092596</v>
      </c>
      <c r="F677" t="s">
        <v>102</v>
      </c>
      <c r="G677" t="s">
        <v>160</v>
      </c>
      <c r="H677" s="51">
        <v>24700000</v>
      </c>
      <c r="I677" s="51">
        <v>256000</v>
      </c>
      <c r="J677" t="s">
        <v>72</v>
      </c>
      <c r="K677">
        <v>4.53</v>
      </c>
      <c r="L677" t="s">
        <v>72</v>
      </c>
      <c r="M677" t="s">
        <v>72</v>
      </c>
      <c r="N677" t="s">
        <v>72</v>
      </c>
      <c r="O677" t="s">
        <v>72</v>
      </c>
      <c r="P677" t="s">
        <v>72</v>
      </c>
      <c r="R677">
        <v>1</v>
      </c>
      <c r="S677">
        <v>2.81</v>
      </c>
      <c r="T677" t="s">
        <v>72</v>
      </c>
    </row>
    <row r="678" spans="1:20" x14ac:dyDescent="0.25">
      <c r="A678">
        <v>49</v>
      </c>
      <c r="B678" t="s">
        <v>150</v>
      </c>
      <c r="C678" t="s">
        <v>101</v>
      </c>
      <c r="D678" t="s">
        <v>6</v>
      </c>
      <c r="E678" s="50">
        <v>44484.330335648148</v>
      </c>
      <c r="F678" t="s">
        <v>102</v>
      </c>
      <c r="G678" t="s">
        <v>160</v>
      </c>
      <c r="H678" s="51">
        <v>21400000</v>
      </c>
      <c r="I678" s="51">
        <v>219000</v>
      </c>
      <c r="J678" t="s">
        <v>72</v>
      </c>
      <c r="K678">
        <v>4.55</v>
      </c>
      <c r="L678" t="s">
        <v>72</v>
      </c>
      <c r="M678" t="s">
        <v>72</v>
      </c>
      <c r="N678" t="s">
        <v>72</v>
      </c>
      <c r="O678" t="s">
        <v>72</v>
      </c>
      <c r="P678" t="s">
        <v>72</v>
      </c>
      <c r="R678">
        <v>1</v>
      </c>
      <c r="S678">
        <v>2.44</v>
      </c>
      <c r="T678" t="s">
        <v>72</v>
      </c>
    </row>
    <row r="679" spans="1:20" x14ac:dyDescent="0.25">
      <c r="A679">
        <v>50</v>
      </c>
      <c r="B679" t="s">
        <v>151</v>
      </c>
      <c r="C679" t="s">
        <v>101</v>
      </c>
      <c r="D679" t="s">
        <v>6</v>
      </c>
      <c r="E679" s="50">
        <v>44484.352152777778</v>
      </c>
      <c r="F679" t="s">
        <v>102</v>
      </c>
      <c r="G679" t="s">
        <v>160</v>
      </c>
      <c r="H679" s="51">
        <v>18900000</v>
      </c>
      <c r="I679" s="51">
        <v>189000</v>
      </c>
      <c r="J679" t="s">
        <v>72</v>
      </c>
      <c r="K679">
        <v>4.55</v>
      </c>
      <c r="L679" t="s">
        <v>72</v>
      </c>
      <c r="M679" t="s">
        <v>72</v>
      </c>
      <c r="N679" t="s">
        <v>72</v>
      </c>
      <c r="O679" t="s">
        <v>72</v>
      </c>
      <c r="P679" t="s">
        <v>72</v>
      </c>
      <c r="R679">
        <v>1</v>
      </c>
      <c r="S679">
        <v>2.15</v>
      </c>
      <c r="T679" t="s">
        <v>72</v>
      </c>
    </row>
    <row r="680" spans="1:20" x14ac:dyDescent="0.25">
      <c r="A680">
        <v>51</v>
      </c>
      <c r="B680" t="s">
        <v>152</v>
      </c>
      <c r="C680" t="s">
        <v>101</v>
      </c>
      <c r="D680" t="s">
        <v>6</v>
      </c>
      <c r="E680" s="50">
        <v>44484.373969907407</v>
      </c>
      <c r="F680" t="s">
        <v>102</v>
      </c>
      <c r="G680" t="s">
        <v>160</v>
      </c>
      <c r="H680" s="51">
        <v>14500000</v>
      </c>
      <c r="I680" s="51">
        <v>142000</v>
      </c>
      <c r="J680" t="s">
        <v>72</v>
      </c>
      <c r="K680">
        <v>5.92</v>
      </c>
      <c r="L680" t="s">
        <v>72</v>
      </c>
      <c r="M680" t="s">
        <v>72</v>
      </c>
      <c r="N680" t="s">
        <v>72</v>
      </c>
      <c r="O680" t="s">
        <v>72</v>
      </c>
      <c r="P680" t="s">
        <v>72</v>
      </c>
      <c r="R680">
        <v>1</v>
      </c>
      <c r="S680">
        <v>1.66</v>
      </c>
      <c r="T680" t="s">
        <v>72</v>
      </c>
    </row>
    <row r="683" spans="1:20" x14ac:dyDescent="0.25">
      <c r="B683" t="s">
        <v>49</v>
      </c>
      <c r="C683" t="s">
        <v>50</v>
      </c>
      <c r="D683" t="s">
        <v>51</v>
      </c>
      <c r="E683" t="s">
        <v>52</v>
      </c>
      <c r="F683" t="s">
        <v>53</v>
      </c>
      <c r="G683" t="s">
        <v>54</v>
      </c>
      <c r="H683" t="s">
        <v>55</v>
      </c>
      <c r="I683" t="s">
        <v>56</v>
      </c>
      <c r="J683" t="s">
        <v>57</v>
      </c>
      <c r="K683" t="s">
        <v>58</v>
      </c>
      <c r="L683" t="s">
        <v>59</v>
      </c>
      <c r="M683" t="s">
        <v>60</v>
      </c>
      <c r="N683" t="s">
        <v>61</v>
      </c>
      <c r="O683" t="s">
        <v>62</v>
      </c>
      <c r="P683" t="s">
        <v>63</v>
      </c>
      <c r="Q683" t="s">
        <v>64</v>
      </c>
      <c r="R683" t="s">
        <v>65</v>
      </c>
      <c r="S683" t="s">
        <v>66</v>
      </c>
      <c r="T683" t="s">
        <v>67</v>
      </c>
    </row>
    <row r="684" spans="1:20" x14ac:dyDescent="0.25">
      <c r="A684">
        <v>1</v>
      </c>
      <c r="B684" t="s">
        <v>79</v>
      </c>
      <c r="C684" t="s">
        <v>69</v>
      </c>
      <c r="D684" t="s">
        <v>6</v>
      </c>
      <c r="E684" s="50">
        <v>44483.435763888891</v>
      </c>
      <c r="F684" t="s">
        <v>80</v>
      </c>
      <c r="G684" t="s">
        <v>161</v>
      </c>
      <c r="H684" s="51">
        <v>57500</v>
      </c>
      <c r="I684" s="51">
        <v>3210</v>
      </c>
      <c r="J684">
        <v>0.01</v>
      </c>
      <c r="K684">
        <v>2.72</v>
      </c>
      <c r="L684" t="s">
        <v>72</v>
      </c>
      <c r="M684" t="s">
        <v>72</v>
      </c>
      <c r="N684" t="s">
        <v>72</v>
      </c>
      <c r="O684" t="s">
        <v>72</v>
      </c>
      <c r="P684" t="s">
        <v>72</v>
      </c>
      <c r="Q684">
        <v>1</v>
      </c>
      <c r="R684">
        <v>0</v>
      </c>
      <c r="S684">
        <v>1.0699999999999999E-2</v>
      </c>
      <c r="T684">
        <v>107</v>
      </c>
    </row>
    <row r="685" spans="1:20" x14ac:dyDescent="0.25">
      <c r="A685">
        <v>2</v>
      </c>
      <c r="B685" t="s">
        <v>81</v>
      </c>
      <c r="C685" t="s">
        <v>69</v>
      </c>
      <c r="D685" t="s">
        <v>6</v>
      </c>
      <c r="E685" s="50">
        <v>44483.457557870373</v>
      </c>
      <c r="F685" t="s">
        <v>80</v>
      </c>
      <c r="G685" t="s">
        <v>161</v>
      </c>
      <c r="H685" s="51">
        <v>256000</v>
      </c>
      <c r="I685" s="51">
        <v>14100</v>
      </c>
      <c r="J685">
        <v>0.05</v>
      </c>
      <c r="K685">
        <v>2.71</v>
      </c>
      <c r="L685" t="s">
        <v>72</v>
      </c>
      <c r="M685" t="s">
        <v>72</v>
      </c>
      <c r="N685" t="s">
        <v>72</v>
      </c>
      <c r="O685" t="s">
        <v>72</v>
      </c>
      <c r="P685" t="s">
        <v>72</v>
      </c>
      <c r="Q685">
        <v>1</v>
      </c>
      <c r="R685">
        <v>0</v>
      </c>
      <c r="S685">
        <v>4.7100000000000003E-2</v>
      </c>
      <c r="T685">
        <v>94.1</v>
      </c>
    </row>
    <row r="686" spans="1:20" x14ac:dyDescent="0.25">
      <c r="A686">
        <v>3</v>
      </c>
      <c r="B686" t="s">
        <v>82</v>
      </c>
      <c r="C686" t="s">
        <v>69</v>
      </c>
      <c r="D686" t="s">
        <v>6</v>
      </c>
      <c r="E686" s="50">
        <v>44483.479363425926</v>
      </c>
      <c r="F686" t="s">
        <v>80</v>
      </c>
      <c r="G686" t="s">
        <v>161</v>
      </c>
      <c r="H686" s="51">
        <v>529000</v>
      </c>
      <c r="I686" s="51">
        <v>30300</v>
      </c>
      <c r="J686">
        <v>0.1</v>
      </c>
      <c r="K686">
        <v>2.7</v>
      </c>
      <c r="L686" t="s">
        <v>72</v>
      </c>
      <c r="M686" t="s">
        <v>72</v>
      </c>
      <c r="N686" t="s">
        <v>72</v>
      </c>
      <c r="O686" t="s">
        <v>72</v>
      </c>
      <c r="P686" t="s">
        <v>72</v>
      </c>
      <c r="Q686">
        <v>1</v>
      </c>
      <c r="R686">
        <v>0</v>
      </c>
      <c r="S686">
        <v>9.6799999999999997E-2</v>
      </c>
      <c r="T686">
        <v>96.8</v>
      </c>
    </row>
    <row r="687" spans="1:20" x14ac:dyDescent="0.25">
      <c r="A687">
        <v>4</v>
      </c>
      <c r="B687" t="s">
        <v>83</v>
      </c>
      <c r="C687" t="s">
        <v>69</v>
      </c>
      <c r="D687" t="s">
        <v>6</v>
      </c>
      <c r="E687" s="50">
        <v>44483.501157407409</v>
      </c>
      <c r="F687" t="s">
        <v>80</v>
      </c>
      <c r="G687" t="s">
        <v>161</v>
      </c>
      <c r="H687" s="51">
        <v>2680000</v>
      </c>
      <c r="I687" s="51">
        <v>143000</v>
      </c>
      <c r="J687">
        <v>0.5</v>
      </c>
      <c r="K687">
        <v>2.69</v>
      </c>
      <c r="L687" t="s">
        <v>72</v>
      </c>
      <c r="M687" t="s">
        <v>72</v>
      </c>
      <c r="N687" t="s">
        <v>72</v>
      </c>
      <c r="O687" t="s">
        <v>72</v>
      </c>
      <c r="P687" t="s">
        <v>72</v>
      </c>
      <c r="Q687">
        <v>1</v>
      </c>
      <c r="R687">
        <v>0</v>
      </c>
      <c r="S687">
        <v>0.49</v>
      </c>
      <c r="T687">
        <v>98.1</v>
      </c>
    </row>
    <row r="688" spans="1:20" x14ac:dyDescent="0.25">
      <c r="A688">
        <v>5</v>
      </c>
      <c r="B688" t="s">
        <v>84</v>
      </c>
      <c r="C688" t="s">
        <v>69</v>
      </c>
      <c r="D688" t="s">
        <v>6</v>
      </c>
      <c r="E688" s="50">
        <v>44483.522962962961</v>
      </c>
      <c r="F688" t="s">
        <v>80</v>
      </c>
      <c r="G688" t="s">
        <v>161</v>
      </c>
      <c r="H688" s="51">
        <v>5720000</v>
      </c>
      <c r="I688" s="51">
        <v>303000</v>
      </c>
      <c r="J688">
        <v>1</v>
      </c>
      <c r="K688">
        <v>2.72</v>
      </c>
      <c r="L688" t="s">
        <v>72</v>
      </c>
      <c r="M688" t="s">
        <v>72</v>
      </c>
      <c r="N688" t="s">
        <v>72</v>
      </c>
      <c r="O688" t="s">
        <v>72</v>
      </c>
      <c r="P688" t="s">
        <v>72</v>
      </c>
      <c r="Q688">
        <v>1</v>
      </c>
      <c r="R688">
        <v>0</v>
      </c>
      <c r="S688">
        <v>1.05</v>
      </c>
      <c r="T688">
        <v>105</v>
      </c>
    </row>
    <row r="689" spans="1:20" x14ac:dyDescent="0.25">
      <c r="A689">
        <v>6</v>
      </c>
      <c r="B689" t="s">
        <v>85</v>
      </c>
      <c r="C689" t="s">
        <v>69</v>
      </c>
      <c r="D689" t="s">
        <v>6</v>
      </c>
      <c r="E689" s="50">
        <v>44483.54478009259</v>
      </c>
      <c r="F689" t="s">
        <v>80</v>
      </c>
      <c r="G689" t="s">
        <v>161</v>
      </c>
      <c r="H689" s="51">
        <v>8580000</v>
      </c>
      <c r="I689" s="51">
        <v>432000</v>
      </c>
      <c r="J689">
        <v>2</v>
      </c>
      <c r="K689">
        <v>2.72</v>
      </c>
      <c r="L689" t="s">
        <v>72</v>
      </c>
      <c r="M689" t="s">
        <v>72</v>
      </c>
      <c r="N689" t="s">
        <v>72</v>
      </c>
      <c r="O689" t="s">
        <v>72</v>
      </c>
      <c r="P689" t="s">
        <v>72</v>
      </c>
      <c r="Q689">
        <v>0</v>
      </c>
      <c r="R689">
        <v>0</v>
      </c>
      <c r="S689">
        <v>1.57</v>
      </c>
      <c r="T689">
        <v>78.400000000000006</v>
      </c>
    </row>
    <row r="690" spans="1:20" x14ac:dyDescent="0.25">
      <c r="A690">
        <v>7</v>
      </c>
      <c r="B690" t="s">
        <v>86</v>
      </c>
      <c r="C690" t="s">
        <v>69</v>
      </c>
      <c r="D690" t="s">
        <v>6</v>
      </c>
      <c r="E690" s="50">
        <v>44483.56658564815</v>
      </c>
      <c r="F690" t="s">
        <v>80</v>
      </c>
      <c r="G690" t="s">
        <v>161</v>
      </c>
      <c r="H690" s="51">
        <v>27000000</v>
      </c>
      <c r="I690" s="51">
        <v>1460000</v>
      </c>
      <c r="J690">
        <v>5</v>
      </c>
      <c r="K690">
        <v>2.71</v>
      </c>
      <c r="L690" t="s">
        <v>72</v>
      </c>
      <c r="M690" t="s">
        <v>72</v>
      </c>
      <c r="N690" t="s">
        <v>72</v>
      </c>
      <c r="O690" t="s">
        <v>72</v>
      </c>
      <c r="P690" t="s">
        <v>72</v>
      </c>
      <c r="Q690">
        <v>1</v>
      </c>
      <c r="R690">
        <v>0</v>
      </c>
      <c r="S690">
        <v>4.9400000000000004</v>
      </c>
      <c r="T690">
        <v>98.8</v>
      </c>
    </row>
    <row r="691" spans="1:20" x14ac:dyDescent="0.25">
      <c r="A691">
        <v>8</v>
      </c>
      <c r="B691" t="s">
        <v>87</v>
      </c>
      <c r="C691" t="s">
        <v>69</v>
      </c>
      <c r="D691" t="s">
        <v>6</v>
      </c>
      <c r="E691" s="50">
        <v>44484.417731481481</v>
      </c>
      <c r="F691" t="s">
        <v>80</v>
      </c>
      <c r="G691" t="s">
        <v>161</v>
      </c>
      <c r="H691" s="51">
        <v>56800</v>
      </c>
      <c r="I691" s="51">
        <v>2960</v>
      </c>
      <c r="J691">
        <v>0.01</v>
      </c>
      <c r="K691">
        <v>2.69</v>
      </c>
      <c r="L691" t="s">
        <v>72</v>
      </c>
      <c r="M691" t="s">
        <v>72</v>
      </c>
      <c r="N691" t="s">
        <v>72</v>
      </c>
      <c r="O691" t="s">
        <v>72</v>
      </c>
      <c r="P691" t="s">
        <v>72</v>
      </c>
      <c r="Q691">
        <v>1</v>
      </c>
      <c r="R691">
        <v>0</v>
      </c>
      <c r="S691">
        <v>1.06E-2</v>
      </c>
      <c r="T691">
        <v>106</v>
      </c>
    </row>
    <row r="692" spans="1:20" x14ac:dyDescent="0.25">
      <c r="A692">
        <v>9</v>
      </c>
      <c r="B692" t="s">
        <v>88</v>
      </c>
      <c r="C692" t="s">
        <v>69</v>
      </c>
      <c r="D692" t="s">
        <v>6</v>
      </c>
      <c r="E692" s="50">
        <v>44484.43953703704</v>
      </c>
      <c r="F692" t="s">
        <v>80</v>
      </c>
      <c r="G692" t="s">
        <v>161</v>
      </c>
      <c r="H692" s="51">
        <v>258000</v>
      </c>
      <c r="I692" s="51">
        <v>13900</v>
      </c>
      <c r="J692">
        <v>0.05</v>
      </c>
      <c r="K692">
        <v>2.66</v>
      </c>
      <c r="L692" t="s">
        <v>72</v>
      </c>
      <c r="M692" t="s">
        <v>72</v>
      </c>
      <c r="N692" t="s">
        <v>72</v>
      </c>
      <c r="O692" t="s">
        <v>72</v>
      </c>
      <c r="P692" t="s">
        <v>72</v>
      </c>
      <c r="Q692">
        <v>1</v>
      </c>
      <c r="R692">
        <v>0</v>
      </c>
      <c r="S692">
        <v>4.7300000000000002E-2</v>
      </c>
      <c r="T692">
        <v>94.6</v>
      </c>
    </row>
    <row r="693" spans="1:20" x14ac:dyDescent="0.25">
      <c r="A693">
        <v>10</v>
      </c>
      <c r="B693" t="s">
        <v>89</v>
      </c>
      <c r="C693" t="s">
        <v>69</v>
      </c>
      <c r="D693" t="s">
        <v>6</v>
      </c>
      <c r="E693" s="50">
        <v>44484.461342592593</v>
      </c>
      <c r="F693" t="s">
        <v>80</v>
      </c>
      <c r="G693" t="s">
        <v>161</v>
      </c>
      <c r="H693" s="51">
        <v>537000</v>
      </c>
      <c r="I693" s="51">
        <v>28500</v>
      </c>
      <c r="J693">
        <v>0.1</v>
      </c>
      <c r="K693">
        <v>2.67</v>
      </c>
      <c r="L693" t="s">
        <v>72</v>
      </c>
      <c r="M693" t="s">
        <v>72</v>
      </c>
      <c r="N693" t="s">
        <v>72</v>
      </c>
      <c r="O693" t="s">
        <v>72</v>
      </c>
      <c r="P693" t="s">
        <v>72</v>
      </c>
      <c r="Q693">
        <v>1</v>
      </c>
      <c r="R693">
        <v>0</v>
      </c>
      <c r="S693">
        <v>9.8299999999999998E-2</v>
      </c>
      <c r="T693">
        <v>98.3</v>
      </c>
    </row>
    <row r="694" spans="1:20" x14ac:dyDescent="0.25">
      <c r="A694">
        <v>11</v>
      </c>
      <c r="B694" t="s">
        <v>90</v>
      </c>
      <c r="C694" t="s">
        <v>69</v>
      </c>
      <c r="D694" t="s">
        <v>6</v>
      </c>
      <c r="E694" s="50">
        <v>44484.483148148145</v>
      </c>
      <c r="F694" t="s">
        <v>80</v>
      </c>
      <c r="G694" t="s">
        <v>161</v>
      </c>
      <c r="H694" s="51">
        <v>2580000</v>
      </c>
      <c r="I694" s="51">
        <v>144000</v>
      </c>
      <c r="J694">
        <v>0.5</v>
      </c>
      <c r="K694">
        <v>2.67</v>
      </c>
      <c r="L694" t="s">
        <v>72</v>
      </c>
      <c r="M694" t="s">
        <v>72</v>
      </c>
      <c r="N694" t="s">
        <v>72</v>
      </c>
      <c r="O694" t="s">
        <v>72</v>
      </c>
      <c r="P694" t="s">
        <v>72</v>
      </c>
      <c r="Q694">
        <v>1</v>
      </c>
      <c r="R694">
        <v>0</v>
      </c>
      <c r="S694">
        <v>0.47199999999999998</v>
      </c>
      <c r="T694">
        <v>94.3</v>
      </c>
    </row>
    <row r="695" spans="1:20" x14ac:dyDescent="0.25">
      <c r="A695">
        <v>12</v>
      </c>
      <c r="B695" t="s">
        <v>91</v>
      </c>
      <c r="C695" t="s">
        <v>69</v>
      </c>
      <c r="D695" t="s">
        <v>6</v>
      </c>
      <c r="E695" s="50">
        <v>44484.504953703705</v>
      </c>
      <c r="F695" t="s">
        <v>80</v>
      </c>
      <c r="G695" t="s">
        <v>161</v>
      </c>
      <c r="H695" s="51">
        <v>5470000</v>
      </c>
      <c r="I695" s="51">
        <v>281000</v>
      </c>
      <c r="J695">
        <v>1</v>
      </c>
      <c r="K695">
        <v>2.66</v>
      </c>
      <c r="L695" t="s">
        <v>72</v>
      </c>
      <c r="M695" t="s">
        <v>72</v>
      </c>
      <c r="N695" t="s">
        <v>72</v>
      </c>
      <c r="O695" t="s">
        <v>72</v>
      </c>
      <c r="P695" t="s">
        <v>72</v>
      </c>
      <c r="Q695">
        <v>1</v>
      </c>
      <c r="R695">
        <v>0</v>
      </c>
      <c r="S695">
        <v>1</v>
      </c>
      <c r="T695">
        <v>100</v>
      </c>
    </row>
    <row r="696" spans="1:20" x14ac:dyDescent="0.25">
      <c r="A696">
        <v>13</v>
      </c>
      <c r="B696" t="s">
        <v>92</v>
      </c>
      <c r="C696" t="s">
        <v>69</v>
      </c>
      <c r="D696" t="s">
        <v>6</v>
      </c>
      <c r="E696" s="50">
        <v>44484.526759259257</v>
      </c>
      <c r="F696" t="s">
        <v>80</v>
      </c>
      <c r="G696" t="s">
        <v>161</v>
      </c>
      <c r="H696" s="51">
        <v>7910000</v>
      </c>
      <c r="I696" s="51">
        <v>407000</v>
      </c>
      <c r="J696">
        <v>2</v>
      </c>
      <c r="K696">
        <v>2.69</v>
      </c>
      <c r="L696" t="s">
        <v>72</v>
      </c>
      <c r="M696" t="s">
        <v>72</v>
      </c>
      <c r="N696" t="s">
        <v>72</v>
      </c>
      <c r="O696" t="s">
        <v>72</v>
      </c>
      <c r="P696" t="s">
        <v>72</v>
      </c>
      <c r="Q696">
        <v>0</v>
      </c>
      <c r="R696">
        <v>0</v>
      </c>
      <c r="S696">
        <v>1.44</v>
      </c>
      <c r="T696">
        <v>72.2</v>
      </c>
    </row>
    <row r="697" spans="1:20" x14ac:dyDescent="0.25">
      <c r="A697">
        <v>14</v>
      </c>
      <c r="B697" t="s">
        <v>93</v>
      </c>
      <c r="C697" t="s">
        <v>69</v>
      </c>
      <c r="D697" t="s">
        <v>6</v>
      </c>
      <c r="E697" s="50">
        <v>44484.548576388886</v>
      </c>
      <c r="F697" t="s">
        <v>80</v>
      </c>
      <c r="G697" t="s">
        <v>161</v>
      </c>
      <c r="H697" s="51">
        <v>26900000</v>
      </c>
      <c r="I697" s="51">
        <v>1380000</v>
      </c>
      <c r="J697">
        <v>5</v>
      </c>
      <c r="K697">
        <v>2.66</v>
      </c>
      <c r="L697" t="s">
        <v>72</v>
      </c>
      <c r="M697" t="s">
        <v>72</v>
      </c>
      <c r="N697" t="s">
        <v>72</v>
      </c>
      <c r="O697" t="s">
        <v>72</v>
      </c>
      <c r="P697" t="s">
        <v>72</v>
      </c>
      <c r="Q697">
        <v>1</v>
      </c>
      <c r="R697">
        <v>0</v>
      </c>
      <c r="S697">
        <v>4.91</v>
      </c>
      <c r="T697">
        <v>98.3</v>
      </c>
    </row>
    <row r="698" spans="1:20" x14ac:dyDescent="0.25">
      <c r="A698">
        <v>15</v>
      </c>
      <c r="B698" t="s">
        <v>68</v>
      </c>
      <c r="C698" t="s">
        <v>69</v>
      </c>
      <c r="D698" t="s">
        <v>6</v>
      </c>
      <c r="E698" s="50">
        <v>44482.453692129631</v>
      </c>
      <c r="F698" t="s">
        <v>70</v>
      </c>
      <c r="G698" t="s">
        <v>161</v>
      </c>
      <c r="H698" s="51">
        <v>62500</v>
      </c>
      <c r="I698" s="51">
        <v>3370</v>
      </c>
      <c r="J698">
        <v>0.01</v>
      </c>
      <c r="K698">
        <v>2.71</v>
      </c>
      <c r="L698" t="s">
        <v>72</v>
      </c>
      <c r="M698" t="s">
        <v>72</v>
      </c>
      <c r="N698" t="s">
        <v>72</v>
      </c>
      <c r="O698" t="s">
        <v>72</v>
      </c>
      <c r="P698" t="s">
        <v>72</v>
      </c>
      <c r="Q698">
        <v>1</v>
      </c>
      <c r="R698">
        <v>0</v>
      </c>
      <c r="S698">
        <v>1.1599999999999999E-2</v>
      </c>
      <c r="T698">
        <v>116</v>
      </c>
    </row>
    <row r="699" spans="1:20" x14ac:dyDescent="0.25">
      <c r="A699">
        <v>16</v>
      </c>
      <c r="B699" t="s">
        <v>73</v>
      </c>
      <c r="C699" t="s">
        <v>69</v>
      </c>
      <c r="D699" t="s">
        <v>6</v>
      </c>
      <c r="E699" s="50">
        <v>44482.475474537037</v>
      </c>
      <c r="F699" t="s">
        <v>70</v>
      </c>
      <c r="G699" t="s">
        <v>161</v>
      </c>
      <c r="H699" s="51">
        <v>265000</v>
      </c>
      <c r="I699" s="51">
        <v>16000</v>
      </c>
      <c r="J699">
        <v>0.05</v>
      </c>
      <c r="K699">
        <v>2.71</v>
      </c>
      <c r="L699" t="s">
        <v>72</v>
      </c>
      <c r="M699" t="s">
        <v>72</v>
      </c>
      <c r="N699" t="s">
        <v>72</v>
      </c>
      <c r="O699" t="s">
        <v>72</v>
      </c>
      <c r="P699" t="s">
        <v>72</v>
      </c>
      <c r="Q699">
        <v>1</v>
      </c>
      <c r="R699">
        <v>0</v>
      </c>
      <c r="S699">
        <v>4.8599999999999997E-2</v>
      </c>
      <c r="T699">
        <v>97.1</v>
      </c>
    </row>
    <row r="700" spans="1:20" x14ac:dyDescent="0.25">
      <c r="A700">
        <v>17</v>
      </c>
      <c r="B700" t="s">
        <v>74</v>
      </c>
      <c r="C700" t="s">
        <v>69</v>
      </c>
      <c r="D700" t="s">
        <v>6</v>
      </c>
      <c r="E700" s="50">
        <v>44482.497256944444</v>
      </c>
      <c r="F700" t="s">
        <v>70</v>
      </c>
      <c r="G700" t="s">
        <v>161</v>
      </c>
      <c r="H700" s="51">
        <v>527000</v>
      </c>
      <c r="I700" s="51">
        <v>31400</v>
      </c>
      <c r="J700">
        <v>0.1</v>
      </c>
      <c r="K700">
        <v>2.71</v>
      </c>
      <c r="L700" t="s">
        <v>72</v>
      </c>
      <c r="M700" t="s">
        <v>72</v>
      </c>
      <c r="N700" t="s">
        <v>72</v>
      </c>
      <c r="O700" t="s">
        <v>72</v>
      </c>
      <c r="P700" t="s">
        <v>72</v>
      </c>
      <c r="Q700">
        <v>1</v>
      </c>
      <c r="R700">
        <v>0</v>
      </c>
      <c r="S700">
        <v>9.6600000000000005E-2</v>
      </c>
      <c r="T700">
        <v>96.6</v>
      </c>
    </row>
    <row r="701" spans="1:20" x14ac:dyDescent="0.25">
      <c r="A701">
        <v>18</v>
      </c>
      <c r="B701" t="s">
        <v>75</v>
      </c>
      <c r="C701" t="s">
        <v>69</v>
      </c>
      <c r="D701" t="s">
        <v>6</v>
      </c>
      <c r="E701" s="50">
        <v>44482.519050925926</v>
      </c>
      <c r="F701" t="s">
        <v>70</v>
      </c>
      <c r="G701" t="s">
        <v>161</v>
      </c>
      <c r="H701" s="51">
        <v>2590000</v>
      </c>
      <c r="I701" s="51">
        <v>154000</v>
      </c>
      <c r="J701">
        <v>0.5</v>
      </c>
      <c r="K701">
        <v>2.71</v>
      </c>
      <c r="L701" t="s">
        <v>72</v>
      </c>
      <c r="M701" t="s">
        <v>72</v>
      </c>
      <c r="N701" t="s">
        <v>72</v>
      </c>
      <c r="O701" t="s">
        <v>72</v>
      </c>
      <c r="P701" t="s">
        <v>72</v>
      </c>
      <c r="Q701">
        <v>1</v>
      </c>
      <c r="R701">
        <v>0</v>
      </c>
      <c r="S701">
        <v>0.47299999999999998</v>
      </c>
      <c r="T701">
        <v>94.5</v>
      </c>
    </row>
    <row r="702" spans="1:20" x14ac:dyDescent="0.25">
      <c r="A702">
        <v>19</v>
      </c>
      <c r="B702" t="s">
        <v>76</v>
      </c>
      <c r="C702" t="s">
        <v>69</v>
      </c>
      <c r="D702" t="s">
        <v>6</v>
      </c>
      <c r="E702" s="50">
        <v>44482.540879629632</v>
      </c>
      <c r="F702" t="s">
        <v>70</v>
      </c>
      <c r="G702" t="s">
        <v>161</v>
      </c>
      <c r="H702" s="51">
        <v>5510000</v>
      </c>
      <c r="I702" s="51">
        <v>330000</v>
      </c>
      <c r="J702">
        <v>1</v>
      </c>
      <c r="K702">
        <v>2.71</v>
      </c>
      <c r="L702" t="s">
        <v>72</v>
      </c>
      <c r="M702" t="s">
        <v>72</v>
      </c>
      <c r="N702" t="s">
        <v>72</v>
      </c>
      <c r="O702" t="s">
        <v>72</v>
      </c>
      <c r="P702" t="s">
        <v>72</v>
      </c>
      <c r="Q702">
        <v>1</v>
      </c>
      <c r="R702">
        <v>0</v>
      </c>
      <c r="S702">
        <v>1.01</v>
      </c>
      <c r="T702">
        <v>101</v>
      </c>
    </row>
    <row r="703" spans="1:20" x14ac:dyDescent="0.25">
      <c r="A703">
        <v>20</v>
      </c>
      <c r="B703" t="s">
        <v>77</v>
      </c>
      <c r="C703" t="s">
        <v>69</v>
      </c>
      <c r="D703" t="s">
        <v>6</v>
      </c>
      <c r="E703" s="50">
        <v>44482.562696759262</v>
      </c>
      <c r="F703" t="s">
        <v>70</v>
      </c>
      <c r="G703" t="s">
        <v>161</v>
      </c>
      <c r="H703" s="51">
        <v>8750000</v>
      </c>
      <c r="I703" s="51">
        <v>457000</v>
      </c>
      <c r="J703">
        <v>2</v>
      </c>
      <c r="K703">
        <v>2.71</v>
      </c>
      <c r="L703" t="s">
        <v>72</v>
      </c>
      <c r="M703" t="s">
        <v>72</v>
      </c>
      <c r="N703" t="s">
        <v>72</v>
      </c>
      <c r="O703" t="s">
        <v>72</v>
      </c>
      <c r="P703" t="s">
        <v>72</v>
      </c>
      <c r="Q703">
        <v>0</v>
      </c>
      <c r="R703">
        <v>0</v>
      </c>
      <c r="S703">
        <v>1.6</v>
      </c>
      <c r="T703">
        <v>79.900000000000006</v>
      </c>
    </row>
    <row r="704" spans="1:20" x14ac:dyDescent="0.25">
      <c r="A704">
        <v>21</v>
      </c>
      <c r="B704" t="s">
        <v>78</v>
      </c>
      <c r="C704" t="s">
        <v>69</v>
      </c>
      <c r="D704" t="s">
        <v>6</v>
      </c>
      <c r="E704" s="50">
        <v>44482.584467592591</v>
      </c>
      <c r="F704" t="s">
        <v>70</v>
      </c>
      <c r="G704" t="s">
        <v>161</v>
      </c>
      <c r="H704" s="51">
        <v>28300000</v>
      </c>
      <c r="I704" s="51">
        <v>1540000</v>
      </c>
      <c r="J704">
        <v>5</v>
      </c>
      <c r="K704">
        <v>2.7</v>
      </c>
      <c r="L704" t="s">
        <v>72</v>
      </c>
      <c r="M704" t="s">
        <v>72</v>
      </c>
      <c r="N704" t="s">
        <v>72</v>
      </c>
      <c r="O704" t="s">
        <v>72</v>
      </c>
      <c r="P704" t="s">
        <v>72</v>
      </c>
      <c r="Q704">
        <v>1</v>
      </c>
      <c r="R704">
        <v>0</v>
      </c>
      <c r="S704">
        <v>5.17</v>
      </c>
      <c r="T704">
        <v>103</v>
      </c>
    </row>
    <row r="706" spans="1:20" x14ac:dyDescent="0.25">
      <c r="B706" t="s">
        <v>49</v>
      </c>
      <c r="C706" t="s">
        <v>50</v>
      </c>
      <c r="D706" t="s">
        <v>51</v>
      </c>
      <c r="E706" t="s">
        <v>52</v>
      </c>
      <c r="F706" t="s">
        <v>53</v>
      </c>
      <c r="G706" t="s">
        <v>54</v>
      </c>
      <c r="H706" t="s">
        <v>55</v>
      </c>
      <c r="I706" t="s">
        <v>56</v>
      </c>
      <c r="J706" t="s">
        <v>57</v>
      </c>
      <c r="K706" t="s">
        <v>58</v>
      </c>
      <c r="L706" t="s">
        <v>59</v>
      </c>
      <c r="M706" t="s">
        <v>60</v>
      </c>
      <c r="N706" t="s">
        <v>61</v>
      </c>
      <c r="O706" t="s">
        <v>62</v>
      </c>
      <c r="P706" t="s">
        <v>63</v>
      </c>
      <c r="Q706" t="s">
        <v>64</v>
      </c>
      <c r="R706" t="s">
        <v>65</v>
      </c>
      <c r="S706" t="s">
        <v>66</v>
      </c>
      <c r="T706" t="s">
        <v>67</v>
      </c>
    </row>
    <row r="707" spans="1:20" x14ac:dyDescent="0.25">
      <c r="A707">
        <v>1</v>
      </c>
      <c r="B707" t="s">
        <v>94</v>
      </c>
      <c r="C707" t="s">
        <v>95</v>
      </c>
      <c r="D707" t="s">
        <v>6</v>
      </c>
      <c r="E707" s="50">
        <v>44482.628101851849</v>
      </c>
      <c r="F707" t="s">
        <v>70</v>
      </c>
      <c r="G707" t="s">
        <v>161</v>
      </c>
      <c r="H707" s="51">
        <v>5720000</v>
      </c>
      <c r="I707" s="51">
        <v>337000</v>
      </c>
      <c r="J707">
        <v>1</v>
      </c>
      <c r="K707">
        <v>2.7</v>
      </c>
      <c r="L707" t="s">
        <v>72</v>
      </c>
      <c r="M707" t="s">
        <v>72</v>
      </c>
      <c r="N707" t="s">
        <v>72</v>
      </c>
      <c r="O707" t="s">
        <v>72</v>
      </c>
      <c r="P707" t="s">
        <v>72</v>
      </c>
      <c r="Q707">
        <v>1</v>
      </c>
      <c r="R707">
        <v>0</v>
      </c>
      <c r="S707">
        <v>1.05</v>
      </c>
      <c r="T707">
        <v>105</v>
      </c>
    </row>
    <row r="708" spans="1:20" x14ac:dyDescent="0.25">
      <c r="A708">
        <v>2</v>
      </c>
      <c r="B708" t="s">
        <v>96</v>
      </c>
      <c r="C708" t="s">
        <v>95</v>
      </c>
      <c r="D708" t="s">
        <v>6</v>
      </c>
      <c r="E708" s="50">
        <v>44483.042974537035</v>
      </c>
      <c r="F708" t="s">
        <v>80</v>
      </c>
      <c r="G708" t="s">
        <v>161</v>
      </c>
      <c r="H708" s="51">
        <v>6180000</v>
      </c>
      <c r="I708" s="51">
        <v>354000</v>
      </c>
      <c r="J708">
        <v>1</v>
      </c>
      <c r="K708">
        <v>2.7</v>
      </c>
      <c r="L708" t="s">
        <v>72</v>
      </c>
      <c r="M708" t="s">
        <v>72</v>
      </c>
      <c r="N708" t="s">
        <v>72</v>
      </c>
      <c r="O708" t="s">
        <v>72</v>
      </c>
      <c r="P708" t="s">
        <v>72</v>
      </c>
      <c r="Q708">
        <v>1</v>
      </c>
      <c r="R708">
        <v>0</v>
      </c>
      <c r="S708">
        <v>1.1299999999999999</v>
      </c>
      <c r="T708">
        <v>113</v>
      </c>
    </row>
    <row r="709" spans="1:20" x14ac:dyDescent="0.25">
      <c r="A709">
        <v>3</v>
      </c>
      <c r="B709" t="s">
        <v>97</v>
      </c>
      <c r="C709" t="s">
        <v>95</v>
      </c>
      <c r="D709" t="s">
        <v>6</v>
      </c>
      <c r="E709" s="50">
        <v>44483.610196759262</v>
      </c>
      <c r="F709" t="s">
        <v>80</v>
      </c>
      <c r="G709" t="s">
        <v>161</v>
      </c>
      <c r="H709" s="51">
        <v>5890000</v>
      </c>
      <c r="I709" s="51">
        <v>316000</v>
      </c>
      <c r="J709">
        <v>1</v>
      </c>
      <c r="K709">
        <v>2.69</v>
      </c>
      <c r="L709" t="s">
        <v>72</v>
      </c>
      <c r="M709" t="s">
        <v>72</v>
      </c>
      <c r="N709" t="s">
        <v>72</v>
      </c>
      <c r="O709" t="s">
        <v>72</v>
      </c>
      <c r="P709" t="s">
        <v>72</v>
      </c>
      <c r="Q709">
        <v>1</v>
      </c>
      <c r="R709">
        <v>0</v>
      </c>
      <c r="S709">
        <v>1.08</v>
      </c>
      <c r="T709">
        <v>108</v>
      </c>
    </row>
    <row r="710" spans="1:20" x14ac:dyDescent="0.25">
      <c r="A710">
        <v>4</v>
      </c>
      <c r="B710" t="s">
        <v>98</v>
      </c>
      <c r="C710" t="s">
        <v>95</v>
      </c>
      <c r="D710" t="s">
        <v>6</v>
      </c>
      <c r="E710" s="50">
        <v>44484.003067129626</v>
      </c>
      <c r="F710" t="s">
        <v>80</v>
      </c>
      <c r="G710" t="s">
        <v>161</v>
      </c>
      <c r="H710" s="51">
        <v>5900000</v>
      </c>
      <c r="I710" s="51">
        <v>301000</v>
      </c>
      <c r="J710">
        <v>1</v>
      </c>
      <c r="K710">
        <v>2.67</v>
      </c>
      <c r="L710" t="s">
        <v>72</v>
      </c>
      <c r="M710" t="s">
        <v>72</v>
      </c>
      <c r="N710" t="s">
        <v>72</v>
      </c>
      <c r="O710" t="s">
        <v>72</v>
      </c>
      <c r="P710" t="s">
        <v>72</v>
      </c>
      <c r="Q710">
        <v>1</v>
      </c>
      <c r="R710">
        <v>0</v>
      </c>
      <c r="S710">
        <v>1.08</v>
      </c>
      <c r="T710">
        <v>108</v>
      </c>
    </row>
    <row r="711" spans="1:20" x14ac:dyDescent="0.25">
      <c r="A711">
        <v>5</v>
      </c>
      <c r="B711" t="s">
        <v>99</v>
      </c>
      <c r="C711" t="s">
        <v>95</v>
      </c>
      <c r="D711" t="s">
        <v>6</v>
      </c>
      <c r="E711" s="50">
        <v>44484.592187499999</v>
      </c>
      <c r="F711" t="s">
        <v>80</v>
      </c>
      <c r="G711" t="s">
        <v>161</v>
      </c>
      <c r="H711" s="51">
        <v>6070000</v>
      </c>
      <c r="I711" s="51">
        <v>313000</v>
      </c>
      <c r="J711">
        <v>1</v>
      </c>
      <c r="K711">
        <v>2.67</v>
      </c>
      <c r="L711" t="s">
        <v>72</v>
      </c>
      <c r="M711" t="s">
        <v>72</v>
      </c>
      <c r="N711" t="s">
        <v>72</v>
      </c>
      <c r="O711" t="s">
        <v>72</v>
      </c>
      <c r="P711" t="s">
        <v>72</v>
      </c>
      <c r="Q711">
        <v>1</v>
      </c>
      <c r="R711">
        <v>0</v>
      </c>
      <c r="S711">
        <v>1.1100000000000001</v>
      </c>
      <c r="T711">
        <v>111</v>
      </c>
    </row>
    <row r="713" spans="1:20" x14ac:dyDescent="0.25">
      <c r="B713" t="s">
        <v>49</v>
      </c>
      <c r="C713" t="s">
        <v>50</v>
      </c>
      <c r="D713" t="s">
        <v>51</v>
      </c>
      <c r="E713" t="s">
        <v>52</v>
      </c>
      <c r="F713" t="s">
        <v>53</v>
      </c>
      <c r="G713" t="s">
        <v>54</v>
      </c>
      <c r="H713" t="s">
        <v>55</v>
      </c>
      <c r="I713" t="s">
        <v>56</v>
      </c>
      <c r="J713" t="s">
        <v>57</v>
      </c>
      <c r="K713" t="s">
        <v>58</v>
      </c>
      <c r="L713" t="s">
        <v>59</v>
      </c>
      <c r="M713" t="s">
        <v>60</v>
      </c>
      <c r="N713" t="s">
        <v>61</v>
      </c>
      <c r="O713" t="s">
        <v>62</v>
      </c>
      <c r="P713" t="s">
        <v>63</v>
      </c>
      <c r="Q713" t="s">
        <v>64</v>
      </c>
      <c r="R713" t="s">
        <v>65</v>
      </c>
      <c r="S713" t="s">
        <v>66</v>
      </c>
      <c r="T713" t="s">
        <v>67</v>
      </c>
    </row>
    <row r="714" spans="1:20" x14ac:dyDescent="0.25">
      <c r="A714">
        <v>1</v>
      </c>
      <c r="B714" t="s">
        <v>100</v>
      </c>
      <c r="C714" t="s">
        <v>101</v>
      </c>
      <c r="D714" t="s">
        <v>6</v>
      </c>
      <c r="E714" s="50">
        <v>44482.911874999998</v>
      </c>
      <c r="F714" t="s">
        <v>102</v>
      </c>
      <c r="G714" t="s">
        <v>161</v>
      </c>
      <c r="H714" s="51">
        <v>5590000</v>
      </c>
      <c r="I714" s="51">
        <v>506000</v>
      </c>
      <c r="J714" t="s">
        <v>72</v>
      </c>
      <c r="K714">
        <v>2.75</v>
      </c>
      <c r="L714" t="s">
        <v>72</v>
      </c>
      <c r="M714" t="s">
        <v>72</v>
      </c>
      <c r="N714" t="s">
        <v>72</v>
      </c>
      <c r="O714" t="s">
        <v>72</v>
      </c>
      <c r="P714" t="s">
        <v>72</v>
      </c>
      <c r="R714">
        <v>0</v>
      </c>
      <c r="S714">
        <v>1.02</v>
      </c>
      <c r="T714" t="s">
        <v>72</v>
      </c>
    </row>
    <row r="715" spans="1:20" x14ac:dyDescent="0.25">
      <c r="A715">
        <v>2</v>
      </c>
      <c r="B715" t="s">
        <v>103</v>
      </c>
      <c r="C715" t="s">
        <v>101</v>
      </c>
      <c r="D715" t="s">
        <v>6</v>
      </c>
      <c r="E715" s="50">
        <v>44482.933819444443</v>
      </c>
      <c r="F715" t="s">
        <v>102</v>
      </c>
      <c r="G715" t="s">
        <v>161</v>
      </c>
      <c r="H715" s="51">
        <v>18900000</v>
      </c>
      <c r="I715" s="51">
        <v>1680000</v>
      </c>
      <c r="J715" t="s">
        <v>72</v>
      </c>
      <c r="K715">
        <v>2.74</v>
      </c>
      <c r="L715" t="s">
        <v>72</v>
      </c>
      <c r="M715" t="s">
        <v>72</v>
      </c>
      <c r="N715" t="s">
        <v>72</v>
      </c>
      <c r="O715" t="s">
        <v>72</v>
      </c>
      <c r="P715" t="s">
        <v>72</v>
      </c>
      <c r="R715">
        <v>0</v>
      </c>
      <c r="S715">
        <v>3.45</v>
      </c>
      <c r="T715" t="s">
        <v>72</v>
      </c>
    </row>
    <row r="716" spans="1:20" x14ac:dyDescent="0.25">
      <c r="A716">
        <v>3</v>
      </c>
      <c r="B716" t="s">
        <v>104</v>
      </c>
      <c r="C716" t="s">
        <v>101</v>
      </c>
      <c r="D716" t="s">
        <v>6</v>
      </c>
      <c r="E716" s="50">
        <v>44482.955625000002</v>
      </c>
      <c r="F716" t="s">
        <v>102</v>
      </c>
      <c r="G716" t="s">
        <v>161</v>
      </c>
      <c r="H716" s="51">
        <v>13600000</v>
      </c>
      <c r="I716" s="51">
        <v>1230000</v>
      </c>
      <c r="J716" t="s">
        <v>72</v>
      </c>
      <c r="K716">
        <v>2.75</v>
      </c>
      <c r="L716" t="s">
        <v>72</v>
      </c>
      <c r="M716" t="s">
        <v>72</v>
      </c>
      <c r="N716" t="s">
        <v>72</v>
      </c>
      <c r="O716" t="s">
        <v>72</v>
      </c>
      <c r="P716" t="s">
        <v>72</v>
      </c>
      <c r="R716">
        <v>0</v>
      </c>
      <c r="S716">
        <v>2.4900000000000002</v>
      </c>
      <c r="T716" t="s">
        <v>72</v>
      </c>
    </row>
    <row r="717" spans="1:20" x14ac:dyDescent="0.25">
      <c r="A717">
        <v>4</v>
      </c>
      <c r="B717" t="s">
        <v>105</v>
      </c>
      <c r="C717" t="s">
        <v>101</v>
      </c>
      <c r="D717" t="s">
        <v>6</v>
      </c>
      <c r="E717" s="50">
        <v>44482.977418981478</v>
      </c>
      <c r="F717" t="s">
        <v>102</v>
      </c>
      <c r="G717" t="s">
        <v>161</v>
      </c>
      <c r="H717" s="51">
        <v>19200000</v>
      </c>
      <c r="I717" s="51">
        <v>1650000</v>
      </c>
      <c r="J717" t="s">
        <v>72</v>
      </c>
      <c r="K717">
        <v>2.74</v>
      </c>
      <c r="L717" t="s">
        <v>72</v>
      </c>
      <c r="M717" t="s">
        <v>72</v>
      </c>
      <c r="N717" t="s">
        <v>72</v>
      </c>
      <c r="O717" t="s">
        <v>72</v>
      </c>
      <c r="P717" t="s">
        <v>72</v>
      </c>
      <c r="R717">
        <v>0</v>
      </c>
      <c r="S717">
        <v>3.51</v>
      </c>
      <c r="T717" t="s">
        <v>72</v>
      </c>
    </row>
    <row r="718" spans="1:20" x14ac:dyDescent="0.25">
      <c r="A718">
        <v>5</v>
      </c>
      <c r="B718" t="s">
        <v>106</v>
      </c>
      <c r="C718" t="s">
        <v>101</v>
      </c>
      <c r="D718" t="s">
        <v>6</v>
      </c>
      <c r="E718" s="50">
        <v>44482.999224537038</v>
      </c>
      <c r="F718" t="s">
        <v>102</v>
      </c>
      <c r="G718" t="s">
        <v>161</v>
      </c>
      <c r="H718" s="51">
        <v>19300000</v>
      </c>
      <c r="I718" s="51">
        <v>1640000</v>
      </c>
      <c r="J718" t="s">
        <v>72</v>
      </c>
      <c r="K718">
        <v>2.74</v>
      </c>
      <c r="L718" t="s">
        <v>72</v>
      </c>
      <c r="M718" t="s">
        <v>72</v>
      </c>
      <c r="N718" t="s">
        <v>72</v>
      </c>
      <c r="O718" t="s">
        <v>72</v>
      </c>
      <c r="P718" t="s">
        <v>72</v>
      </c>
      <c r="R718">
        <v>0</v>
      </c>
      <c r="S718">
        <v>3.53</v>
      </c>
      <c r="T718" t="s">
        <v>72</v>
      </c>
    </row>
    <row r="719" spans="1:20" x14ac:dyDescent="0.25">
      <c r="A719">
        <v>6</v>
      </c>
      <c r="B719" t="s">
        <v>107</v>
      </c>
      <c r="C719" t="s">
        <v>101</v>
      </c>
      <c r="D719" t="s">
        <v>6</v>
      </c>
      <c r="E719" s="50">
        <v>44483.086597222224</v>
      </c>
      <c r="F719" t="s">
        <v>102</v>
      </c>
      <c r="G719" t="s">
        <v>161</v>
      </c>
      <c r="H719" s="51">
        <v>18700000</v>
      </c>
      <c r="I719" s="51">
        <v>1630000</v>
      </c>
      <c r="J719" t="s">
        <v>72</v>
      </c>
      <c r="K719">
        <v>2.74</v>
      </c>
      <c r="L719" t="s">
        <v>72</v>
      </c>
      <c r="M719" t="s">
        <v>72</v>
      </c>
      <c r="N719" t="s">
        <v>72</v>
      </c>
      <c r="O719" t="s">
        <v>72</v>
      </c>
      <c r="P719" t="s">
        <v>72</v>
      </c>
      <c r="R719">
        <v>0</v>
      </c>
      <c r="S719">
        <v>3.41</v>
      </c>
      <c r="T719" t="s">
        <v>72</v>
      </c>
    </row>
    <row r="720" spans="1:20" x14ac:dyDescent="0.25">
      <c r="A720">
        <v>7</v>
      </c>
      <c r="B720" t="s">
        <v>108</v>
      </c>
      <c r="C720" t="s">
        <v>101</v>
      </c>
      <c r="D720" t="s">
        <v>6</v>
      </c>
      <c r="E720" s="50">
        <v>44483.108541666668</v>
      </c>
      <c r="F720" t="s">
        <v>102</v>
      </c>
      <c r="G720" t="s">
        <v>161</v>
      </c>
      <c r="H720" s="51">
        <v>18600000</v>
      </c>
      <c r="I720" s="51">
        <v>1620000</v>
      </c>
      <c r="J720" t="s">
        <v>72</v>
      </c>
      <c r="K720">
        <v>2.74</v>
      </c>
      <c r="L720" t="s">
        <v>72</v>
      </c>
      <c r="M720" t="s">
        <v>72</v>
      </c>
      <c r="N720" t="s">
        <v>72</v>
      </c>
      <c r="O720" t="s">
        <v>72</v>
      </c>
      <c r="P720" t="s">
        <v>72</v>
      </c>
      <c r="R720">
        <v>0</v>
      </c>
      <c r="S720">
        <v>3.4</v>
      </c>
      <c r="T720" t="s">
        <v>72</v>
      </c>
    </row>
    <row r="721" spans="1:20" x14ac:dyDescent="0.25">
      <c r="A721">
        <v>8</v>
      </c>
      <c r="B721" t="s">
        <v>109</v>
      </c>
      <c r="C721" t="s">
        <v>101</v>
      </c>
      <c r="D721" t="s">
        <v>6</v>
      </c>
      <c r="E721" s="50">
        <v>44483.130347222221</v>
      </c>
      <c r="F721" t="s">
        <v>102</v>
      </c>
      <c r="G721" t="s">
        <v>161</v>
      </c>
      <c r="H721" s="51">
        <v>18700000</v>
      </c>
      <c r="I721" s="51">
        <v>1610000</v>
      </c>
      <c r="J721" t="s">
        <v>72</v>
      </c>
      <c r="K721">
        <v>2.74</v>
      </c>
      <c r="L721" t="s">
        <v>72</v>
      </c>
      <c r="M721" t="s">
        <v>72</v>
      </c>
      <c r="N721" t="s">
        <v>72</v>
      </c>
      <c r="O721" t="s">
        <v>72</v>
      </c>
      <c r="P721" t="s">
        <v>72</v>
      </c>
      <c r="R721">
        <v>0</v>
      </c>
      <c r="S721">
        <v>3.42</v>
      </c>
      <c r="T721" t="s">
        <v>72</v>
      </c>
    </row>
    <row r="722" spans="1:20" x14ac:dyDescent="0.25">
      <c r="A722">
        <v>9</v>
      </c>
      <c r="B722" t="s">
        <v>110</v>
      </c>
      <c r="C722" t="s">
        <v>101</v>
      </c>
      <c r="D722" t="s">
        <v>6</v>
      </c>
      <c r="E722" s="50">
        <v>44483.15215277778</v>
      </c>
      <c r="F722" t="s">
        <v>102</v>
      </c>
      <c r="G722" t="s">
        <v>161</v>
      </c>
      <c r="H722" s="51">
        <v>17600000</v>
      </c>
      <c r="I722" s="51">
        <v>1540000</v>
      </c>
      <c r="J722" t="s">
        <v>72</v>
      </c>
      <c r="K722">
        <v>2.75</v>
      </c>
      <c r="L722" t="s">
        <v>72</v>
      </c>
      <c r="M722" t="s">
        <v>72</v>
      </c>
      <c r="N722" t="s">
        <v>72</v>
      </c>
      <c r="O722" t="s">
        <v>72</v>
      </c>
      <c r="P722" t="s">
        <v>72</v>
      </c>
      <c r="R722">
        <v>0</v>
      </c>
      <c r="S722">
        <v>3.21</v>
      </c>
      <c r="T722" t="s">
        <v>72</v>
      </c>
    </row>
    <row r="723" spans="1:20" x14ac:dyDescent="0.25">
      <c r="A723">
        <v>10</v>
      </c>
      <c r="B723" t="s">
        <v>111</v>
      </c>
      <c r="C723" t="s">
        <v>101</v>
      </c>
      <c r="D723" t="s">
        <v>6</v>
      </c>
      <c r="E723" s="50">
        <v>44483.173958333333</v>
      </c>
      <c r="F723" t="s">
        <v>102</v>
      </c>
      <c r="G723" t="s">
        <v>161</v>
      </c>
      <c r="H723" s="51">
        <v>13000000</v>
      </c>
      <c r="I723" s="51">
        <v>764000</v>
      </c>
      <c r="J723" t="s">
        <v>72</v>
      </c>
      <c r="K723">
        <v>2.71</v>
      </c>
      <c r="L723" t="s">
        <v>72</v>
      </c>
      <c r="M723" t="s">
        <v>72</v>
      </c>
      <c r="N723" t="s">
        <v>72</v>
      </c>
      <c r="O723" t="s">
        <v>72</v>
      </c>
      <c r="P723" t="s">
        <v>72</v>
      </c>
      <c r="R723">
        <v>0</v>
      </c>
      <c r="S723">
        <v>2.37</v>
      </c>
      <c r="T723" t="s">
        <v>72</v>
      </c>
    </row>
    <row r="724" spans="1:20" x14ac:dyDescent="0.25">
      <c r="A724">
        <v>11</v>
      </c>
      <c r="B724" t="s">
        <v>112</v>
      </c>
      <c r="C724" t="s">
        <v>101</v>
      </c>
      <c r="D724" t="s">
        <v>6</v>
      </c>
      <c r="E724" s="50">
        <v>44483.195763888885</v>
      </c>
      <c r="F724" t="s">
        <v>102</v>
      </c>
      <c r="G724" t="s">
        <v>161</v>
      </c>
      <c r="H724" s="51">
        <v>13400000</v>
      </c>
      <c r="I724" s="51">
        <v>798000</v>
      </c>
      <c r="J724" t="s">
        <v>72</v>
      </c>
      <c r="K724">
        <v>2.71</v>
      </c>
      <c r="L724" t="s">
        <v>72</v>
      </c>
      <c r="M724" t="s">
        <v>72</v>
      </c>
      <c r="N724" t="s">
        <v>72</v>
      </c>
      <c r="O724" t="s">
        <v>72</v>
      </c>
      <c r="P724" t="s">
        <v>72</v>
      </c>
      <c r="R724">
        <v>0</v>
      </c>
      <c r="S724">
        <v>2.4500000000000002</v>
      </c>
      <c r="T724" t="s">
        <v>72</v>
      </c>
    </row>
    <row r="725" spans="1:20" x14ac:dyDescent="0.25">
      <c r="A725">
        <v>12</v>
      </c>
      <c r="B725" t="s">
        <v>113</v>
      </c>
      <c r="C725" t="s">
        <v>101</v>
      </c>
      <c r="D725" t="s">
        <v>6</v>
      </c>
      <c r="E725" s="50">
        <v>44483.217557870368</v>
      </c>
      <c r="F725" t="s">
        <v>102</v>
      </c>
      <c r="G725" t="s">
        <v>161</v>
      </c>
      <c r="H725" s="51">
        <v>14600000</v>
      </c>
      <c r="I725" s="51">
        <v>850000</v>
      </c>
      <c r="J725" t="s">
        <v>72</v>
      </c>
      <c r="K725">
        <v>2.7</v>
      </c>
      <c r="L725" t="s">
        <v>72</v>
      </c>
      <c r="M725" t="s">
        <v>72</v>
      </c>
      <c r="N725" t="s">
        <v>72</v>
      </c>
      <c r="O725" t="s">
        <v>72</v>
      </c>
      <c r="P725" t="s">
        <v>72</v>
      </c>
      <c r="R725">
        <v>0</v>
      </c>
      <c r="S725">
        <v>2.66</v>
      </c>
      <c r="T725" t="s">
        <v>72</v>
      </c>
    </row>
    <row r="726" spans="1:20" x14ac:dyDescent="0.25">
      <c r="A726">
        <v>13</v>
      </c>
      <c r="B726" t="s">
        <v>114</v>
      </c>
      <c r="C726" t="s">
        <v>101</v>
      </c>
      <c r="D726" t="s">
        <v>6</v>
      </c>
      <c r="E726" s="50">
        <v>44483.239363425928</v>
      </c>
      <c r="F726" t="s">
        <v>102</v>
      </c>
      <c r="G726" t="s">
        <v>161</v>
      </c>
      <c r="H726" s="51">
        <v>28400000</v>
      </c>
      <c r="I726" s="51">
        <v>1630000</v>
      </c>
      <c r="J726" t="s">
        <v>72</v>
      </c>
      <c r="K726">
        <v>2.71</v>
      </c>
      <c r="L726" t="s">
        <v>72</v>
      </c>
      <c r="M726" t="s">
        <v>72</v>
      </c>
      <c r="N726" t="s">
        <v>72</v>
      </c>
      <c r="O726" t="s">
        <v>72</v>
      </c>
      <c r="P726" t="s">
        <v>72</v>
      </c>
      <c r="R726">
        <v>0</v>
      </c>
      <c r="S726">
        <v>5.19</v>
      </c>
      <c r="T726" t="s">
        <v>72</v>
      </c>
    </row>
    <row r="727" spans="1:20" x14ac:dyDescent="0.25">
      <c r="A727">
        <v>14</v>
      </c>
      <c r="B727" t="s">
        <v>115</v>
      </c>
      <c r="C727" t="s">
        <v>101</v>
      </c>
      <c r="D727" t="s">
        <v>6</v>
      </c>
      <c r="E727" s="50">
        <v>44483.26116898148</v>
      </c>
      <c r="F727" t="s">
        <v>102</v>
      </c>
      <c r="G727" t="s">
        <v>161</v>
      </c>
      <c r="H727" s="51">
        <v>14700000</v>
      </c>
      <c r="I727" s="51">
        <v>876000</v>
      </c>
      <c r="J727" t="s">
        <v>72</v>
      </c>
      <c r="K727">
        <v>2.72</v>
      </c>
      <c r="L727" t="s">
        <v>72</v>
      </c>
      <c r="M727" t="s">
        <v>72</v>
      </c>
      <c r="N727" t="s">
        <v>72</v>
      </c>
      <c r="O727" t="s">
        <v>72</v>
      </c>
      <c r="P727" t="s">
        <v>72</v>
      </c>
      <c r="R727">
        <v>0</v>
      </c>
      <c r="S727">
        <v>2.68</v>
      </c>
      <c r="T727" t="s">
        <v>72</v>
      </c>
    </row>
    <row r="728" spans="1:20" x14ac:dyDescent="0.25">
      <c r="A728">
        <v>15</v>
      </c>
      <c r="B728" t="s">
        <v>116</v>
      </c>
      <c r="C728" t="s">
        <v>101</v>
      </c>
      <c r="D728" t="s">
        <v>6</v>
      </c>
      <c r="E728" s="50">
        <v>44483.28297453704</v>
      </c>
      <c r="F728" t="s">
        <v>102</v>
      </c>
      <c r="G728" t="s">
        <v>161</v>
      </c>
      <c r="H728" s="51">
        <v>21700000</v>
      </c>
      <c r="I728" s="51">
        <v>1250000</v>
      </c>
      <c r="J728" t="s">
        <v>72</v>
      </c>
      <c r="K728">
        <v>2.71</v>
      </c>
      <c r="L728" t="s">
        <v>72</v>
      </c>
      <c r="M728" t="s">
        <v>72</v>
      </c>
      <c r="N728" t="s">
        <v>72</v>
      </c>
      <c r="O728" t="s">
        <v>72</v>
      </c>
      <c r="P728" t="s">
        <v>72</v>
      </c>
      <c r="R728">
        <v>0</v>
      </c>
      <c r="S728">
        <v>3.96</v>
      </c>
      <c r="T728" t="s">
        <v>72</v>
      </c>
    </row>
    <row r="729" spans="1:20" x14ac:dyDescent="0.25">
      <c r="A729">
        <v>16</v>
      </c>
      <c r="B729" t="s">
        <v>117</v>
      </c>
      <c r="C729" t="s">
        <v>101</v>
      </c>
      <c r="D729" t="s">
        <v>6</v>
      </c>
      <c r="E729" s="50">
        <v>44483.304780092592</v>
      </c>
      <c r="F729" t="s">
        <v>102</v>
      </c>
      <c r="G729" t="s">
        <v>161</v>
      </c>
      <c r="H729" s="51">
        <v>21200000</v>
      </c>
      <c r="I729" s="51">
        <v>1180000</v>
      </c>
      <c r="J729" t="s">
        <v>72</v>
      </c>
      <c r="K729">
        <v>2.73</v>
      </c>
      <c r="L729" t="s">
        <v>72</v>
      </c>
      <c r="M729" t="s">
        <v>72</v>
      </c>
      <c r="N729" t="s">
        <v>72</v>
      </c>
      <c r="O729" t="s">
        <v>72</v>
      </c>
      <c r="P729" t="s">
        <v>72</v>
      </c>
      <c r="R729">
        <v>0</v>
      </c>
      <c r="S729">
        <v>3.88</v>
      </c>
      <c r="T729" t="s">
        <v>72</v>
      </c>
    </row>
    <row r="730" spans="1:20" x14ac:dyDescent="0.25">
      <c r="A730">
        <v>17</v>
      </c>
      <c r="B730" t="s">
        <v>118</v>
      </c>
      <c r="C730" t="s">
        <v>101</v>
      </c>
      <c r="D730" t="s">
        <v>6</v>
      </c>
      <c r="E730" s="50">
        <v>44483.326585648145</v>
      </c>
      <c r="F730" t="s">
        <v>102</v>
      </c>
      <c r="G730" t="s">
        <v>161</v>
      </c>
      <c r="H730" s="51">
        <v>22800000</v>
      </c>
      <c r="I730" s="51">
        <v>1280000</v>
      </c>
      <c r="J730" t="s">
        <v>72</v>
      </c>
      <c r="K730">
        <v>2.71</v>
      </c>
      <c r="L730" t="s">
        <v>72</v>
      </c>
      <c r="M730" t="s">
        <v>72</v>
      </c>
      <c r="N730" t="s">
        <v>72</v>
      </c>
      <c r="O730" t="s">
        <v>72</v>
      </c>
      <c r="P730" t="s">
        <v>72</v>
      </c>
      <c r="R730">
        <v>0</v>
      </c>
      <c r="S730">
        <v>4.17</v>
      </c>
      <c r="T730" t="s">
        <v>72</v>
      </c>
    </row>
    <row r="731" spans="1:20" x14ac:dyDescent="0.25">
      <c r="A731">
        <v>18</v>
      </c>
      <c r="B731" t="s">
        <v>119</v>
      </c>
      <c r="C731" t="s">
        <v>101</v>
      </c>
      <c r="D731" t="s">
        <v>6</v>
      </c>
      <c r="E731" s="50">
        <v>44483.348391203705</v>
      </c>
      <c r="F731" t="s">
        <v>102</v>
      </c>
      <c r="G731" t="s">
        <v>161</v>
      </c>
      <c r="H731" s="51">
        <v>24500000</v>
      </c>
      <c r="I731" s="51">
        <v>1350000</v>
      </c>
      <c r="J731" t="s">
        <v>72</v>
      </c>
      <c r="K731">
        <v>2.72</v>
      </c>
      <c r="L731" t="s">
        <v>72</v>
      </c>
      <c r="M731" t="s">
        <v>72</v>
      </c>
      <c r="N731" t="s">
        <v>72</v>
      </c>
      <c r="O731" t="s">
        <v>72</v>
      </c>
      <c r="P731" t="s">
        <v>72</v>
      </c>
      <c r="R731">
        <v>0</v>
      </c>
      <c r="S731">
        <v>4.47</v>
      </c>
      <c r="T731" t="s">
        <v>72</v>
      </c>
    </row>
    <row r="732" spans="1:20" x14ac:dyDescent="0.25">
      <c r="A732">
        <v>19</v>
      </c>
      <c r="B732" t="s">
        <v>120</v>
      </c>
      <c r="C732" t="s">
        <v>101</v>
      </c>
      <c r="D732" t="s">
        <v>6</v>
      </c>
      <c r="E732" s="50">
        <v>44483.370196759257</v>
      </c>
      <c r="F732" t="s">
        <v>102</v>
      </c>
      <c r="G732" t="s">
        <v>161</v>
      </c>
      <c r="H732" s="51">
        <v>7000000</v>
      </c>
      <c r="I732" s="51">
        <v>607000</v>
      </c>
      <c r="J732" t="s">
        <v>72</v>
      </c>
      <c r="K732">
        <v>2.75</v>
      </c>
      <c r="L732" t="s">
        <v>72</v>
      </c>
      <c r="M732" t="s">
        <v>72</v>
      </c>
      <c r="N732" t="s">
        <v>72</v>
      </c>
      <c r="O732" t="s">
        <v>72</v>
      </c>
      <c r="P732" t="s">
        <v>72</v>
      </c>
      <c r="R732">
        <v>0</v>
      </c>
      <c r="S732">
        <v>1.28</v>
      </c>
      <c r="T732" t="s">
        <v>72</v>
      </c>
    </row>
    <row r="733" spans="1:20" x14ac:dyDescent="0.25">
      <c r="A733">
        <v>20</v>
      </c>
      <c r="B733" t="s">
        <v>121</v>
      </c>
      <c r="C733" t="s">
        <v>101</v>
      </c>
      <c r="D733" t="s">
        <v>6</v>
      </c>
      <c r="E733" s="50">
        <v>44483.392002314817</v>
      </c>
      <c r="F733" t="s">
        <v>102</v>
      </c>
      <c r="G733" t="s">
        <v>161</v>
      </c>
      <c r="H733" s="51">
        <v>24200000</v>
      </c>
      <c r="I733" s="51">
        <v>2060000</v>
      </c>
      <c r="J733" t="s">
        <v>72</v>
      </c>
      <c r="K733">
        <v>2.74</v>
      </c>
      <c r="L733" t="s">
        <v>72</v>
      </c>
      <c r="M733" t="s">
        <v>72</v>
      </c>
      <c r="N733" t="s">
        <v>72</v>
      </c>
      <c r="O733" t="s">
        <v>72</v>
      </c>
      <c r="P733" t="s">
        <v>72</v>
      </c>
      <c r="R733">
        <v>0</v>
      </c>
      <c r="S733">
        <v>4.42</v>
      </c>
      <c r="T733" t="s">
        <v>72</v>
      </c>
    </row>
    <row r="734" spans="1:20" x14ac:dyDescent="0.25">
      <c r="A734">
        <v>21</v>
      </c>
      <c r="B734" t="s">
        <v>122</v>
      </c>
      <c r="C734" t="s">
        <v>101</v>
      </c>
      <c r="D734" t="s">
        <v>6</v>
      </c>
      <c r="E734" s="50">
        <v>44483.65384259259</v>
      </c>
      <c r="F734" t="s">
        <v>102</v>
      </c>
      <c r="G734" t="s">
        <v>161</v>
      </c>
      <c r="H734" s="51">
        <v>23000000</v>
      </c>
      <c r="I734" s="51">
        <v>2030000</v>
      </c>
      <c r="J734" t="s">
        <v>72</v>
      </c>
      <c r="K734">
        <v>2.72</v>
      </c>
      <c r="L734" t="s">
        <v>72</v>
      </c>
      <c r="M734" t="s">
        <v>72</v>
      </c>
      <c r="N734" t="s">
        <v>72</v>
      </c>
      <c r="O734" t="s">
        <v>72</v>
      </c>
      <c r="P734" t="s">
        <v>72</v>
      </c>
      <c r="R734">
        <v>0</v>
      </c>
      <c r="S734">
        <v>4.2</v>
      </c>
      <c r="T734" t="s">
        <v>72</v>
      </c>
    </row>
    <row r="735" spans="1:20" x14ac:dyDescent="0.25">
      <c r="A735">
        <v>22</v>
      </c>
      <c r="B735" t="s">
        <v>123</v>
      </c>
      <c r="C735" t="s">
        <v>101</v>
      </c>
      <c r="D735" t="s">
        <v>6</v>
      </c>
      <c r="E735" s="50">
        <v>44483.675787037035</v>
      </c>
      <c r="F735" t="s">
        <v>102</v>
      </c>
      <c r="G735" t="s">
        <v>161</v>
      </c>
      <c r="H735" s="51">
        <v>35000000</v>
      </c>
      <c r="I735" s="51">
        <v>2960000</v>
      </c>
      <c r="J735" t="s">
        <v>72</v>
      </c>
      <c r="K735">
        <v>2.72</v>
      </c>
      <c r="L735" t="s">
        <v>72</v>
      </c>
      <c r="M735" t="s">
        <v>72</v>
      </c>
      <c r="N735" t="s">
        <v>72</v>
      </c>
      <c r="O735" t="s">
        <v>72</v>
      </c>
      <c r="P735" t="s">
        <v>72</v>
      </c>
      <c r="R735">
        <v>0</v>
      </c>
      <c r="S735">
        <v>6.39</v>
      </c>
      <c r="T735" t="s">
        <v>72</v>
      </c>
    </row>
    <row r="736" spans="1:20" x14ac:dyDescent="0.25">
      <c r="A736">
        <v>23</v>
      </c>
      <c r="B736" t="s">
        <v>124</v>
      </c>
      <c r="C736" t="s">
        <v>101</v>
      </c>
      <c r="D736" t="s">
        <v>6</v>
      </c>
      <c r="E736" s="50">
        <v>44483.697592592594</v>
      </c>
      <c r="F736" t="s">
        <v>102</v>
      </c>
      <c r="G736" t="s">
        <v>161</v>
      </c>
      <c r="H736" s="51">
        <v>21900000</v>
      </c>
      <c r="I736" s="51">
        <v>1990000</v>
      </c>
      <c r="J736" t="s">
        <v>72</v>
      </c>
      <c r="K736">
        <v>2.72</v>
      </c>
      <c r="L736" t="s">
        <v>72</v>
      </c>
      <c r="M736" t="s">
        <v>72</v>
      </c>
      <c r="N736" t="s">
        <v>72</v>
      </c>
      <c r="O736" t="s">
        <v>72</v>
      </c>
      <c r="P736" t="s">
        <v>72</v>
      </c>
      <c r="R736">
        <v>0</v>
      </c>
      <c r="S736">
        <v>4</v>
      </c>
      <c r="T736" t="s">
        <v>72</v>
      </c>
    </row>
    <row r="737" spans="1:20" x14ac:dyDescent="0.25">
      <c r="A737">
        <v>24</v>
      </c>
      <c r="B737" t="s">
        <v>125</v>
      </c>
      <c r="C737" t="s">
        <v>101</v>
      </c>
      <c r="D737" t="s">
        <v>6</v>
      </c>
      <c r="E737" s="50">
        <v>44483.719398148147</v>
      </c>
      <c r="F737" t="s">
        <v>102</v>
      </c>
      <c r="G737" t="s">
        <v>161</v>
      </c>
      <c r="H737" s="51">
        <v>27400000</v>
      </c>
      <c r="I737" s="51">
        <v>2360000</v>
      </c>
      <c r="J737" t="s">
        <v>72</v>
      </c>
      <c r="K737">
        <v>2.73</v>
      </c>
      <c r="L737" t="s">
        <v>72</v>
      </c>
      <c r="M737" t="s">
        <v>72</v>
      </c>
      <c r="N737" t="s">
        <v>72</v>
      </c>
      <c r="O737" t="s">
        <v>72</v>
      </c>
      <c r="P737" t="s">
        <v>72</v>
      </c>
      <c r="R737">
        <v>0</v>
      </c>
      <c r="S737">
        <v>5</v>
      </c>
      <c r="T737" t="s">
        <v>72</v>
      </c>
    </row>
    <row r="738" spans="1:20" x14ac:dyDescent="0.25">
      <c r="A738">
        <v>25</v>
      </c>
      <c r="B738" t="s">
        <v>126</v>
      </c>
      <c r="C738" t="s">
        <v>101</v>
      </c>
      <c r="D738" t="s">
        <v>6</v>
      </c>
      <c r="E738" s="50">
        <v>44483.741203703707</v>
      </c>
      <c r="F738" t="s">
        <v>102</v>
      </c>
      <c r="G738" t="s">
        <v>161</v>
      </c>
      <c r="H738" s="51">
        <v>25400000</v>
      </c>
      <c r="I738" s="51">
        <v>2300000</v>
      </c>
      <c r="J738" t="s">
        <v>72</v>
      </c>
      <c r="K738">
        <v>2.73</v>
      </c>
      <c r="L738" t="s">
        <v>72</v>
      </c>
      <c r="M738" t="s">
        <v>72</v>
      </c>
      <c r="N738" t="s">
        <v>72</v>
      </c>
      <c r="O738" t="s">
        <v>72</v>
      </c>
      <c r="P738" t="s">
        <v>72</v>
      </c>
      <c r="R738">
        <v>0</v>
      </c>
      <c r="S738">
        <v>4.6500000000000004</v>
      </c>
      <c r="T738" t="s">
        <v>72</v>
      </c>
    </row>
    <row r="739" spans="1:20" x14ac:dyDescent="0.25">
      <c r="A739">
        <v>26</v>
      </c>
      <c r="B739" t="s">
        <v>127</v>
      </c>
      <c r="C739" t="s">
        <v>101</v>
      </c>
      <c r="D739" t="s">
        <v>6</v>
      </c>
      <c r="E739" s="50">
        <v>44483.763009259259</v>
      </c>
      <c r="F739" t="s">
        <v>102</v>
      </c>
      <c r="G739" t="s">
        <v>161</v>
      </c>
      <c r="H739" s="51">
        <v>20800000</v>
      </c>
      <c r="I739" s="51">
        <v>1840000</v>
      </c>
      <c r="J739" t="s">
        <v>72</v>
      </c>
      <c r="K739">
        <v>2.73</v>
      </c>
      <c r="L739" t="s">
        <v>72</v>
      </c>
      <c r="M739" t="s">
        <v>72</v>
      </c>
      <c r="N739" t="s">
        <v>72</v>
      </c>
      <c r="O739" t="s">
        <v>72</v>
      </c>
      <c r="P739" t="s">
        <v>72</v>
      </c>
      <c r="R739">
        <v>0</v>
      </c>
      <c r="S739">
        <v>3.8</v>
      </c>
      <c r="T739" t="s">
        <v>72</v>
      </c>
    </row>
    <row r="740" spans="1:20" x14ac:dyDescent="0.25">
      <c r="A740">
        <v>27</v>
      </c>
      <c r="B740" t="s">
        <v>128</v>
      </c>
      <c r="C740" t="s">
        <v>101</v>
      </c>
      <c r="D740" t="s">
        <v>6</v>
      </c>
      <c r="E740" s="50">
        <v>44483.784814814811</v>
      </c>
      <c r="F740" t="s">
        <v>102</v>
      </c>
      <c r="G740" t="s">
        <v>161</v>
      </c>
      <c r="H740" s="51">
        <v>20200000</v>
      </c>
      <c r="I740" s="51">
        <v>1790000</v>
      </c>
      <c r="J740" t="s">
        <v>72</v>
      </c>
      <c r="K740">
        <v>2.72</v>
      </c>
      <c r="L740" t="s">
        <v>72</v>
      </c>
      <c r="M740" t="s">
        <v>72</v>
      </c>
      <c r="N740" t="s">
        <v>72</v>
      </c>
      <c r="O740" t="s">
        <v>72</v>
      </c>
      <c r="P740" t="s">
        <v>72</v>
      </c>
      <c r="R740">
        <v>0</v>
      </c>
      <c r="S740">
        <v>3.69</v>
      </c>
      <c r="T740" t="s">
        <v>72</v>
      </c>
    </row>
    <row r="741" spans="1:20" x14ac:dyDescent="0.25">
      <c r="A741">
        <v>28</v>
      </c>
      <c r="B741" t="s">
        <v>129</v>
      </c>
      <c r="C741" t="s">
        <v>101</v>
      </c>
      <c r="D741" t="s">
        <v>6</v>
      </c>
      <c r="E741" s="50">
        <v>44483.806620370371</v>
      </c>
      <c r="F741" t="s">
        <v>102</v>
      </c>
      <c r="G741" t="s">
        <v>161</v>
      </c>
      <c r="H741" s="51">
        <v>27000000</v>
      </c>
      <c r="I741" s="51">
        <v>2310000</v>
      </c>
      <c r="J741" t="s">
        <v>72</v>
      </c>
      <c r="K741">
        <v>2.72</v>
      </c>
      <c r="L741" t="s">
        <v>72</v>
      </c>
      <c r="M741" t="s">
        <v>72</v>
      </c>
      <c r="N741" t="s">
        <v>72</v>
      </c>
      <c r="O741" t="s">
        <v>72</v>
      </c>
      <c r="P741" t="s">
        <v>72</v>
      </c>
      <c r="R741">
        <v>0</v>
      </c>
      <c r="S741">
        <v>4.93</v>
      </c>
      <c r="T741" t="s">
        <v>72</v>
      </c>
    </row>
    <row r="742" spans="1:20" x14ac:dyDescent="0.25">
      <c r="A742">
        <v>29</v>
      </c>
      <c r="B742" t="s">
        <v>130</v>
      </c>
      <c r="C742" t="s">
        <v>101</v>
      </c>
      <c r="D742" t="s">
        <v>6</v>
      </c>
      <c r="E742" s="50">
        <v>44483.8284375</v>
      </c>
      <c r="F742" t="s">
        <v>102</v>
      </c>
      <c r="G742" t="s">
        <v>161</v>
      </c>
      <c r="H742" s="51">
        <v>38200000</v>
      </c>
      <c r="I742" s="51">
        <v>3230000</v>
      </c>
      <c r="J742" t="s">
        <v>72</v>
      </c>
      <c r="K742">
        <v>2.71</v>
      </c>
      <c r="L742" t="s">
        <v>72</v>
      </c>
      <c r="M742" t="s">
        <v>72</v>
      </c>
      <c r="N742" t="s">
        <v>72</v>
      </c>
      <c r="O742" t="s">
        <v>72</v>
      </c>
      <c r="P742" t="s">
        <v>72</v>
      </c>
      <c r="R742">
        <v>0</v>
      </c>
      <c r="S742">
        <v>6.98</v>
      </c>
      <c r="T742" t="s">
        <v>72</v>
      </c>
    </row>
    <row r="743" spans="1:20" x14ac:dyDescent="0.25">
      <c r="A743">
        <v>30</v>
      </c>
      <c r="B743" t="s">
        <v>131</v>
      </c>
      <c r="C743" t="s">
        <v>101</v>
      </c>
      <c r="D743" t="s">
        <v>6</v>
      </c>
      <c r="E743" s="50">
        <v>44483.850243055553</v>
      </c>
      <c r="F743" t="s">
        <v>102</v>
      </c>
      <c r="G743" t="s">
        <v>161</v>
      </c>
      <c r="H743" s="51">
        <v>31900000</v>
      </c>
      <c r="I743" s="51">
        <v>2800000</v>
      </c>
      <c r="J743" t="s">
        <v>72</v>
      </c>
      <c r="K743">
        <v>2.72</v>
      </c>
      <c r="L743" t="s">
        <v>72</v>
      </c>
      <c r="M743" t="s">
        <v>72</v>
      </c>
      <c r="N743" t="s">
        <v>72</v>
      </c>
      <c r="O743" t="s">
        <v>72</v>
      </c>
      <c r="P743" t="s">
        <v>72</v>
      </c>
      <c r="R743">
        <v>0</v>
      </c>
      <c r="S743">
        <v>5.83</v>
      </c>
      <c r="T743" t="s">
        <v>72</v>
      </c>
    </row>
    <row r="744" spans="1:20" x14ac:dyDescent="0.25">
      <c r="A744">
        <v>31</v>
      </c>
      <c r="B744" t="s">
        <v>132</v>
      </c>
      <c r="C744" t="s">
        <v>101</v>
      </c>
      <c r="D744" t="s">
        <v>6</v>
      </c>
      <c r="E744" s="50">
        <v>44483.872048611112</v>
      </c>
      <c r="F744" t="s">
        <v>102</v>
      </c>
      <c r="G744" t="s">
        <v>161</v>
      </c>
      <c r="H744" s="51">
        <v>25300000</v>
      </c>
      <c r="I744" s="51">
        <v>2220000</v>
      </c>
      <c r="J744" t="s">
        <v>72</v>
      </c>
      <c r="K744">
        <v>2.72</v>
      </c>
      <c r="L744" t="s">
        <v>72</v>
      </c>
      <c r="M744" t="s">
        <v>72</v>
      </c>
      <c r="N744" t="s">
        <v>72</v>
      </c>
      <c r="O744" t="s">
        <v>72</v>
      </c>
      <c r="P744" t="s">
        <v>72</v>
      </c>
      <c r="R744">
        <v>0</v>
      </c>
      <c r="S744">
        <v>4.63</v>
      </c>
      <c r="T744" t="s">
        <v>72</v>
      </c>
    </row>
    <row r="745" spans="1:20" x14ac:dyDescent="0.25">
      <c r="A745">
        <v>32</v>
      </c>
      <c r="B745" t="s">
        <v>133</v>
      </c>
      <c r="C745" t="s">
        <v>101</v>
      </c>
      <c r="D745" t="s">
        <v>6</v>
      </c>
      <c r="E745" s="50">
        <v>44483.893854166665</v>
      </c>
      <c r="F745" t="s">
        <v>102</v>
      </c>
      <c r="G745" t="s">
        <v>161</v>
      </c>
      <c r="H745" s="51">
        <v>14800000</v>
      </c>
      <c r="I745" s="51">
        <v>1330000</v>
      </c>
      <c r="J745" t="s">
        <v>72</v>
      </c>
      <c r="K745">
        <v>2.72</v>
      </c>
      <c r="L745" t="s">
        <v>72</v>
      </c>
      <c r="M745" t="s">
        <v>72</v>
      </c>
      <c r="N745" t="s">
        <v>72</v>
      </c>
      <c r="O745" t="s">
        <v>72</v>
      </c>
      <c r="P745" t="s">
        <v>72</v>
      </c>
      <c r="R745">
        <v>0</v>
      </c>
      <c r="S745">
        <v>2.7</v>
      </c>
      <c r="T745" t="s">
        <v>72</v>
      </c>
    </row>
    <row r="746" spans="1:20" x14ac:dyDescent="0.25">
      <c r="A746">
        <v>33</v>
      </c>
      <c r="B746" t="s">
        <v>134</v>
      </c>
      <c r="C746" t="s">
        <v>101</v>
      </c>
      <c r="D746" t="s">
        <v>6</v>
      </c>
      <c r="E746" s="50">
        <v>44483.915659722225</v>
      </c>
      <c r="F746" t="s">
        <v>102</v>
      </c>
      <c r="G746" t="s">
        <v>161</v>
      </c>
      <c r="H746" s="51">
        <v>67900000</v>
      </c>
      <c r="I746" s="51">
        <v>5180000</v>
      </c>
      <c r="J746" t="s">
        <v>72</v>
      </c>
      <c r="K746">
        <v>2.72</v>
      </c>
      <c r="L746" t="s">
        <v>72</v>
      </c>
      <c r="M746" t="s">
        <v>72</v>
      </c>
      <c r="N746" t="s">
        <v>72</v>
      </c>
      <c r="O746" t="s">
        <v>72</v>
      </c>
      <c r="P746" t="s">
        <v>72</v>
      </c>
      <c r="R746">
        <v>0</v>
      </c>
      <c r="S746">
        <v>12.4</v>
      </c>
      <c r="T746" t="s">
        <v>72</v>
      </c>
    </row>
    <row r="747" spans="1:20" x14ac:dyDescent="0.25">
      <c r="A747">
        <v>34</v>
      </c>
      <c r="B747" t="s">
        <v>135</v>
      </c>
      <c r="C747" t="s">
        <v>101</v>
      </c>
      <c r="D747" t="s">
        <v>6</v>
      </c>
      <c r="E747" s="50">
        <v>44483.937465277777</v>
      </c>
      <c r="F747" t="s">
        <v>102</v>
      </c>
      <c r="G747" t="s">
        <v>161</v>
      </c>
      <c r="H747" s="51">
        <v>22900000</v>
      </c>
      <c r="I747" s="51">
        <v>2000000</v>
      </c>
      <c r="J747" t="s">
        <v>72</v>
      </c>
      <c r="K747">
        <v>2.72</v>
      </c>
      <c r="L747" t="s">
        <v>72</v>
      </c>
      <c r="M747" t="s">
        <v>72</v>
      </c>
      <c r="N747" t="s">
        <v>72</v>
      </c>
      <c r="O747" t="s">
        <v>72</v>
      </c>
      <c r="P747" t="s">
        <v>72</v>
      </c>
      <c r="R747">
        <v>0</v>
      </c>
      <c r="S747">
        <v>4.18</v>
      </c>
      <c r="T747" t="s">
        <v>72</v>
      </c>
    </row>
    <row r="748" spans="1:20" x14ac:dyDescent="0.25">
      <c r="A748">
        <v>35</v>
      </c>
      <c r="B748" t="s">
        <v>136</v>
      </c>
      <c r="C748" t="s">
        <v>101</v>
      </c>
      <c r="D748" t="s">
        <v>6</v>
      </c>
      <c r="E748" s="50">
        <v>44483.959282407406</v>
      </c>
      <c r="F748" t="s">
        <v>102</v>
      </c>
      <c r="G748" t="s">
        <v>161</v>
      </c>
      <c r="H748" s="51">
        <v>24500000</v>
      </c>
      <c r="I748" s="51">
        <v>2210000</v>
      </c>
      <c r="J748" t="s">
        <v>72</v>
      </c>
      <c r="K748">
        <v>2.72</v>
      </c>
      <c r="L748" t="s">
        <v>72</v>
      </c>
      <c r="M748" t="s">
        <v>72</v>
      </c>
      <c r="N748" t="s">
        <v>72</v>
      </c>
      <c r="O748" t="s">
        <v>72</v>
      </c>
      <c r="P748" t="s">
        <v>72</v>
      </c>
      <c r="R748">
        <v>0</v>
      </c>
      <c r="S748">
        <v>4.47</v>
      </c>
      <c r="T748" t="s">
        <v>72</v>
      </c>
    </row>
    <row r="749" spans="1:20" x14ac:dyDescent="0.25">
      <c r="A749">
        <v>36</v>
      </c>
      <c r="B749" t="s">
        <v>137</v>
      </c>
      <c r="C749" t="s">
        <v>101</v>
      </c>
      <c r="D749" t="s">
        <v>6</v>
      </c>
      <c r="E749" s="50">
        <v>44484.046689814815</v>
      </c>
      <c r="F749" t="s">
        <v>102</v>
      </c>
      <c r="G749" t="s">
        <v>161</v>
      </c>
      <c r="H749" s="51">
        <v>14200000</v>
      </c>
      <c r="I749" s="51">
        <v>792000</v>
      </c>
      <c r="J749" t="s">
        <v>72</v>
      </c>
      <c r="K749">
        <v>2.67</v>
      </c>
      <c r="L749" t="s">
        <v>72</v>
      </c>
      <c r="M749" t="s">
        <v>72</v>
      </c>
      <c r="N749" t="s">
        <v>72</v>
      </c>
      <c r="O749" t="s">
        <v>72</v>
      </c>
      <c r="P749" t="s">
        <v>72</v>
      </c>
      <c r="R749">
        <v>0</v>
      </c>
      <c r="S749">
        <v>2.6</v>
      </c>
      <c r="T749" t="s">
        <v>72</v>
      </c>
    </row>
    <row r="750" spans="1:20" x14ac:dyDescent="0.25">
      <c r="A750">
        <v>37</v>
      </c>
      <c r="B750" t="s">
        <v>138</v>
      </c>
      <c r="C750" t="s">
        <v>101</v>
      </c>
      <c r="D750" t="s">
        <v>6</v>
      </c>
      <c r="E750" s="50">
        <v>44484.068645833337</v>
      </c>
      <c r="F750" t="s">
        <v>102</v>
      </c>
      <c r="G750" t="s">
        <v>161</v>
      </c>
      <c r="H750" s="51">
        <v>4820000</v>
      </c>
      <c r="I750" s="51">
        <v>264000</v>
      </c>
      <c r="J750" t="s">
        <v>72</v>
      </c>
      <c r="K750">
        <v>2.67</v>
      </c>
      <c r="L750" t="s">
        <v>72</v>
      </c>
      <c r="M750" t="s">
        <v>72</v>
      </c>
      <c r="N750" t="s">
        <v>72</v>
      </c>
      <c r="O750" t="s">
        <v>72</v>
      </c>
      <c r="P750" t="s">
        <v>72</v>
      </c>
      <c r="R750">
        <v>0</v>
      </c>
      <c r="S750">
        <v>0.88</v>
      </c>
      <c r="T750" t="s">
        <v>72</v>
      </c>
    </row>
    <row r="751" spans="1:20" x14ac:dyDescent="0.25">
      <c r="A751">
        <v>38</v>
      </c>
      <c r="B751" t="s">
        <v>139</v>
      </c>
      <c r="C751" t="s">
        <v>101</v>
      </c>
      <c r="D751" t="s">
        <v>6</v>
      </c>
      <c r="E751" s="50">
        <v>44484.090439814812</v>
      </c>
      <c r="F751" t="s">
        <v>102</v>
      </c>
      <c r="G751" t="s">
        <v>161</v>
      </c>
      <c r="H751" s="51">
        <v>4670000</v>
      </c>
      <c r="I751" s="51">
        <v>259000</v>
      </c>
      <c r="J751" t="s">
        <v>72</v>
      </c>
      <c r="K751">
        <v>2.68</v>
      </c>
      <c r="L751" t="s">
        <v>72</v>
      </c>
      <c r="M751" t="s">
        <v>72</v>
      </c>
      <c r="N751" t="s">
        <v>72</v>
      </c>
      <c r="O751" t="s">
        <v>72</v>
      </c>
      <c r="P751" t="s">
        <v>72</v>
      </c>
      <c r="R751">
        <v>0</v>
      </c>
      <c r="S751">
        <v>0.85399999999999998</v>
      </c>
      <c r="T751" t="s">
        <v>72</v>
      </c>
    </row>
    <row r="752" spans="1:20" x14ac:dyDescent="0.25">
      <c r="A752">
        <v>39</v>
      </c>
      <c r="B752" t="s">
        <v>140</v>
      </c>
      <c r="C752" t="s">
        <v>101</v>
      </c>
      <c r="D752" t="s">
        <v>6</v>
      </c>
      <c r="E752" s="50">
        <v>44484.112256944441</v>
      </c>
      <c r="F752" t="s">
        <v>102</v>
      </c>
      <c r="G752" t="s">
        <v>161</v>
      </c>
      <c r="H752" s="51">
        <v>1200000</v>
      </c>
      <c r="I752" s="51">
        <v>70900</v>
      </c>
      <c r="J752" t="s">
        <v>72</v>
      </c>
      <c r="K752">
        <v>2.68</v>
      </c>
      <c r="L752" t="s">
        <v>72</v>
      </c>
      <c r="M752" t="s">
        <v>72</v>
      </c>
      <c r="N752" t="s">
        <v>72</v>
      </c>
      <c r="O752" t="s">
        <v>72</v>
      </c>
      <c r="P752" t="s">
        <v>72</v>
      </c>
      <c r="R752">
        <v>0</v>
      </c>
      <c r="S752">
        <v>0.219</v>
      </c>
      <c r="T752" t="s">
        <v>72</v>
      </c>
    </row>
    <row r="753" spans="1:20" x14ac:dyDescent="0.25">
      <c r="A753">
        <v>40</v>
      </c>
      <c r="B753" t="s">
        <v>141</v>
      </c>
      <c r="C753" t="s">
        <v>101</v>
      </c>
      <c r="D753" t="s">
        <v>6</v>
      </c>
      <c r="E753" s="50">
        <v>44484.134062500001</v>
      </c>
      <c r="F753" t="s">
        <v>102</v>
      </c>
      <c r="G753" t="s">
        <v>161</v>
      </c>
      <c r="H753" s="51">
        <v>2850000</v>
      </c>
      <c r="I753" s="51">
        <v>163000</v>
      </c>
      <c r="J753" t="s">
        <v>72</v>
      </c>
      <c r="K753">
        <v>2.67</v>
      </c>
      <c r="L753" t="s">
        <v>72</v>
      </c>
      <c r="M753" t="s">
        <v>72</v>
      </c>
      <c r="N753" t="s">
        <v>72</v>
      </c>
      <c r="O753" t="s">
        <v>72</v>
      </c>
      <c r="P753" t="s">
        <v>72</v>
      </c>
      <c r="R753">
        <v>0</v>
      </c>
      <c r="S753">
        <v>0.52200000000000002</v>
      </c>
      <c r="T753" t="s">
        <v>72</v>
      </c>
    </row>
    <row r="754" spans="1:20" x14ac:dyDescent="0.25">
      <c r="A754">
        <v>41</v>
      </c>
      <c r="B754" t="s">
        <v>142</v>
      </c>
      <c r="C754" t="s">
        <v>101</v>
      </c>
      <c r="D754" t="s">
        <v>6</v>
      </c>
      <c r="E754" s="50">
        <v>44484.155868055554</v>
      </c>
      <c r="F754" t="s">
        <v>102</v>
      </c>
      <c r="G754" t="s">
        <v>161</v>
      </c>
      <c r="H754" s="51">
        <v>3090000</v>
      </c>
      <c r="I754" s="51">
        <v>180000</v>
      </c>
      <c r="J754" t="s">
        <v>72</v>
      </c>
      <c r="K754">
        <v>2.69</v>
      </c>
      <c r="L754" t="s">
        <v>72</v>
      </c>
      <c r="M754" t="s">
        <v>72</v>
      </c>
      <c r="N754" t="s">
        <v>72</v>
      </c>
      <c r="O754" t="s">
        <v>72</v>
      </c>
      <c r="P754" t="s">
        <v>72</v>
      </c>
      <c r="R754">
        <v>0</v>
      </c>
      <c r="S754">
        <v>0.56499999999999995</v>
      </c>
      <c r="T754" t="s">
        <v>72</v>
      </c>
    </row>
    <row r="755" spans="1:20" x14ac:dyDescent="0.25">
      <c r="A755">
        <v>42</v>
      </c>
      <c r="B755" t="s">
        <v>143</v>
      </c>
      <c r="C755" t="s">
        <v>101</v>
      </c>
      <c r="D755" t="s">
        <v>6</v>
      </c>
      <c r="E755" s="50">
        <v>44484.177673611113</v>
      </c>
      <c r="F755" t="s">
        <v>102</v>
      </c>
      <c r="G755" t="s">
        <v>161</v>
      </c>
      <c r="H755" s="51">
        <v>3000000</v>
      </c>
      <c r="I755" s="51">
        <v>168000</v>
      </c>
      <c r="J755" t="s">
        <v>72</v>
      </c>
      <c r="K755">
        <v>2.67</v>
      </c>
      <c r="L755" t="s">
        <v>72</v>
      </c>
      <c r="M755" t="s">
        <v>72</v>
      </c>
      <c r="N755" t="s">
        <v>72</v>
      </c>
      <c r="O755" t="s">
        <v>72</v>
      </c>
      <c r="P755" t="s">
        <v>72</v>
      </c>
      <c r="R755">
        <v>0</v>
      </c>
      <c r="S755">
        <v>0.54900000000000004</v>
      </c>
      <c r="T755" t="s">
        <v>72</v>
      </c>
    </row>
    <row r="756" spans="1:20" x14ac:dyDescent="0.25">
      <c r="A756">
        <v>43</v>
      </c>
      <c r="B756" t="s">
        <v>144</v>
      </c>
      <c r="C756" t="s">
        <v>101</v>
      </c>
      <c r="D756" t="s">
        <v>6</v>
      </c>
      <c r="E756" s="50">
        <v>44484.199490740742</v>
      </c>
      <c r="F756" t="s">
        <v>102</v>
      </c>
      <c r="G756" t="s">
        <v>161</v>
      </c>
      <c r="H756" s="51">
        <v>1480000</v>
      </c>
      <c r="I756" s="51">
        <v>85400</v>
      </c>
      <c r="J756" t="s">
        <v>72</v>
      </c>
      <c r="K756">
        <v>2.67</v>
      </c>
      <c r="L756" t="s">
        <v>72</v>
      </c>
      <c r="M756" t="s">
        <v>72</v>
      </c>
      <c r="N756" t="s">
        <v>72</v>
      </c>
      <c r="O756" t="s">
        <v>72</v>
      </c>
      <c r="P756" t="s">
        <v>72</v>
      </c>
      <c r="R756">
        <v>0</v>
      </c>
      <c r="S756">
        <v>0.27100000000000002</v>
      </c>
      <c r="T756" t="s">
        <v>72</v>
      </c>
    </row>
    <row r="757" spans="1:20" x14ac:dyDescent="0.25">
      <c r="A757">
        <v>44</v>
      </c>
      <c r="B757" t="s">
        <v>145</v>
      </c>
      <c r="C757" t="s">
        <v>101</v>
      </c>
      <c r="D757" t="s">
        <v>6</v>
      </c>
      <c r="E757" s="50">
        <v>44484.221296296295</v>
      </c>
      <c r="F757" t="s">
        <v>102</v>
      </c>
      <c r="G757" t="s">
        <v>161</v>
      </c>
      <c r="H757" s="51">
        <v>16900000</v>
      </c>
      <c r="I757" s="51">
        <v>1570000</v>
      </c>
      <c r="J757" t="s">
        <v>72</v>
      </c>
      <c r="K757">
        <v>2.72</v>
      </c>
      <c r="L757" t="s">
        <v>72</v>
      </c>
      <c r="M757" t="s">
        <v>72</v>
      </c>
      <c r="N757" t="s">
        <v>72</v>
      </c>
      <c r="O757" t="s">
        <v>72</v>
      </c>
      <c r="P757" t="s">
        <v>72</v>
      </c>
      <c r="R757">
        <v>0</v>
      </c>
      <c r="S757">
        <v>3.09</v>
      </c>
      <c r="T757" t="s">
        <v>72</v>
      </c>
    </row>
    <row r="758" spans="1:20" x14ac:dyDescent="0.25">
      <c r="A758">
        <v>45</v>
      </c>
      <c r="B758" t="s">
        <v>146</v>
      </c>
      <c r="C758" t="s">
        <v>101</v>
      </c>
      <c r="D758" t="s">
        <v>6</v>
      </c>
      <c r="E758" s="50">
        <v>44484.243101851855</v>
      </c>
      <c r="F758" t="s">
        <v>102</v>
      </c>
      <c r="G758" t="s">
        <v>161</v>
      </c>
      <c r="H758" s="51">
        <v>15300000</v>
      </c>
      <c r="I758" s="51">
        <v>1420000</v>
      </c>
      <c r="J758" t="s">
        <v>72</v>
      </c>
      <c r="K758">
        <v>2.72</v>
      </c>
      <c r="L758" t="s">
        <v>72</v>
      </c>
      <c r="M758" t="s">
        <v>72</v>
      </c>
      <c r="N758" t="s">
        <v>72</v>
      </c>
      <c r="O758" t="s">
        <v>72</v>
      </c>
      <c r="P758" t="s">
        <v>72</v>
      </c>
      <c r="R758">
        <v>0</v>
      </c>
      <c r="S758">
        <v>2.8</v>
      </c>
      <c r="T758" t="s">
        <v>72</v>
      </c>
    </row>
    <row r="759" spans="1:20" x14ac:dyDescent="0.25">
      <c r="A759">
        <v>46</v>
      </c>
      <c r="B759" t="s">
        <v>147</v>
      </c>
      <c r="C759" t="s">
        <v>101</v>
      </c>
      <c r="D759" t="s">
        <v>6</v>
      </c>
      <c r="E759" s="50">
        <v>44484.264907407407</v>
      </c>
      <c r="F759" t="s">
        <v>102</v>
      </c>
      <c r="G759" t="s">
        <v>161</v>
      </c>
      <c r="H759" s="51">
        <v>15300000</v>
      </c>
      <c r="I759" s="51">
        <v>1410000</v>
      </c>
      <c r="J759" t="s">
        <v>72</v>
      </c>
      <c r="K759">
        <v>2.72</v>
      </c>
      <c r="L759" t="s">
        <v>72</v>
      </c>
      <c r="M759" t="s">
        <v>72</v>
      </c>
      <c r="N759" t="s">
        <v>72</v>
      </c>
      <c r="O759" t="s">
        <v>72</v>
      </c>
      <c r="P759" t="s">
        <v>72</v>
      </c>
      <c r="R759">
        <v>0</v>
      </c>
      <c r="S759">
        <v>2.79</v>
      </c>
      <c r="T759" t="s">
        <v>72</v>
      </c>
    </row>
    <row r="760" spans="1:20" x14ac:dyDescent="0.25">
      <c r="A760">
        <v>47</v>
      </c>
      <c r="B760" t="s">
        <v>148</v>
      </c>
      <c r="C760" t="s">
        <v>101</v>
      </c>
      <c r="D760" t="s">
        <v>6</v>
      </c>
      <c r="E760" s="50">
        <v>44484.286712962959</v>
      </c>
      <c r="F760" t="s">
        <v>102</v>
      </c>
      <c r="G760" t="s">
        <v>161</v>
      </c>
      <c r="H760" s="51">
        <v>15200000</v>
      </c>
      <c r="I760" s="51">
        <v>1380000</v>
      </c>
      <c r="J760" t="s">
        <v>72</v>
      </c>
      <c r="K760">
        <v>2.72</v>
      </c>
      <c r="L760" t="s">
        <v>72</v>
      </c>
      <c r="M760" t="s">
        <v>72</v>
      </c>
      <c r="N760" t="s">
        <v>72</v>
      </c>
      <c r="O760" t="s">
        <v>72</v>
      </c>
      <c r="P760" t="s">
        <v>72</v>
      </c>
      <c r="R760">
        <v>0</v>
      </c>
      <c r="S760">
        <v>2.77</v>
      </c>
      <c r="T760" t="s">
        <v>72</v>
      </c>
    </row>
    <row r="761" spans="1:20" x14ac:dyDescent="0.25">
      <c r="A761">
        <v>48</v>
      </c>
      <c r="B761" t="s">
        <v>149</v>
      </c>
      <c r="C761" t="s">
        <v>101</v>
      </c>
      <c r="D761" t="s">
        <v>6</v>
      </c>
      <c r="E761" s="50">
        <v>44484.308530092596</v>
      </c>
      <c r="F761" t="s">
        <v>102</v>
      </c>
      <c r="G761" t="s">
        <v>161</v>
      </c>
      <c r="H761" s="51">
        <v>15100000</v>
      </c>
      <c r="I761" s="51">
        <v>1370000</v>
      </c>
      <c r="J761" t="s">
        <v>72</v>
      </c>
      <c r="K761">
        <v>2.72</v>
      </c>
      <c r="L761" t="s">
        <v>72</v>
      </c>
      <c r="M761" t="s">
        <v>72</v>
      </c>
      <c r="N761" t="s">
        <v>72</v>
      </c>
      <c r="O761" t="s">
        <v>72</v>
      </c>
      <c r="P761" t="s">
        <v>72</v>
      </c>
      <c r="R761">
        <v>0</v>
      </c>
      <c r="S761">
        <v>2.76</v>
      </c>
      <c r="T761" t="s">
        <v>72</v>
      </c>
    </row>
    <row r="762" spans="1:20" x14ac:dyDescent="0.25">
      <c r="A762">
        <v>49</v>
      </c>
      <c r="B762" t="s">
        <v>150</v>
      </c>
      <c r="C762" t="s">
        <v>101</v>
      </c>
      <c r="D762" t="s">
        <v>6</v>
      </c>
      <c r="E762" s="50">
        <v>44484.330335648148</v>
      </c>
      <c r="F762" t="s">
        <v>102</v>
      </c>
      <c r="G762" t="s">
        <v>161</v>
      </c>
      <c r="H762" s="51">
        <v>13900000</v>
      </c>
      <c r="I762" s="51">
        <v>1260000</v>
      </c>
      <c r="J762" t="s">
        <v>72</v>
      </c>
      <c r="K762">
        <v>2.72</v>
      </c>
      <c r="L762" t="s">
        <v>72</v>
      </c>
      <c r="M762" t="s">
        <v>72</v>
      </c>
      <c r="N762" t="s">
        <v>72</v>
      </c>
      <c r="O762" t="s">
        <v>72</v>
      </c>
      <c r="P762" t="s">
        <v>72</v>
      </c>
      <c r="R762">
        <v>0</v>
      </c>
      <c r="S762">
        <v>2.5299999999999998</v>
      </c>
      <c r="T762" t="s">
        <v>72</v>
      </c>
    </row>
    <row r="763" spans="1:20" x14ac:dyDescent="0.25">
      <c r="A763">
        <v>50</v>
      </c>
      <c r="B763" t="s">
        <v>151</v>
      </c>
      <c r="C763" t="s">
        <v>101</v>
      </c>
      <c r="D763" t="s">
        <v>6</v>
      </c>
      <c r="E763" s="50">
        <v>44484.352152777778</v>
      </c>
      <c r="F763" t="s">
        <v>102</v>
      </c>
      <c r="G763" t="s">
        <v>161</v>
      </c>
      <c r="H763" s="51">
        <v>14400000</v>
      </c>
      <c r="I763" s="51">
        <v>1340000</v>
      </c>
      <c r="J763" t="s">
        <v>72</v>
      </c>
      <c r="K763">
        <v>2.72</v>
      </c>
      <c r="L763" t="s">
        <v>72</v>
      </c>
      <c r="M763" t="s">
        <v>72</v>
      </c>
      <c r="N763" t="s">
        <v>72</v>
      </c>
      <c r="O763" t="s">
        <v>72</v>
      </c>
      <c r="P763" t="s">
        <v>72</v>
      </c>
      <c r="R763">
        <v>0</v>
      </c>
      <c r="S763">
        <v>2.64</v>
      </c>
      <c r="T763" t="s">
        <v>72</v>
      </c>
    </row>
    <row r="764" spans="1:20" x14ac:dyDescent="0.25">
      <c r="A764">
        <v>51</v>
      </c>
      <c r="B764" t="s">
        <v>152</v>
      </c>
      <c r="C764" t="s">
        <v>101</v>
      </c>
      <c r="D764" t="s">
        <v>6</v>
      </c>
      <c r="E764" s="50">
        <v>44484.373969907407</v>
      </c>
      <c r="F764" t="s">
        <v>102</v>
      </c>
      <c r="G764" t="s">
        <v>161</v>
      </c>
      <c r="H764" s="51">
        <v>11900000</v>
      </c>
      <c r="I764" s="51">
        <v>1090000</v>
      </c>
      <c r="J764" t="s">
        <v>72</v>
      </c>
      <c r="K764">
        <v>2.72</v>
      </c>
      <c r="L764" t="s">
        <v>72</v>
      </c>
      <c r="M764" t="s">
        <v>72</v>
      </c>
      <c r="N764" t="s">
        <v>72</v>
      </c>
      <c r="O764" t="s">
        <v>72</v>
      </c>
      <c r="P764" t="s">
        <v>72</v>
      </c>
      <c r="R764">
        <v>0</v>
      </c>
      <c r="S764">
        <v>2.17</v>
      </c>
      <c r="T764" t="s">
        <v>72</v>
      </c>
    </row>
    <row r="767" spans="1:20" x14ac:dyDescent="0.25">
      <c r="B767" t="s">
        <v>49</v>
      </c>
      <c r="C767" t="s">
        <v>50</v>
      </c>
      <c r="D767" t="s">
        <v>51</v>
      </c>
      <c r="E767" t="s">
        <v>52</v>
      </c>
      <c r="F767" t="s">
        <v>53</v>
      </c>
      <c r="G767" t="s">
        <v>54</v>
      </c>
      <c r="H767" t="s">
        <v>55</v>
      </c>
      <c r="I767" t="s">
        <v>56</v>
      </c>
      <c r="J767" t="s">
        <v>57</v>
      </c>
      <c r="K767" t="s">
        <v>58</v>
      </c>
      <c r="L767" t="s">
        <v>59</v>
      </c>
      <c r="M767" t="s">
        <v>60</v>
      </c>
      <c r="N767" t="s">
        <v>61</v>
      </c>
      <c r="O767" t="s">
        <v>62</v>
      </c>
      <c r="P767" t="s">
        <v>63</v>
      </c>
      <c r="Q767" t="s">
        <v>64</v>
      </c>
      <c r="R767" t="s">
        <v>65</v>
      </c>
      <c r="S767" t="s">
        <v>66</v>
      </c>
      <c r="T767" t="s">
        <v>67</v>
      </c>
    </row>
    <row r="768" spans="1:20" x14ac:dyDescent="0.25">
      <c r="A768">
        <v>1</v>
      </c>
      <c r="B768" t="s">
        <v>79</v>
      </c>
      <c r="C768" t="s">
        <v>69</v>
      </c>
      <c r="D768" t="s">
        <v>6</v>
      </c>
      <c r="E768" s="50">
        <v>44483.435763888891</v>
      </c>
      <c r="F768" t="s">
        <v>80</v>
      </c>
      <c r="G768" t="s">
        <v>162</v>
      </c>
      <c r="H768" s="51">
        <v>366000</v>
      </c>
      <c r="I768" s="51">
        <v>28800</v>
      </c>
      <c r="J768">
        <v>0.01</v>
      </c>
      <c r="K768">
        <v>8.92</v>
      </c>
      <c r="L768" t="s">
        <v>72</v>
      </c>
      <c r="M768" s="51">
        <v>8530000</v>
      </c>
      <c r="N768" s="51">
        <v>1120000</v>
      </c>
      <c r="O768">
        <v>0.5</v>
      </c>
      <c r="P768">
        <v>8.86</v>
      </c>
      <c r="Q768">
        <v>1</v>
      </c>
      <c r="R768">
        <v>0</v>
      </c>
      <c r="S768">
        <v>1.2200000000000001E-2</v>
      </c>
      <c r="T768">
        <v>122</v>
      </c>
    </row>
    <row r="769" spans="1:20" x14ac:dyDescent="0.25">
      <c r="A769">
        <v>2</v>
      </c>
      <c r="B769" t="s">
        <v>81</v>
      </c>
      <c r="C769" t="s">
        <v>69</v>
      </c>
      <c r="D769" t="s">
        <v>6</v>
      </c>
      <c r="E769" s="50">
        <v>44483.457557870373</v>
      </c>
      <c r="F769" t="s">
        <v>80</v>
      </c>
      <c r="G769" t="s">
        <v>162</v>
      </c>
      <c r="H769" s="51">
        <v>965000</v>
      </c>
      <c r="I769" s="51">
        <v>108000</v>
      </c>
      <c r="J769">
        <v>0.05</v>
      </c>
      <c r="K769">
        <v>8.92</v>
      </c>
      <c r="L769" t="s">
        <v>72</v>
      </c>
      <c r="M769" s="51">
        <v>8450000</v>
      </c>
      <c r="N769" s="51">
        <v>1090000</v>
      </c>
      <c r="O769">
        <v>0.5</v>
      </c>
      <c r="P769">
        <v>8.86</v>
      </c>
      <c r="Q769">
        <v>1</v>
      </c>
      <c r="R769">
        <v>0</v>
      </c>
      <c r="S769">
        <v>4.9399999999999999E-2</v>
      </c>
      <c r="T769">
        <v>98.8</v>
      </c>
    </row>
    <row r="770" spans="1:20" x14ac:dyDescent="0.25">
      <c r="A770">
        <v>3</v>
      </c>
      <c r="B770" t="s">
        <v>82</v>
      </c>
      <c r="C770" t="s">
        <v>69</v>
      </c>
      <c r="D770" t="s">
        <v>6</v>
      </c>
      <c r="E770" s="50">
        <v>44483.479363425926</v>
      </c>
      <c r="F770" t="s">
        <v>80</v>
      </c>
      <c r="G770" t="s">
        <v>162</v>
      </c>
      <c r="H770" s="51">
        <v>1760000</v>
      </c>
      <c r="I770" s="51">
        <v>213000</v>
      </c>
      <c r="J770">
        <v>0.1</v>
      </c>
      <c r="K770">
        <v>8.91</v>
      </c>
      <c r="L770" t="s">
        <v>72</v>
      </c>
      <c r="M770" s="51">
        <v>8680000</v>
      </c>
      <c r="N770" s="51">
        <v>1140000</v>
      </c>
      <c r="O770">
        <v>0.5</v>
      </c>
      <c r="P770">
        <v>8.85</v>
      </c>
      <c r="Q770">
        <v>1</v>
      </c>
      <c r="R770">
        <v>0</v>
      </c>
      <c r="S770">
        <v>9.5799999999999996E-2</v>
      </c>
      <c r="T770">
        <v>95.8</v>
      </c>
    </row>
    <row r="771" spans="1:20" x14ac:dyDescent="0.25">
      <c r="A771">
        <v>4</v>
      </c>
      <c r="B771" t="s">
        <v>83</v>
      </c>
      <c r="C771" t="s">
        <v>69</v>
      </c>
      <c r="D771" t="s">
        <v>6</v>
      </c>
      <c r="E771" s="50">
        <v>44483.501157407409</v>
      </c>
      <c r="F771" t="s">
        <v>80</v>
      </c>
      <c r="G771" t="s">
        <v>162</v>
      </c>
      <c r="H771" s="51">
        <v>7720000</v>
      </c>
      <c r="I771" s="51">
        <v>1010000</v>
      </c>
      <c r="J771">
        <v>0.5</v>
      </c>
      <c r="K771">
        <v>8.91</v>
      </c>
      <c r="L771" t="s">
        <v>72</v>
      </c>
      <c r="M771" s="51">
        <v>8290000</v>
      </c>
      <c r="N771" s="51">
        <v>1080000</v>
      </c>
      <c r="O771">
        <v>0.5</v>
      </c>
      <c r="P771">
        <v>8.85</v>
      </c>
      <c r="Q771">
        <v>1</v>
      </c>
      <c r="R771">
        <v>0</v>
      </c>
      <c r="S771">
        <v>0.48299999999999998</v>
      </c>
      <c r="T771">
        <v>96.6</v>
      </c>
    </row>
    <row r="772" spans="1:20" x14ac:dyDescent="0.25">
      <c r="A772">
        <v>5</v>
      </c>
      <c r="B772" t="s">
        <v>84</v>
      </c>
      <c r="C772" t="s">
        <v>69</v>
      </c>
      <c r="D772" t="s">
        <v>6</v>
      </c>
      <c r="E772" s="50">
        <v>44483.522962962961</v>
      </c>
      <c r="F772" t="s">
        <v>80</v>
      </c>
      <c r="G772" t="s">
        <v>162</v>
      </c>
      <c r="H772" s="51">
        <v>16600000</v>
      </c>
      <c r="I772" s="51">
        <v>2180000</v>
      </c>
      <c r="J772">
        <v>1</v>
      </c>
      <c r="K772">
        <v>8.92</v>
      </c>
      <c r="L772" t="s">
        <v>72</v>
      </c>
      <c r="M772" s="51">
        <v>8950000</v>
      </c>
      <c r="N772" s="51">
        <v>1190000</v>
      </c>
      <c r="O772">
        <v>0.5</v>
      </c>
      <c r="P772">
        <v>8.85</v>
      </c>
      <c r="Q772">
        <v>1</v>
      </c>
      <c r="R772">
        <v>0</v>
      </c>
      <c r="S772">
        <v>0.99</v>
      </c>
      <c r="T772">
        <v>99</v>
      </c>
    </row>
    <row r="773" spans="1:20" x14ac:dyDescent="0.25">
      <c r="A773">
        <v>6</v>
      </c>
      <c r="B773" t="s">
        <v>85</v>
      </c>
      <c r="C773" t="s">
        <v>69</v>
      </c>
      <c r="D773" t="s">
        <v>6</v>
      </c>
      <c r="E773" s="50">
        <v>44483.54478009259</v>
      </c>
      <c r="F773" t="s">
        <v>80</v>
      </c>
      <c r="G773" t="s">
        <v>162</v>
      </c>
      <c r="H773" s="51">
        <v>27100000</v>
      </c>
      <c r="I773" s="51">
        <v>3480000</v>
      </c>
      <c r="J773">
        <v>2</v>
      </c>
      <c r="K773">
        <v>8.91</v>
      </c>
      <c r="L773" t="s">
        <v>72</v>
      </c>
      <c r="M773" s="51">
        <v>7360000</v>
      </c>
      <c r="N773" s="51">
        <v>991000</v>
      </c>
      <c r="O773">
        <v>0.5</v>
      </c>
      <c r="P773">
        <v>8.85</v>
      </c>
      <c r="Q773">
        <v>1</v>
      </c>
      <c r="R773">
        <v>0</v>
      </c>
      <c r="S773">
        <v>2.0699999999999998</v>
      </c>
      <c r="T773">
        <v>103</v>
      </c>
    </row>
    <row r="774" spans="1:20" x14ac:dyDescent="0.25">
      <c r="A774">
        <v>7</v>
      </c>
      <c r="B774" t="s">
        <v>86</v>
      </c>
      <c r="C774" t="s">
        <v>69</v>
      </c>
      <c r="D774" t="s">
        <v>6</v>
      </c>
      <c r="E774" s="50">
        <v>44483.56658564815</v>
      </c>
      <c r="F774" t="s">
        <v>80</v>
      </c>
      <c r="G774" t="s">
        <v>162</v>
      </c>
      <c r="H774" s="51">
        <v>76700000</v>
      </c>
      <c r="I774" s="51">
        <v>9170000</v>
      </c>
      <c r="J774">
        <v>5</v>
      </c>
      <c r="K774">
        <v>8.91</v>
      </c>
      <c r="L774" t="s">
        <v>72</v>
      </c>
      <c r="M774" s="51">
        <v>9780000</v>
      </c>
      <c r="N774" s="51">
        <v>1340000</v>
      </c>
      <c r="O774">
        <v>0.5</v>
      </c>
      <c r="P774">
        <v>8.85</v>
      </c>
      <c r="Q774">
        <v>1</v>
      </c>
      <c r="R774">
        <v>0</v>
      </c>
      <c r="S774">
        <v>5</v>
      </c>
      <c r="T774">
        <v>100</v>
      </c>
    </row>
    <row r="775" spans="1:20" x14ac:dyDescent="0.25">
      <c r="A775">
        <v>8</v>
      </c>
      <c r="B775" t="s">
        <v>87</v>
      </c>
      <c r="C775" t="s">
        <v>69</v>
      </c>
      <c r="D775" t="s">
        <v>6</v>
      </c>
      <c r="E775" s="50">
        <v>44484.417731481481</v>
      </c>
      <c r="F775" t="s">
        <v>80</v>
      </c>
      <c r="G775" t="s">
        <v>162</v>
      </c>
      <c r="H775" s="51">
        <v>331000</v>
      </c>
      <c r="I775" s="51">
        <v>28300</v>
      </c>
      <c r="J775">
        <v>0.01</v>
      </c>
      <c r="K775">
        <v>8.94</v>
      </c>
      <c r="L775" t="s">
        <v>72</v>
      </c>
      <c r="M775" s="51">
        <v>8470000</v>
      </c>
      <c r="N775" s="51">
        <v>1100000</v>
      </c>
      <c r="O775">
        <v>0.5</v>
      </c>
      <c r="P775">
        <v>8.8800000000000008</v>
      </c>
      <c r="Q775">
        <v>1</v>
      </c>
      <c r="R775">
        <v>0</v>
      </c>
      <c r="S775">
        <v>1.0200000000000001E-2</v>
      </c>
      <c r="T775">
        <v>102</v>
      </c>
    </row>
    <row r="776" spans="1:20" x14ac:dyDescent="0.25">
      <c r="A776">
        <v>9</v>
      </c>
      <c r="B776" t="s">
        <v>88</v>
      </c>
      <c r="C776" t="s">
        <v>69</v>
      </c>
      <c r="D776" t="s">
        <v>6</v>
      </c>
      <c r="E776" s="50">
        <v>44484.43953703704</v>
      </c>
      <c r="F776" t="s">
        <v>80</v>
      </c>
      <c r="G776" t="s">
        <v>162</v>
      </c>
      <c r="H776" s="51">
        <v>903000</v>
      </c>
      <c r="I776" s="51">
        <v>102000</v>
      </c>
      <c r="J776">
        <v>0.05</v>
      </c>
      <c r="K776">
        <v>8.94</v>
      </c>
      <c r="L776" t="s">
        <v>72</v>
      </c>
      <c r="M776" s="51">
        <v>8330000</v>
      </c>
      <c r="N776" s="51">
        <v>1060000</v>
      </c>
      <c r="O776">
        <v>0.5</v>
      </c>
      <c r="P776">
        <v>8.8800000000000008</v>
      </c>
      <c r="Q776">
        <v>1</v>
      </c>
      <c r="R776">
        <v>0</v>
      </c>
      <c r="S776">
        <v>4.6300000000000001E-2</v>
      </c>
      <c r="T776">
        <v>92.7</v>
      </c>
    </row>
    <row r="777" spans="1:20" x14ac:dyDescent="0.25">
      <c r="A777">
        <v>10</v>
      </c>
      <c r="B777" t="s">
        <v>89</v>
      </c>
      <c r="C777" t="s">
        <v>69</v>
      </c>
      <c r="D777" t="s">
        <v>6</v>
      </c>
      <c r="E777" s="50">
        <v>44484.461342592593</v>
      </c>
      <c r="F777" t="s">
        <v>80</v>
      </c>
      <c r="G777" t="s">
        <v>162</v>
      </c>
      <c r="H777" s="51">
        <v>1750000</v>
      </c>
      <c r="I777" s="51">
        <v>215000</v>
      </c>
      <c r="J777">
        <v>0.1</v>
      </c>
      <c r="K777">
        <v>8.94</v>
      </c>
      <c r="L777" t="s">
        <v>72</v>
      </c>
      <c r="M777" s="51">
        <v>8830000</v>
      </c>
      <c r="N777" s="51">
        <v>1140000</v>
      </c>
      <c r="O777">
        <v>0.5</v>
      </c>
      <c r="P777">
        <v>8.8699999999999992</v>
      </c>
      <c r="Q777">
        <v>1</v>
      </c>
      <c r="R777">
        <v>0</v>
      </c>
      <c r="S777">
        <v>9.35E-2</v>
      </c>
      <c r="T777">
        <v>93.5</v>
      </c>
    </row>
    <row r="778" spans="1:20" x14ac:dyDescent="0.25">
      <c r="A778">
        <v>11</v>
      </c>
      <c r="B778" t="s">
        <v>90</v>
      </c>
      <c r="C778" t="s">
        <v>69</v>
      </c>
      <c r="D778" t="s">
        <v>6</v>
      </c>
      <c r="E778" s="50">
        <v>44484.483148148145</v>
      </c>
      <c r="F778" t="s">
        <v>80</v>
      </c>
      <c r="G778" t="s">
        <v>162</v>
      </c>
      <c r="H778" s="51">
        <v>7600000</v>
      </c>
      <c r="I778" s="51">
        <v>967000</v>
      </c>
      <c r="J778">
        <v>0.5</v>
      </c>
      <c r="K778">
        <v>8.94</v>
      </c>
      <c r="L778" t="s">
        <v>72</v>
      </c>
      <c r="M778" s="51">
        <v>8370000</v>
      </c>
      <c r="N778" s="51">
        <v>1080000</v>
      </c>
      <c r="O778">
        <v>0.5</v>
      </c>
      <c r="P778">
        <v>8.8800000000000008</v>
      </c>
      <c r="Q778">
        <v>1</v>
      </c>
      <c r="R778">
        <v>0</v>
      </c>
      <c r="S778">
        <v>0.47099999999999997</v>
      </c>
      <c r="T778">
        <v>94.1</v>
      </c>
    </row>
    <row r="779" spans="1:20" x14ac:dyDescent="0.25">
      <c r="A779">
        <v>12</v>
      </c>
      <c r="B779" t="s">
        <v>91</v>
      </c>
      <c r="C779" t="s">
        <v>69</v>
      </c>
      <c r="D779" t="s">
        <v>6</v>
      </c>
      <c r="E779" s="50">
        <v>44484.504953703705</v>
      </c>
      <c r="F779" t="s">
        <v>80</v>
      </c>
      <c r="G779" t="s">
        <v>162</v>
      </c>
      <c r="H779" s="51">
        <v>16700000</v>
      </c>
      <c r="I779" s="51">
        <v>2170000</v>
      </c>
      <c r="J779">
        <v>1</v>
      </c>
      <c r="K779">
        <v>8.94</v>
      </c>
      <c r="L779" t="s">
        <v>72</v>
      </c>
      <c r="M779" s="51">
        <v>9080000</v>
      </c>
      <c r="N779" s="51">
        <v>1180000</v>
      </c>
      <c r="O779">
        <v>0.5</v>
      </c>
      <c r="P779">
        <v>8.8699999999999992</v>
      </c>
      <c r="Q779">
        <v>1</v>
      </c>
      <c r="R779">
        <v>0</v>
      </c>
      <c r="S779">
        <v>0.98599999999999999</v>
      </c>
      <c r="T779">
        <v>98.6</v>
      </c>
    </row>
    <row r="780" spans="1:20" x14ac:dyDescent="0.25">
      <c r="A780">
        <v>13</v>
      </c>
      <c r="B780" t="s">
        <v>92</v>
      </c>
      <c r="C780" t="s">
        <v>69</v>
      </c>
      <c r="D780" t="s">
        <v>6</v>
      </c>
      <c r="E780" s="50">
        <v>44484.526759259257</v>
      </c>
      <c r="F780" t="s">
        <v>80</v>
      </c>
      <c r="G780" t="s">
        <v>162</v>
      </c>
      <c r="H780" s="51">
        <v>27300000</v>
      </c>
      <c r="I780" s="51">
        <v>3470000</v>
      </c>
      <c r="J780">
        <v>2</v>
      </c>
      <c r="K780">
        <v>8.93</v>
      </c>
      <c r="L780" t="s">
        <v>72</v>
      </c>
      <c r="M780" s="51">
        <v>7400000</v>
      </c>
      <c r="N780" s="51">
        <v>983000</v>
      </c>
      <c r="O780">
        <v>0.5</v>
      </c>
      <c r="P780">
        <v>8.8699999999999992</v>
      </c>
      <c r="Q780">
        <v>1</v>
      </c>
      <c r="R780">
        <v>0</v>
      </c>
      <c r="S780">
        <v>2.0699999999999998</v>
      </c>
      <c r="T780">
        <v>104</v>
      </c>
    </row>
    <row r="781" spans="1:20" x14ac:dyDescent="0.25">
      <c r="A781">
        <v>14</v>
      </c>
      <c r="B781" t="s">
        <v>93</v>
      </c>
      <c r="C781" t="s">
        <v>69</v>
      </c>
      <c r="D781" t="s">
        <v>6</v>
      </c>
      <c r="E781" s="50">
        <v>44484.548576388886</v>
      </c>
      <c r="F781" t="s">
        <v>80</v>
      </c>
      <c r="G781" t="s">
        <v>162</v>
      </c>
      <c r="H781" s="51">
        <v>77700000</v>
      </c>
      <c r="I781" s="51">
        <v>9000000</v>
      </c>
      <c r="J781">
        <v>5</v>
      </c>
      <c r="K781">
        <v>8.93</v>
      </c>
      <c r="L781" t="s">
        <v>72</v>
      </c>
      <c r="M781" s="51">
        <v>9780000</v>
      </c>
      <c r="N781" s="51">
        <v>1300000</v>
      </c>
      <c r="O781">
        <v>0.5</v>
      </c>
      <c r="P781">
        <v>8.8699999999999992</v>
      </c>
      <c r="Q781">
        <v>1</v>
      </c>
      <c r="R781">
        <v>0</v>
      </c>
      <c r="S781">
        <v>5.09</v>
      </c>
      <c r="T781">
        <v>102</v>
      </c>
    </row>
    <row r="782" spans="1:20" x14ac:dyDescent="0.25">
      <c r="A782">
        <v>15</v>
      </c>
      <c r="B782" t="s">
        <v>68</v>
      </c>
      <c r="C782" t="s">
        <v>69</v>
      </c>
      <c r="D782" t="s">
        <v>6</v>
      </c>
      <c r="E782" s="50">
        <v>44482.453692129631</v>
      </c>
      <c r="F782" t="s">
        <v>70</v>
      </c>
      <c r="G782" t="s">
        <v>162</v>
      </c>
      <c r="H782" s="51">
        <v>346000</v>
      </c>
      <c r="I782" s="51">
        <v>30100</v>
      </c>
      <c r="J782">
        <v>0.01</v>
      </c>
      <c r="K782">
        <v>8.92</v>
      </c>
      <c r="L782" t="s">
        <v>72</v>
      </c>
      <c r="M782" s="51">
        <v>8350000</v>
      </c>
      <c r="N782" s="51">
        <v>1190000</v>
      </c>
      <c r="O782">
        <v>0.5</v>
      </c>
      <c r="P782">
        <v>8.8699999999999992</v>
      </c>
      <c r="Q782">
        <v>1</v>
      </c>
      <c r="R782">
        <v>0</v>
      </c>
      <c r="S782">
        <v>1.14E-2</v>
      </c>
      <c r="T782">
        <v>114</v>
      </c>
    </row>
    <row r="783" spans="1:20" x14ac:dyDescent="0.25">
      <c r="A783">
        <v>16</v>
      </c>
      <c r="B783" t="s">
        <v>73</v>
      </c>
      <c r="C783" t="s">
        <v>69</v>
      </c>
      <c r="D783" t="s">
        <v>6</v>
      </c>
      <c r="E783" s="50">
        <v>44482.475474537037</v>
      </c>
      <c r="F783" t="s">
        <v>70</v>
      </c>
      <c r="G783" t="s">
        <v>162</v>
      </c>
      <c r="H783" s="51">
        <v>899000</v>
      </c>
      <c r="I783" s="51">
        <v>110000</v>
      </c>
      <c r="J783">
        <v>0.05</v>
      </c>
      <c r="K783">
        <v>8.92</v>
      </c>
      <c r="L783" t="s">
        <v>72</v>
      </c>
      <c r="M783" s="51">
        <v>8210000</v>
      </c>
      <c r="N783" s="51">
        <v>1130000</v>
      </c>
      <c r="O783">
        <v>0.5</v>
      </c>
      <c r="P783">
        <v>8.86</v>
      </c>
      <c r="Q783">
        <v>1</v>
      </c>
      <c r="R783">
        <v>0</v>
      </c>
      <c r="S783">
        <v>4.7E-2</v>
      </c>
      <c r="T783">
        <v>94</v>
      </c>
    </row>
    <row r="784" spans="1:20" x14ac:dyDescent="0.25">
      <c r="A784">
        <v>17</v>
      </c>
      <c r="B784" t="s">
        <v>74</v>
      </c>
      <c r="C784" t="s">
        <v>69</v>
      </c>
      <c r="D784" t="s">
        <v>6</v>
      </c>
      <c r="E784" s="50">
        <v>44482.497256944444</v>
      </c>
      <c r="F784" t="s">
        <v>70</v>
      </c>
      <c r="G784" t="s">
        <v>162</v>
      </c>
      <c r="H784" s="51">
        <v>1700000</v>
      </c>
      <c r="I784" s="51">
        <v>219000</v>
      </c>
      <c r="J784">
        <v>0.1</v>
      </c>
      <c r="K784">
        <v>8.93</v>
      </c>
      <c r="L784" t="s">
        <v>72</v>
      </c>
      <c r="M784" s="51">
        <v>8370000</v>
      </c>
      <c r="N784" s="51">
        <v>1140000</v>
      </c>
      <c r="O784">
        <v>0.5</v>
      </c>
      <c r="P784">
        <v>8.8699999999999992</v>
      </c>
      <c r="Q784">
        <v>1</v>
      </c>
      <c r="R784">
        <v>0</v>
      </c>
      <c r="S784">
        <v>9.6000000000000002E-2</v>
      </c>
      <c r="T784">
        <v>96</v>
      </c>
    </row>
    <row r="785" spans="1:20" x14ac:dyDescent="0.25">
      <c r="A785">
        <v>18</v>
      </c>
      <c r="B785" t="s">
        <v>75</v>
      </c>
      <c r="C785" t="s">
        <v>69</v>
      </c>
      <c r="D785" t="s">
        <v>6</v>
      </c>
      <c r="E785" s="50">
        <v>44482.519050925926</v>
      </c>
      <c r="F785" t="s">
        <v>70</v>
      </c>
      <c r="G785" t="s">
        <v>162</v>
      </c>
      <c r="H785" s="51">
        <v>7580000</v>
      </c>
      <c r="I785" s="51">
        <v>1040000</v>
      </c>
      <c r="J785">
        <v>0.5</v>
      </c>
      <c r="K785">
        <v>8.93</v>
      </c>
      <c r="L785" t="s">
        <v>72</v>
      </c>
      <c r="M785" s="51">
        <v>8170000</v>
      </c>
      <c r="N785" s="51">
        <v>1140000</v>
      </c>
      <c r="O785">
        <v>0.5</v>
      </c>
      <c r="P785">
        <v>8.8699999999999992</v>
      </c>
      <c r="Q785">
        <v>1</v>
      </c>
      <c r="R785">
        <v>0</v>
      </c>
      <c r="S785">
        <v>0.48199999999999998</v>
      </c>
      <c r="T785">
        <v>96.3</v>
      </c>
    </row>
    <row r="786" spans="1:20" x14ac:dyDescent="0.25">
      <c r="A786">
        <v>19</v>
      </c>
      <c r="B786" t="s">
        <v>76</v>
      </c>
      <c r="C786" t="s">
        <v>69</v>
      </c>
      <c r="D786" t="s">
        <v>6</v>
      </c>
      <c r="E786" s="50">
        <v>44482.540879629632</v>
      </c>
      <c r="F786" t="s">
        <v>70</v>
      </c>
      <c r="G786" t="s">
        <v>162</v>
      </c>
      <c r="H786" s="51">
        <v>15700000</v>
      </c>
      <c r="I786" s="51">
        <v>2080000</v>
      </c>
      <c r="J786">
        <v>1</v>
      </c>
      <c r="K786">
        <v>8.92</v>
      </c>
      <c r="L786" t="s">
        <v>72</v>
      </c>
      <c r="M786" s="51">
        <v>8600000</v>
      </c>
      <c r="N786" s="51">
        <v>1190000</v>
      </c>
      <c r="O786">
        <v>0.5</v>
      </c>
      <c r="P786">
        <v>8.86</v>
      </c>
      <c r="Q786">
        <v>1</v>
      </c>
      <c r="R786">
        <v>0</v>
      </c>
      <c r="S786">
        <v>0.97499999999999998</v>
      </c>
      <c r="T786">
        <v>97.5</v>
      </c>
    </row>
    <row r="787" spans="1:20" x14ac:dyDescent="0.25">
      <c r="A787">
        <v>20</v>
      </c>
      <c r="B787" t="s">
        <v>77</v>
      </c>
      <c r="C787" t="s">
        <v>69</v>
      </c>
      <c r="D787" t="s">
        <v>6</v>
      </c>
      <c r="E787" s="50">
        <v>44482.562696759262</v>
      </c>
      <c r="F787" t="s">
        <v>70</v>
      </c>
      <c r="G787" t="s">
        <v>162</v>
      </c>
      <c r="H787" s="51">
        <v>26300000</v>
      </c>
      <c r="I787" s="51">
        <v>3510000</v>
      </c>
      <c r="J787">
        <v>2</v>
      </c>
      <c r="K787">
        <v>8.92</v>
      </c>
      <c r="L787" t="s">
        <v>72</v>
      </c>
      <c r="M787" s="51">
        <v>7110000</v>
      </c>
      <c r="N787" s="51">
        <v>991000</v>
      </c>
      <c r="O787">
        <v>0.5</v>
      </c>
      <c r="P787">
        <v>8.86</v>
      </c>
      <c r="Q787">
        <v>1</v>
      </c>
      <c r="R787">
        <v>0</v>
      </c>
      <c r="S787">
        <v>2.08</v>
      </c>
      <c r="T787">
        <v>104</v>
      </c>
    </row>
    <row r="788" spans="1:20" x14ac:dyDescent="0.25">
      <c r="A788">
        <v>21</v>
      </c>
      <c r="B788" t="s">
        <v>78</v>
      </c>
      <c r="C788" t="s">
        <v>69</v>
      </c>
      <c r="D788" t="s">
        <v>6</v>
      </c>
      <c r="E788" s="50">
        <v>44482.584467592591</v>
      </c>
      <c r="F788" t="s">
        <v>70</v>
      </c>
      <c r="G788" t="s">
        <v>162</v>
      </c>
      <c r="H788" s="51">
        <v>72000000</v>
      </c>
      <c r="I788" s="51">
        <v>8970000</v>
      </c>
      <c r="J788">
        <v>5</v>
      </c>
      <c r="K788">
        <v>8.92</v>
      </c>
      <c r="L788" t="s">
        <v>72</v>
      </c>
      <c r="M788" s="51">
        <v>9450000</v>
      </c>
      <c r="N788" s="51">
        <v>1320000</v>
      </c>
      <c r="O788">
        <v>0.5</v>
      </c>
      <c r="P788">
        <v>8.86</v>
      </c>
      <c r="Q788">
        <v>1</v>
      </c>
      <c r="R788">
        <v>0</v>
      </c>
      <c r="S788">
        <v>4.82</v>
      </c>
      <c r="T788">
        <v>96.5</v>
      </c>
    </row>
    <row r="790" spans="1:20" x14ac:dyDescent="0.25">
      <c r="B790" t="s">
        <v>49</v>
      </c>
      <c r="C790" t="s">
        <v>50</v>
      </c>
      <c r="D790" t="s">
        <v>51</v>
      </c>
      <c r="E790" t="s">
        <v>52</v>
      </c>
      <c r="F790" t="s">
        <v>53</v>
      </c>
      <c r="G790" t="s">
        <v>54</v>
      </c>
      <c r="H790" t="s">
        <v>55</v>
      </c>
      <c r="I790" t="s">
        <v>56</v>
      </c>
      <c r="J790" t="s">
        <v>57</v>
      </c>
      <c r="K790" t="s">
        <v>58</v>
      </c>
      <c r="L790" t="s">
        <v>59</v>
      </c>
      <c r="M790" t="s">
        <v>60</v>
      </c>
      <c r="N790" t="s">
        <v>61</v>
      </c>
      <c r="O790" t="s">
        <v>62</v>
      </c>
      <c r="P790" t="s">
        <v>63</v>
      </c>
      <c r="Q790" t="s">
        <v>64</v>
      </c>
      <c r="R790" t="s">
        <v>65</v>
      </c>
      <c r="S790" t="s">
        <v>66</v>
      </c>
      <c r="T790" t="s">
        <v>67</v>
      </c>
    </row>
    <row r="791" spans="1:20" x14ac:dyDescent="0.25">
      <c r="A791">
        <v>1</v>
      </c>
      <c r="B791" t="s">
        <v>94</v>
      </c>
      <c r="C791" t="s">
        <v>95</v>
      </c>
      <c r="D791" t="s">
        <v>6</v>
      </c>
      <c r="E791" s="50">
        <v>44482.628101851849</v>
      </c>
      <c r="F791" t="s">
        <v>70</v>
      </c>
      <c r="G791" t="s">
        <v>162</v>
      </c>
      <c r="H791" s="51">
        <v>14500000</v>
      </c>
      <c r="I791" s="51">
        <v>1970000</v>
      </c>
      <c r="J791">
        <v>1</v>
      </c>
      <c r="K791">
        <v>8.92</v>
      </c>
      <c r="L791" t="s">
        <v>72</v>
      </c>
      <c r="M791" s="51">
        <v>9490000</v>
      </c>
      <c r="N791" s="51">
        <v>1310000</v>
      </c>
      <c r="O791">
        <v>0.5</v>
      </c>
      <c r="P791">
        <v>8.86</v>
      </c>
      <c r="Q791">
        <v>1</v>
      </c>
      <c r="R791">
        <v>0</v>
      </c>
      <c r="S791">
        <v>0.81</v>
      </c>
      <c r="T791">
        <v>81</v>
      </c>
    </row>
    <row r="792" spans="1:20" x14ac:dyDescent="0.25">
      <c r="A792">
        <v>2</v>
      </c>
      <c r="B792" t="s">
        <v>96</v>
      </c>
      <c r="C792" t="s">
        <v>95</v>
      </c>
      <c r="D792" t="s">
        <v>6</v>
      </c>
      <c r="E792" s="50">
        <v>44483.042974537035</v>
      </c>
      <c r="F792" t="s">
        <v>80</v>
      </c>
      <c r="G792" t="s">
        <v>162</v>
      </c>
      <c r="H792" s="51">
        <v>14900000</v>
      </c>
      <c r="I792" s="51">
        <v>2010000</v>
      </c>
      <c r="J792">
        <v>1</v>
      </c>
      <c r="K792">
        <v>8.92</v>
      </c>
      <c r="L792" t="s">
        <v>72</v>
      </c>
      <c r="M792" s="51">
        <v>9820000</v>
      </c>
      <c r="N792" s="51">
        <v>1360000</v>
      </c>
      <c r="O792">
        <v>0.5</v>
      </c>
      <c r="P792">
        <v>8.86</v>
      </c>
      <c r="Q792">
        <v>1</v>
      </c>
      <c r="R792">
        <v>0</v>
      </c>
      <c r="S792">
        <v>0.80600000000000005</v>
      </c>
      <c r="T792">
        <v>80.599999999999994</v>
      </c>
    </row>
    <row r="793" spans="1:20" x14ac:dyDescent="0.25">
      <c r="A793">
        <v>3</v>
      </c>
      <c r="B793" t="s">
        <v>97</v>
      </c>
      <c r="C793" t="s">
        <v>95</v>
      </c>
      <c r="D793" t="s">
        <v>6</v>
      </c>
      <c r="E793" s="50">
        <v>44483.610196759262</v>
      </c>
      <c r="F793" t="s">
        <v>80</v>
      </c>
      <c r="G793" t="s">
        <v>162</v>
      </c>
      <c r="H793" s="51">
        <v>15400000</v>
      </c>
      <c r="I793" s="51">
        <v>2030000</v>
      </c>
      <c r="J793">
        <v>1</v>
      </c>
      <c r="K793">
        <v>8.91</v>
      </c>
      <c r="L793" t="s">
        <v>72</v>
      </c>
      <c r="M793" s="51">
        <v>9990000</v>
      </c>
      <c r="N793" s="51">
        <v>1320000</v>
      </c>
      <c r="O793">
        <v>0.5</v>
      </c>
      <c r="P793">
        <v>8.85</v>
      </c>
      <c r="Q793">
        <v>1</v>
      </c>
      <c r="R793">
        <v>0</v>
      </c>
      <c r="S793">
        <v>0.81799999999999995</v>
      </c>
      <c r="T793">
        <v>81.8</v>
      </c>
    </row>
    <row r="794" spans="1:20" x14ac:dyDescent="0.25">
      <c r="A794">
        <v>4</v>
      </c>
      <c r="B794" t="s">
        <v>98</v>
      </c>
      <c r="C794" t="s">
        <v>95</v>
      </c>
      <c r="D794" t="s">
        <v>6</v>
      </c>
      <c r="E794" s="50">
        <v>44484.003067129626</v>
      </c>
      <c r="F794" t="s">
        <v>80</v>
      </c>
      <c r="G794" t="s">
        <v>162</v>
      </c>
      <c r="H794" s="51">
        <v>15600000</v>
      </c>
      <c r="I794" s="51">
        <v>2010000</v>
      </c>
      <c r="J794">
        <v>1</v>
      </c>
      <c r="K794">
        <v>8.9499999999999993</v>
      </c>
      <c r="L794" t="s">
        <v>72</v>
      </c>
      <c r="M794" s="51">
        <v>10100000</v>
      </c>
      <c r="N794" s="51">
        <v>1320000</v>
      </c>
      <c r="O794">
        <v>0.5</v>
      </c>
      <c r="P794">
        <v>8.89</v>
      </c>
      <c r="Q794">
        <v>1</v>
      </c>
      <c r="R794">
        <v>0</v>
      </c>
      <c r="S794">
        <v>0.81599999999999995</v>
      </c>
      <c r="T794">
        <v>81.599999999999994</v>
      </c>
    </row>
    <row r="795" spans="1:20" x14ac:dyDescent="0.25">
      <c r="A795">
        <v>5</v>
      </c>
      <c r="B795" t="s">
        <v>99</v>
      </c>
      <c r="C795" t="s">
        <v>95</v>
      </c>
      <c r="D795" t="s">
        <v>6</v>
      </c>
      <c r="E795" s="50">
        <v>44484.592187499999</v>
      </c>
      <c r="F795" t="s">
        <v>80</v>
      </c>
      <c r="G795" t="s">
        <v>162</v>
      </c>
      <c r="H795" s="51">
        <v>14900000</v>
      </c>
      <c r="I795" s="51">
        <v>1910000</v>
      </c>
      <c r="J795">
        <v>1</v>
      </c>
      <c r="K795">
        <v>8.93</v>
      </c>
      <c r="L795" t="s">
        <v>72</v>
      </c>
      <c r="M795" s="51">
        <v>9840000</v>
      </c>
      <c r="N795" s="51">
        <v>1320000</v>
      </c>
      <c r="O795">
        <v>0.5</v>
      </c>
      <c r="P795">
        <v>8.8699999999999992</v>
      </c>
      <c r="Q795">
        <v>1</v>
      </c>
      <c r="R795">
        <v>0</v>
      </c>
      <c r="S795">
        <v>0.80100000000000005</v>
      </c>
      <c r="T795">
        <v>80.099999999999994</v>
      </c>
    </row>
    <row r="797" spans="1:20" x14ac:dyDescent="0.25">
      <c r="B797" t="s">
        <v>49</v>
      </c>
      <c r="C797" t="s">
        <v>50</v>
      </c>
      <c r="D797" t="s">
        <v>51</v>
      </c>
      <c r="E797" t="s">
        <v>52</v>
      </c>
      <c r="F797" t="s">
        <v>53</v>
      </c>
      <c r="G797" t="s">
        <v>54</v>
      </c>
      <c r="H797" t="s">
        <v>55</v>
      </c>
      <c r="I797" t="s">
        <v>56</v>
      </c>
      <c r="J797" t="s">
        <v>57</v>
      </c>
      <c r="K797" t="s">
        <v>58</v>
      </c>
      <c r="L797" t="s">
        <v>59</v>
      </c>
      <c r="M797" t="s">
        <v>60</v>
      </c>
      <c r="N797" t="s">
        <v>61</v>
      </c>
      <c r="O797" t="s">
        <v>62</v>
      </c>
      <c r="P797" t="s">
        <v>63</v>
      </c>
      <c r="Q797" t="s">
        <v>64</v>
      </c>
      <c r="R797" t="s">
        <v>65</v>
      </c>
      <c r="S797" t="s">
        <v>66</v>
      </c>
      <c r="T797" t="s">
        <v>67</v>
      </c>
    </row>
    <row r="798" spans="1:20" x14ac:dyDescent="0.25">
      <c r="A798">
        <v>1</v>
      </c>
      <c r="B798" t="s">
        <v>100</v>
      </c>
      <c r="C798" t="s">
        <v>101</v>
      </c>
      <c r="D798" t="s">
        <v>6</v>
      </c>
      <c r="E798" s="50">
        <v>44482.911874999998</v>
      </c>
      <c r="F798" t="s">
        <v>102</v>
      </c>
      <c r="G798" t="s">
        <v>162</v>
      </c>
      <c r="H798" s="51">
        <v>221000</v>
      </c>
      <c r="I798" s="51">
        <v>12000</v>
      </c>
      <c r="J798" t="s">
        <v>72</v>
      </c>
      <c r="K798">
        <v>8.92</v>
      </c>
      <c r="L798" t="s">
        <v>72</v>
      </c>
      <c r="M798" s="51">
        <v>11000000</v>
      </c>
      <c r="N798" s="51">
        <v>1480000</v>
      </c>
      <c r="O798">
        <v>0.5</v>
      </c>
      <c r="P798">
        <v>8.86</v>
      </c>
      <c r="R798">
        <v>0</v>
      </c>
      <c r="S798">
        <v>3.0899999999999998E-4</v>
      </c>
      <c r="T798" t="s">
        <v>72</v>
      </c>
    </row>
    <row r="799" spans="1:20" x14ac:dyDescent="0.25">
      <c r="A799">
        <v>2</v>
      </c>
      <c r="B799" t="s">
        <v>103</v>
      </c>
      <c r="C799" t="s">
        <v>101</v>
      </c>
      <c r="D799" t="s">
        <v>6</v>
      </c>
      <c r="E799" s="50">
        <v>44482.933819444443</v>
      </c>
      <c r="F799" t="s">
        <v>102</v>
      </c>
      <c r="G799" t="s">
        <v>162</v>
      </c>
      <c r="H799" s="51">
        <v>36700000</v>
      </c>
      <c r="I799" s="51">
        <v>4830000</v>
      </c>
      <c r="J799" t="s">
        <v>72</v>
      </c>
      <c r="K799">
        <v>8.92</v>
      </c>
      <c r="L799" t="s">
        <v>72</v>
      </c>
      <c r="M799" s="51">
        <v>10900000</v>
      </c>
      <c r="N799" s="51">
        <v>1510000</v>
      </c>
      <c r="O799">
        <v>0.5</v>
      </c>
      <c r="P799">
        <v>8.86</v>
      </c>
      <c r="R799">
        <v>0</v>
      </c>
      <c r="S799">
        <v>1.88</v>
      </c>
      <c r="T799" t="s">
        <v>72</v>
      </c>
    </row>
    <row r="800" spans="1:20" x14ac:dyDescent="0.25">
      <c r="A800">
        <v>3</v>
      </c>
      <c r="B800" t="s">
        <v>104</v>
      </c>
      <c r="C800" t="s">
        <v>101</v>
      </c>
      <c r="D800" t="s">
        <v>6</v>
      </c>
      <c r="E800" s="50">
        <v>44482.955625000002</v>
      </c>
      <c r="F800" t="s">
        <v>102</v>
      </c>
      <c r="G800" t="s">
        <v>162</v>
      </c>
      <c r="H800" s="51">
        <v>35100000</v>
      </c>
      <c r="I800" s="51">
        <v>4610000</v>
      </c>
      <c r="J800" t="s">
        <v>72</v>
      </c>
      <c r="K800">
        <v>8.92</v>
      </c>
      <c r="L800" t="s">
        <v>72</v>
      </c>
      <c r="M800" s="51">
        <v>11000000</v>
      </c>
      <c r="N800" s="51">
        <v>1510000</v>
      </c>
      <c r="O800">
        <v>0.5</v>
      </c>
      <c r="P800">
        <v>8.86</v>
      </c>
      <c r="R800">
        <v>0</v>
      </c>
      <c r="S800">
        <v>1.77</v>
      </c>
      <c r="T800" t="s">
        <v>72</v>
      </c>
    </row>
    <row r="801" spans="1:20" x14ac:dyDescent="0.25">
      <c r="A801">
        <v>4</v>
      </c>
      <c r="B801" t="s">
        <v>105</v>
      </c>
      <c r="C801" t="s">
        <v>101</v>
      </c>
      <c r="D801" t="s">
        <v>6</v>
      </c>
      <c r="E801" s="50">
        <v>44482.977418981478</v>
      </c>
      <c r="F801" t="s">
        <v>102</v>
      </c>
      <c r="G801" t="s">
        <v>162</v>
      </c>
      <c r="H801" s="51">
        <v>34100000</v>
      </c>
      <c r="I801" s="51">
        <v>4460000</v>
      </c>
      <c r="J801" t="s">
        <v>72</v>
      </c>
      <c r="K801">
        <v>8.92</v>
      </c>
      <c r="L801" t="s">
        <v>72</v>
      </c>
      <c r="M801" s="51">
        <v>10600000</v>
      </c>
      <c r="N801" s="51">
        <v>1460000</v>
      </c>
      <c r="O801">
        <v>0.5</v>
      </c>
      <c r="P801">
        <v>8.86</v>
      </c>
      <c r="R801">
        <v>0</v>
      </c>
      <c r="S801">
        <v>1.78</v>
      </c>
      <c r="T801" t="s">
        <v>72</v>
      </c>
    </row>
    <row r="802" spans="1:20" x14ac:dyDescent="0.25">
      <c r="A802">
        <v>5</v>
      </c>
      <c r="B802" t="s">
        <v>106</v>
      </c>
      <c r="C802" t="s">
        <v>101</v>
      </c>
      <c r="D802" t="s">
        <v>6</v>
      </c>
      <c r="E802" s="50">
        <v>44482.999224537038</v>
      </c>
      <c r="F802" t="s">
        <v>102</v>
      </c>
      <c r="G802" t="s">
        <v>162</v>
      </c>
      <c r="H802" s="51">
        <v>33100000</v>
      </c>
      <c r="I802" s="51">
        <v>4350000</v>
      </c>
      <c r="J802" t="s">
        <v>72</v>
      </c>
      <c r="K802">
        <v>8.92</v>
      </c>
      <c r="L802" t="s">
        <v>72</v>
      </c>
      <c r="M802" s="51">
        <v>10700000</v>
      </c>
      <c r="N802" s="51">
        <v>1450000</v>
      </c>
      <c r="O802">
        <v>0.5</v>
      </c>
      <c r="P802">
        <v>8.86</v>
      </c>
      <c r="R802">
        <v>0</v>
      </c>
      <c r="S802">
        <v>1.71</v>
      </c>
      <c r="T802" t="s">
        <v>72</v>
      </c>
    </row>
    <row r="803" spans="1:20" x14ac:dyDescent="0.25">
      <c r="A803">
        <v>6</v>
      </c>
      <c r="B803" t="s">
        <v>107</v>
      </c>
      <c r="C803" t="s">
        <v>101</v>
      </c>
      <c r="D803" t="s">
        <v>6</v>
      </c>
      <c r="E803" s="50">
        <v>44483.086597222224</v>
      </c>
      <c r="F803" t="s">
        <v>102</v>
      </c>
      <c r="G803" t="s">
        <v>162</v>
      </c>
      <c r="H803" s="51">
        <v>32300000</v>
      </c>
      <c r="I803" s="51">
        <v>4280000</v>
      </c>
      <c r="J803" t="s">
        <v>72</v>
      </c>
      <c r="K803">
        <v>8.92</v>
      </c>
      <c r="L803" t="s">
        <v>72</v>
      </c>
      <c r="M803" s="51">
        <v>10500000</v>
      </c>
      <c r="N803" s="51">
        <v>1400000</v>
      </c>
      <c r="O803">
        <v>0.5</v>
      </c>
      <c r="P803">
        <v>8.86</v>
      </c>
      <c r="R803">
        <v>0</v>
      </c>
      <c r="S803">
        <v>1.7</v>
      </c>
      <c r="T803" t="s">
        <v>72</v>
      </c>
    </row>
    <row r="804" spans="1:20" x14ac:dyDescent="0.25">
      <c r="A804">
        <v>7</v>
      </c>
      <c r="B804" t="s">
        <v>108</v>
      </c>
      <c r="C804" t="s">
        <v>101</v>
      </c>
      <c r="D804" t="s">
        <v>6</v>
      </c>
      <c r="E804" s="50">
        <v>44483.108541666668</v>
      </c>
      <c r="F804" t="s">
        <v>102</v>
      </c>
      <c r="G804" t="s">
        <v>162</v>
      </c>
      <c r="H804" s="51">
        <v>31200000</v>
      </c>
      <c r="I804" s="51">
        <v>4160000</v>
      </c>
      <c r="J804" t="s">
        <v>72</v>
      </c>
      <c r="K804">
        <v>8.92</v>
      </c>
      <c r="L804" t="s">
        <v>72</v>
      </c>
      <c r="M804" s="51">
        <v>10700000</v>
      </c>
      <c r="N804" s="51">
        <v>1460000</v>
      </c>
      <c r="O804">
        <v>0.5</v>
      </c>
      <c r="P804">
        <v>8.86</v>
      </c>
      <c r="R804">
        <v>0</v>
      </c>
      <c r="S804">
        <v>1.6</v>
      </c>
      <c r="T804" t="s">
        <v>72</v>
      </c>
    </row>
    <row r="805" spans="1:20" x14ac:dyDescent="0.25">
      <c r="A805">
        <v>8</v>
      </c>
      <c r="B805" t="s">
        <v>109</v>
      </c>
      <c r="C805" t="s">
        <v>101</v>
      </c>
      <c r="D805" t="s">
        <v>6</v>
      </c>
      <c r="E805" s="50">
        <v>44483.130347222221</v>
      </c>
      <c r="F805" t="s">
        <v>102</v>
      </c>
      <c r="G805" t="s">
        <v>162</v>
      </c>
      <c r="H805" s="51">
        <v>29700000</v>
      </c>
      <c r="I805" s="51">
        <v>3930000</v>
      </c>
      <c r="J805" t="s">
        <v>72</v>
      </c>
      <c r="K805">
        <v>8.92</v>
      </c>
      <c r="L805" t="s">
        <v>72</v>
      </c>
      <c r="M805" s="51">
        <v>10700000</v>
      </c>
      <c r="N805" s="51">
        <v>1440000</v>
      </c>
      <c r="O805">
        <v>0.5</v>
      </c>
      <c r="P805">
        <v>8.86</v>
      </c>
      <c r="R805">
        <v>0</v>
      </c>
      <c r="S805">
        <v>1.52</v>
      </c>
      <c r="T805" t="s">
        <v>72</v>
      </c>
    </row>
    <row r="806" spans="1:20" x14ac:dyDescent="0.25">
      <c r="A806">
        <v>9</v>
      </c>
      <c r="B806" t="s">
        <v>110</v>
      </c>
      <c r="C806" t="s">
        <v>101</v>
      </c>
      <c r="D806" t="s">
        <v>6</v>
      </c>
      <c r="E806" s="50">
        <v>44483.15215277778</v>
      </c>
      <c r="F806" t="s">
        <v>102</v>
      </c>
      <c r="G806" t="s">
        <v>162</v>
      </c>
      <c r="H806" s="51">
        <v>26800000</v>
      </c>
      <c r="I806" s="51">
        <v>3530000</v>
      </c>
      <c r="J806" t="s">
        <v>72</v>
      </c>
      <c r="K806">
        <v>8.92</v>
      </c>
      <c r="L806" t="s">
        <v>72</v>
      </c>
      <c r="M806" s="51">
        <v>10100000</v>
      </c>
      <c r="N806" s="51">
        <v>1350000</v>
      </c>
      <c r="O806">
        <v>0.5</v>
      </c>
      <c r="P806">
        <v>8.86</v>
      </c>
      <c r="R806">
        <v>0</v>
      </c>
      <c r="S806">
        <v>1.45</v>
      </c>
      <c r="T806" t="s">
        <v>72</v>
      </c>
    </row>
    <row r="807" spans="1:20" x14ac:dyDescent="0.25">
      <c r="A807">
        <v>10</v>
      </c>
      <c r="B807" t="s">
        <v>111</v>
      </c>
      <c r="C807" t="s">
        <v>101</v>
      </c>
      <c r="D807" t="s">
        <v>6</v>
      </c>
      <c r="E807" s="50">
        <v>44483.173958333333</v>
      </c>
      <c r="F807" t="s">
        <v>102</v>
      </c>
      <c r="G807" t="s">
        <v>162</v>
      </c>
      <c r="H807" s="51">
        <v>209000</v>
      </c>
      <c r="I807" s="51">
        <v>14900</v>
      </c>
      <c r="J807" t="s">
        <v>72</v>
      </c>
      <c r="K807">
        <v>8.92</v>
      </c>
      <c r="L807" t="s">
        <v>72</v>
      </c>
      <c r="M807" s="51">
        <v>11600000</v>
      </c>
      <c r="N807" s="51">
        <v>1540000</v>
      </c>
      <c r="O807">
        <v>0.5</v>
      </c>
      <c r="P807">
        <v>8.86</v>
      </c>
      <c r="R807">
        <v>0</v>
      </c>
      <c r="S807" t="s">
        <v>44</v>
      </c>
      <c r="T807" t="s">
        <v>72</v>
      </c>
    </row>
    <row r="808" spans="1:20" x14ac:dyDescent="0.25">
      <c r="A808">
        <v>11</v>
      </c>
      <c r="B808" t="s">
        <v>112</v>
      </c>
      <c r="C808" t="s">
        <v>101</v>
      </c>
      <c r="D808" t="s">
        <v>6</v>
      </c>
      <c r="E808" s="50">
        <v>44483.195763888885</v>
      </c>
      <c r="F808" t="s">
        <v>102</v>
      </c>
      <c r="G808" t="s">
        <v>162</v>
      </c>
      <c r="H808" s="51">
        <v>39400000</v>
      </c>
      <c r="I808" s="51">
        <v>5140000</v>
      </c>
      <c r="J808" t="s">
        <v>72</v>
      </c>
      <c r="K808">
        <v>8.92</v>
      </c>
      <c r="L808" t="s">
        <v>72</v>
      </c>
      <c r="M808" s="51">
        <v>11300000</v>
      </c>
      <c r="N808" s="51">
        <v>1520000</v>
      </c>
      <c r="O808">
        <v>0.5</v>
      </c>
      <c r="P808">
        <v>8.86</v>
      </c>
      <c r="R808">
        <v>0</v>
      </c>
      <c r="S808">
        <v>1.94</v>
      </c>
      <c r="T808" t="s">
        <v>72</v>
      </c>
    </row>
    <row r="809" spans="1:20" x14ac:dyDescent="0.25">
      <c r="A809">
        <v>12</v>
      </c>
      <c r="B809" t="s">
        <v>113</v>
      </c>
      <c r="C809" t="s">
        <v>101</v>
      </c>
      <c r="D809" t="s">
        <v>6</v>
      </c>
      <c r="E809" s="50">
        <v>44483.217557870368</v>
      </c>
      <c r="F809" t="s">
        <v>102</v>
      </c>
      <c r="G809" t="s">
        <v>162</v>
      </c>
      <c r="H809" s="51">
        <v>35800000</v>
      </c>
      <c r="I809" s="51">
        <v>4610000</v>
      </c>
      <c r="J809" t="s">
        <v>72</v>
      </c>
      <c r="K809">
        <v>8.92</v>
      </c>
      <c r="L809" t="s">
        <v>72</v>
      </c>
      <c r="M809" s="51">
        <v>11200000</v>
      </c>
      <c r="N809" s="51">
        <v>1500000</v>
      </c>
      <c r="O809">
        <v>0.5</v>
      </c>
      <c r="P809">
        <v>8.86</v>
      </c>
      <c r="R809">
        <v>0</v>
      </c>
      <c r="S809">
        <v>1.77</v>
      </c>
      <c r="T809" t="s">
        <v>72</v>
      </c>
    </row>
    <row r="810" spans="1:20" x14ac:dyDescent="0.25">
      <c r="A810">
        <v>13</v>
      </c>
      <c r="B810" t="s">
        <v>114</v>
      </c>
      <c r="C810" t="s">
        <v>101</v>
      </c>
      <c r="D810" t="s">
        <v>6</v>
      </c>
      <c r="E810" s="50">
        <v>44483.239363425928</v>
      </c>
      <c r="F810" t="s">
        <v>102</v>
      </c>
      <c r="G810" t="s">
        <v>162</v>
      </c>
      <c r="H810" s="51">
        <v>34800000</v>
      </c>
      <c r="I810" s="51">
        <v>4590000</v>
      </c>
      <c r="J810" t="s">
        <v>72</v>
      </c>
      <c r="K810">
        <v>8.92</v>
      </c>
      <c r="L810" t="s">
        <v>72</v>
      </c>
      <c r="M810" s="51">
        <v>11300000</v>
      </c>
      <c r="N810" s="51">
        <v>1530000</v>
      </c>
      <c r="O810">
        <v>0.5</v>
      </c>
      <c r="P810">
        <v>8.86</v>
      </c>
      <c r="R810">
        <v>0</v>
      </c>
      <c r="S810">
        <v>1.69</v>
      </c>
      <c r="T810" t="s">
        <v>72</v>
      </c>
    </row>
    <row r="811" spans="1:20" x14ac:dyDescent="0.25">
      <c r="A811">
        <v>14</v>
      </c>
      <c r="B811" t="s">
        <v>115</v>
      </c>
      <c r="C811" t="s">
        <v>101</v>
      </c>
      <c r="D811" t="s">
        <v>6</v>
      </c>
      <c r="E811" s="50">
        <v>44483.26116898148</v>
      </c>
      <c r="F811" t="s">
        <v>102</v>
      </c>
      <c r="G811" t="s">
        <v>162</v>
      </c>
      <c r="H811" s="51">
        <v>31900000</v>
      </c>
      <c r="I811" s="51">
        <v>4160000</v>
      </c>
      <c r="J811" t="s">
        <v>72</v>
      </c>
      <c r="K811">
        <v>8.92</v>
      </c>
      <c r="L811" t="s">
        <v>72</v>
      </c>
      <c r="M811" s="51">
        <v>11400000</v>
      </c>
      <c r="N811" s="51">
        <v>1540000</v>
      </c>
      <c r="O811">
        <v>0.5</v>
      </c>
      <c r="P811">
        <v>8.86</v>
      </c>
      <c r="R811">
        <v>0</v>
      </c>
      <c r="S811">
        <v>1.54</v>
      </c>
      <c r="T811" t="s">
        <v>72</v>
      </c>
    </row>
    <row r="812" spans="1:20" x14ac:dyDescent="0.25">
      <c r="A812">
        <v>15</v>
      </c>
      <c r="B812" t="s">
        <v>116</v>
      </c>
      <c r="C812" t="s">
        <v>101</v>
      </c>
      <c r="D812" t="s">
        <v>6</v>
      </c>
      <c r="E812" s="50">
        <v>44483.28297453704</v>
      </c>
      <c r="F812" t="s">
        <v>102</v>
      </c>
      <c r="G812" t="s">
        <v>162</v>
      </c>
      <c r="H812" s="51">
        <v>29300000</v>
      </c>
      <c r="I812" s="51">
        <v>3830000</v>
      </c>
      <c r="J812" t="s">
        <v>72</v>
      </c>
      <c r="K812">
        <v>8.92</v>
      </c>
      <c r="L812" t="s">
        <v>72</v>
      </c>
      <c r="M812" s="51">
        <v>11200000</v>
      </c>
      <c r="N812" s="51">
        <v>1510000</v>
      </c>
      <c r="O812">
        <v>0.5</v>
      </c>
      <c r="P812">
        <v>8.86</v>
      </c>
      <c r="R812">
        <v>0</v>
      </c>
      <c r="S812">
        <v>1.42</v>
      </c>
      <c r="T812" t="s">
        <v>72</v>
      </c>
    </row>
    <row r="813" spans="1:20" x14ac:dyDescent="0.25">
      <c r="A813">
        <v>16</v>
      </c>
      <c r="B813" t="s">
        <v>117</v>
      </c>
      <c r="C813" t="s">
        <v>101</v>
      </c>
      <c r="D813" t="s">
        <v>6</v>
      </c>
      <c r="E813" s="50">
        <v>44483.304780092592</v>
      </c>
      <c r="F813" t="s">
        <v>102</v>
      </c>
      <c r="G813" t="s">
        <v>162</v>
      </c>
      <c r="H813" s="51">
        <v>26400000</v>
      </c>
      <c r="I813" s="51">
        <v>3350000</v>
      </c>
      <c r="J813" t="s">
        <v>72</v>
      </c>
      <c r="K813">
        <v>8.92</v>
      </c>
      <c r="L813" t="s">
        <v>72</v>
      </c>
      <c r="M813" s="51">
        <v>11700000</v>
      </c>
      <c r="N813" s="51">
        <v>1550000</v>
      </c>
      <c r="O813">
        <v>0.5</v>
      </c>
      <c r="P813">
        <v>8.86</v>
      </c>
      <c r="R813">
        <v>0</v>
      </c>
      <c r="S813">
        <v>1.22</v>
      </c>
      <c r="T813" t="s">
        <v>72</v>
      </c>
    </row>
    <row r="814" spans="1:20" x14ac:dyDescent="0.25">
      <c r="A814">
        <v>17</v>
      </c>
      <c r="B814" t="s">
        <v>118</v>
      </c>
      <c r="C814" t="s">
        <v>101</v>
      </c>
      <c r="D814" t="s">
        <v>6</v>
      </c>
      <c r="E814" s="50">
        <v>44483.326585648145</v>
      </c>
      <c r="F814" t="s">
        <v>102</v>
      </c>
      <c r="G814" t="s">
        <v>162</v>
      </c>
      <c r="H814" s="51">
        <v>23800000</v>
      </c>
      <c r="I814" s="51">
        <v>3060000</v>
      </c>
      <c r="J814" t="s">
        <v>72</v>
      </c>
      <c r="K814">
        <v>8.92</v>
      </c>
      <c r="L814" t="s">
        <v>72</v>
      </c>
      <c r="M814" s="51">
        <v>11500000</v>
      </c>
      <c r="N814" s="51">
        <v>1530000</v>
      </c>
      <c r="O814">
        <v>0.5</v>
      </c>
      <c r="P814">
        <v>8.86</v>
      </c>
      <c r="R814">
        <v>0</v>
      </c>
      <c r="S814">
        <v>1.1100000000000001</v>
      </c>
      <c r="T814" t="s">
        <v>72</v>
      </c>
    </row>
    <row r="815" spans="1:20" x14ac:dyDescent="0.25">
      <c r="A815">
        <v>18</v>
      </c>
      <c r="B815" t="s">
        <v>119</v>
      </c>
      <c r="C815" t="s">
        <v>101</v>
      </c>
      <c r="D815" t="s">
        <v>6</v>
      </c>
      <c r="E815" s="50">
        <v>44483.348391203705</v>
      </c>
      <c r="F815" t="s">
        <v>102</v>
      </c>
      <c r="G815" t="s">
        <v>162</v>
      </c>
      <c r="H815" s="51">
        <v>19100000</v>
      </c>
      <c r="I815" s="51">
        <v>2480000</v>
      </c>
      <c r="J815" t="s">
        <v>72</v>
      </c>
      <c r="K815">
        <v>8.92</v>
      </c>
      <c r="L815" t="s">
        <v>72</v>
      </c>
      <c r="M815" s="51">
        <v>12200000</v>
      </c>
      <c r="N815" s="51">
        <v>1580000</v>
      </c>
      <c r="O815">
        <v>0.5</v>
      </c>
      <c r="P815">
        <v>8.86</v>
      </c>
      <c r="R815">
        <v>0</v>
      </c>
      <c r="S815">
        <v>0.83199999999999996</v>
      </c>
      <c r="T815" t="s">
        <v>72</v>
      </c>
    </row>
    <row r="816" spans="1:20" x14ac:dyDescent="0.25">
      <c r="A816">
        <v>19</v>
      </c>
      <c r="B816" t="s">
        <v>120</v>
      </c>
      <c r="C816" t="s">
        <v>101</v>
      </c>
      <c r="D816" t="s">
        <v>6</v>
      </c>
      <c r="E816" s="50">
        <v>44483.370196759257</v>
      </c>
      <c r="F816" t="s">
        <v>102</v>
      </c>
      <c r="G816" t="s">
        <v>162</v>
      </c>
      <c r="H816" s="51">
        <v>897000</v>
      </c>
      <c r="I816" s="51">
        <v>93800</v>
      </c>
      <c r="J816" t="s">
        <v>72</v>
      </c>
      <c r="K816">
        <v>8.91</v>
      </c>
      <c r="L816" t="s">
        <v>72</v>
      </c>
      <c r="M816" s="51">
        <v>10100000</v>
      </c>
      <c r="N816" s="51">
        <v>1330000</v>
      </c>
      <c r="O816">
        <v>0.5</v>
      </c>
      <c r="P816">
        <v>8.86</v>
      </c>
      <c r="R816">
        <v>0</v>
      </c>
      <c r="S816">
        <v>3.6200000000000003E-2</v>
      </c>
      <c r="T816" t="s">
        <v>72</v>
      </c>
    </row>
    <row r="817" spans="1:20" x14ac:dyDescent="0.25">
      <c r="A817">
        <v>20</v>
      </c>
      <c r="B817" t="s">
        <v>121</v>
      </c>
      <c r="C817" t="s">
        <v>101</v>
      </c>
      <c r="D817" t="s">
        <v>6</v>
      </c>
      <c r="E817" s="50">
        <v>44483.392002314817</v>
      </c>
      <c r="F817" t="s">
        <v>102</v>
      </c>
      <c r="G817" t="s">
        <v>162</v>
      </c>
      <c r="H817" s="51">
        <v>33300000</v>
      </c>
      <c r="I817" s="51">
        <v>4320000</v>
      </c>
      <c r="J817" t="s">
        <v>72</v>
      </c>
      <c r="K817">
        <v>8.91</v>
      </c>
      <c r="L817" t="s">
        <v>72</v>
      </c>
      <c r="M817" s="51">
        <v>9580000</v>
      </c>
      <c r="N817" s="51">
        <v>1270000</v>
      </c>
      <c r="O817">
        <v>0.5</v>
      </c>
      <c r="P817">
        <v>8.85</v>
      </c>
      <c r="R817">
        <v>0</v>
      </c>
      <c r="S817">
        <v>1.94</v>
      </c>
      <c r="T817" t="s">
        <v>72</v>
      </c>
    </row>
    <row r="818" spans="1:20" x14ac:dyDescent="0.25">
      <c r="A818">
        <v>21</v>
      </c>
      <c r="B818" t="s">
        <v>122</v>
      </c>
      <c r="C818" t="s">
        <v>101</v>
      </c>
      <c r="D818" t="s">
        <v>6</v>
      </c>
      <c r="E818" s="50">
        <v>44483.65384259259</v>
      </c>
      <c r="F818" t="s">
        <v>102</v>
      </c>
      <c r="G818" t="s">
        <v>162</v>
      </c>
      <c r="H818" s="51">
        <v>32200000</v>
      </c>
      <c r="I818" s="51">
        <v>4120000</v>
      </c>
      <c r="J818" t="s">
        <v>72</v>
      </c>
      <c r="K818">
        <v>8.91</v>
      </c>
      <c r="L818" t="s">
        <v>72</v>
      </c>
      <c r="M818" s="51">
        <v>9690000</v>
      </c>
      <c r="N818" s="51">
        <v>1310000</v>
      </c>
      <c r="O818">
        <v>0.5</v>
      </c>
      <c r="P818">
        <v>8.85</v>
      </c>
      <c r="R818">
        <v>0</v>
      </c>
      <c r="S818">
        <v>1.85</v>
      </c>
      <c r="T818" t="s">
        <v>72</v>
      </c>
    </row>
    <row r="819" spans="1:20" x14ac:dyDescent="0.25">
      <c r="A819">
        <v>22</v>
      </c>
      <c r="B819" t="s">
        <v>123</v>
      </c>
      <c r="C819" t="s">
        <v>101</v>
      </c>
      <c r="D819" t="s">
        <v>6</v>
      </c>
      <c r="E819" s="50">
        <v>44483.675787037035</v>
      </c>
      <c r="F819" t="s">
        <v>102</v>
      </c>
      <c r="G819" t="s">
        <v>162</v>
      </c>
      <c r="H819" s="51">
        <v>30500000</v>
      </c>
      <c r="I819" s="51">
        <v>3930000</v>
      </c>
      <c r="J819" t="s">
        <v>72</v>
      </c>
      <c r="K819">
        <v>8.91</v>
      </c>
      <c r="L819" t="s">
        <v>72</v>
      </c>
      <c r="M819" s="51">
        <v>9500000</v>
      </c>
      <c r="N819" s="51">
        <v>1260000</v>
      </c>
      <c r="O819">
        <v>0.5</v>
      </c>
      <c r="P819">
        <v>8.85</v>
      </c>
      <c r="R819">
        <v>0</v>
      </c>
      <c r="S819">
        <v>1.78</v>
      </c>
      <c r="T819" t="s">
        <v>72</v>
      </c>
    </row>
    <row r="820" spans="1:20" x14ac:dyDescent="0.25">
      <c r="A820">
        <v>23</v>
      </c>
      <c r="B820" t="s">
        <v>124</v>
      </c>
      <c r="C820" t="s">
        <v>101</v>
      </c>
      <c r="D820" t="s">
        <v>6</v>
      </c>
      <c r="E820" s="50">
        <v>44483.697592592594</v>
      </c>
      <c r="F820" t="s">
        <v>102</v>
      </c>
      <c r="G820" t="s">
        <v>162</v>
      </c>
      <c r="H820" s="51">
        <v>29500000</v>
      </c>
      <c r="I820" s="51">
        <v>3800000</v>
      </c>
      <c r="J820" t="s">
        <v>72</v>
      </c>
      <c r="K820">
        <v>8.91</v>
      </c>
      <c r="L820" t="s">
        <v>72</v>
      </c>
      <c r="M820" s="51">
        <v>9460000</v>
      </c>
      <c r="N820" s="51">
        <v>1250000</v>
      </c>
      <c r="O820">
        <v>0.5</v>
      </c>
      <c r="P820">
        <v>8.85</v>
      </c>
      <c r="R820">
        <v>0</v>
      </c>
      <c r="S820">
        <v>1.72</v>
      </c>
      <c r="T820" t="s">
        <v>72</v>
      </c>
    </row>
    <row r="821" spans="1:20" x14ac:dyDescent="0.25">
      <c r="A821">
        <v>24</v>
      </c>
      <c r="B821" t="s">
        <v>125</v>
      </c>
      <c r="C821" t="s">
        <v>101</v>
      </c>
      <c r="D821" t="s">
        <v>6</v>
      </c>
      <c r="E821" s="50">
        <v>44483.719398148147</v>
      </c>
      <c r="F821" t="s">
        <v>102</v>
      </c>
      <c r="G821" t="s">
        <v>162</v>
      </c>
      <c r="H821" s="51">
        <v>28300000</v>
      </c>
      <c r="I821" s="51">
        <v>3660000</v>
      </c>
      <c r="J821" t="s">
        <v>72</v>
      </c>
      <c r="K821">
        <v>8.91</v>
      </c>
      <c r="L821" t="s">
        <v>72</v>
      </c>
      <c r="M821" s="51">
        <v>9110000</v>
      </c>
      <c r="N821" s="51">
        <v>1240000</v>
      </c>
      <c r="O821">
        <v>0.5</v>
      </c>
      <c r="P821">
        <v>8.85</v>
      </c>
      <c r="R821">
        <v>0</v>
      </c>
      <c r="S821">
        <v>1.71</v>
      </c>
      <c r="T821" t="s">
        <v>72</v>
      </c>
    </row>
    <row r="822" spans="1:20" x14ac:dyDescent="0.25">
      <c r="A822">
        <v>25</v>
      </c>
      <c r="B822" t="s">
        <v>126</v>
      </c>
      <c r="C822" t="s">
        <v>101</v>
      </c>
      <c r="D822" t="s">
        <v>6</v>
      </c>
      <c r="E822" s="50">
        <v>44483.741203703707</v>
      </c>
      <c r="F822" t="s">
        <v>102</v>
      </c>
      <c r="G822" t="s">
        <v>162</v>
      </c>
      <c r="H822" s="51">
        <v>25700000</v>
      </c>
      <c r="I822" s="51">
        <v>3240000</v>
      </c>
      <c r="J822" t="s">
        <v>72</v>
      </c>
      <c r="K822">
        <v>8.91</v>
      </c>
      <c r="L822" t="s">
        <v>72</v>
      </c>
      <c r="M822" s="51">
        <v>9130000</v>
      </c>
      <c r="N822" s="51">
        <v>1200000</v>
      </c>
      <c r="O822">
        <v>0.5</v>
      </c>
      <c r="P822">
        <v>8.85</v>
      </c>
      <c r="R822">
        <v>0</v>
      </c>
      <c r="S822">
        <v>1.54</v>
      </c>
      <c r="T822" t="s">
        <v>72</v>
      </c>
    </row>
    <row r="823" spans="1:20" x14ac:dyDescent="0.25">
      <c r="A823">
        <v>26</v>
      </c>
      <c r="B823" t="s">
        <v>127</v>
      </c>
      <c r="C823" t="s">
        <v>101</v>
      </c>
      <c r="D823" t="s">
        <v>6</v>
      </c>
      <c r="E823" s="50">
        <v>44483.763009259259</v>
      </c>
      <c r="F823" t="s">
        <v>102</v>
      </c>
      <c r="G823" t="s">
        <v>162</v>
      </c>
      <c r="H823" s="51">
        <v>24900000</v>
      </c>
      <c r="I823" s="51">
        <v>3150000</v>
      </c>
      <c r="J823" t="s">
        <v>72</v>
      </c>
      <c r="K823">
        <v>8.9499999999999993</v>
      </c>
      <c r="L823" t="s">
        <v>72</v>
      </c>
      <c r="M823" s="51">
        <v>9150000</v>
      </c>
      <c r="N823" s="51">
        <v>1210000</v>
      </c>
      <c r="O823">
        <v>0.5</v>
      </c>
      <c r="P823">
        <v>8.89</v>
      </c>
      <c r="R823">
        <v>0</v>
      </c>
      <c r="S823">
        <v>1.49</v>
      </c>
      <c r="T823" t="s">
        <v>72</v>
      </c>
    </row>
    <row r="824" spans="1:20" x14ac:dyDescent="0.25">
      <c r="A824">
        <v>27</v>
      </c>
      <c r="B824" t="s">
        <v>128</v>
      </c>
      <c r="C824" t="s">
        <v>101</v>
      </c>
      <c r="D824" t="s">
        <v>6</v>
      </c>
      <c r="E824" s="50">
        <v>44483.784814814811</v>
      </c>
      <c r="F824" t="s">
        <v>102</v>
      </c>
      <c r="G824" t="s">
        <v>162</v>
      </c>
      <c r="H824" s="51">
        <v>20900000</v>
      </c>
      <c r="I824" s="51">
        <v>2690000</v>
      </c>
      <c r="J824" t="s">
        <v>72</v>
      </c>
      <c r="K824">
        <v>8.9600000000000009</v>
      </c>
      <c r="L824" t="s">
        <v>72</v>
      </c>
      <c r="M824" s="51">
        <v>8570000</v>
      </c>
      <c r="N824" s="51">
        <v>1130000</v>
      </c>
      <c r="O824">
        <v>0.5</v>
      </c>
      <c r="P824">
        <v>8.9</v>
      </c>
      <c r="R824">
        <v>0</v>
      </c>
      <c r="S824">
        <v>1.33</v>
      </c>
      <c r="T824" t="s">
        <v>72</v>
      </c>
    </row>
    <row r="825" spans="1:20" x14ac:dyDescent="0.25">
      <c r="A825">
        <v>28</v>
      </c>
      <c r="B825" t="s">
        <v>129</v>
      </c>
      <c r="C825" t="s">
        <v>101</v>
      </c>
      <c r="D825" t="s">
        <v>6</v>
      </c>
      <c r="E825" s="50">
        <v>44483.806620370371</v>
      </c>
      <c r="F825" t="s">
        <v>102</v>
      </c>
      <c r="G825" t="s">
        <v>162</v>
      </c>
      <c r="H825" s="51">
        <v>37400000</v>
      </c>
      <c r="I825" s="51">
        <v>4730000</v>
      </c>
      <c r="J825" t="s">
        <v>72</v>
      </c>
      <c r="K825">
        <v>8.9499999999999993</v>
      </c>
      <c r="L825" t="s">
        <v>72</v>
      </c>
      <c r="M825" s="51">
        <v>11100000</v>
      </c>
      <c r="N825" s="51">
        <v>1490000</v>
      </c>
      <c r="O825">
        <v>0.5</v>
      </c>
      <c r="P825">
        <v>8.89</v>
      </c>
      <c r="R825">
        <v>0</v>
      </c>
      <c r="S825">
        <v>1.87</v>
      </c>
      <c r="T825" t="s">
        <v>72</v>
      </c>
    </row>
    <row r="826" spans="1:20" x14ac:dyDescent="0.25">
      <c r="A826">
        <v>29</v>
      </c>
      <c r="B826" t="s">
        <v>130</v>
      </c>
      <c r="C826" t="s">
        <v>101</v>
      </c>
      <c r="D826" t="s">
        <v>6</v>
      </c>
      <c r="E826" s="50">
        <v>44483.8284375</v>
      </c>
      <c r="F826" t="s">
        <v>102</v>
      </c>
      <c r="G826" t="s">
        <v>162</v>
      </c>
      <c r="H826" s="51">
        <v>32100000</v>
      </c>
      <c r="I826" s="51">
        <v>4010000</v>
      </c>
      <c r="J826" t="s">
        <v>72</v>
      </c>
      <c r="K826">
        <v>8.9499999999999993</v>
      </c>
      <c r="L826" t="s">
        <v>72</v>
      </c>
      <c r="M826" s="51">
        <v>10800000</v>
      </c>
      <c r="N826" s="51">
        <v>1430000</v>
      </c>
      <c r="O826">
        <v>0.5</v>
      </c>
      <c r="P826">
        <v>8.89</v>
      </c>
      <c r="R826">
        <v>0</v>
      </c>
      <c r="S826">
        <v>1.64</v>
      </c>
      <c r="T826" t="s">
        <v>72</v>
      </c>
    </row>
    <row r="827" spans="1:20" x14ac:dyDescent="0.25">
      <c r="A827">
        <v>30</v>
      </c>
      <c r="B827" t="s">
        <v>131</v>
      </c>
      <c r="C827" t="s">
        <v>101</v>
      </c>
      <c r="D827" t="s">
        <v>6</v>
      </c>
      <c r="E827" s="50">
        <v>44483.850243055553</v>
      </c>
      <c r="F827" t="s">
        <v>102</v>
      </c>
      <c r="G827" t="s">
        <v>162</v>
      </c>
      <c r="H827" s="51">
        <v>29100000</v>
      </c>
      <c r="I827" s="51">
        <v>3700000</v>
      </c>
      <c r="J827" t="s">
        <v>72</v>
      </c>
      <c r="K827">
        <v>8.9600000000000009</v>
      </c>
      <c r="L827" t="s">
        <v>72</v>
      </c>
      <c r="M827" s="51">
        <v>10500000</v>
      </c>
      <c r="N827" s="51">
        <v>1380000</v>
      </c>
      <c r="O827">
        <v>0.5</v>
      </c>
      <c r="P827">
        <v>8.9</v>
      </c>
      <c r="R827">
        <v>0</v>
      </c>
      <c r="S827">
        <v>1.52</v>
      </c>
      <c r="T827" t="s">
        <v>72</v>
      </c>
    </row>
    <row r="828" spans="1:20" x14ac:dyDescent="0.25">
      <c r="A828">
        <v>31</v>
      </c>
      <c r="B828" t="s">
        <v>132</v>
      </c>
      <c r="C828" t="s">
        <v>101</v>
      </c>
      <c r="D828" t="s">
        <v>6</v>
      </c>
      <c r="E828" s="50">
        <v>44483.872048611112</v>
      </c>
      <c r="F828" t="s">
        <v>102</v>
      </c>
      <c r="G828" t="s">
        <v>162</v>
      </c>
      <c r="H828" s="51">
        <v>22500000</v>
      </c>
      <c r="I828" s="51">
        <v>2870000</v>
      </c>
      <c r="J828" t="s">
        <v>72</v>
      </c>
      <c r="K828">
        <v>8.9600000000000009</v>
      </c>
      <c r="L828" t="s">
        <v>72</v>
      </c>
      <c r="M828" s="51">
        <v>10200000</v>
      </c>
      <c r="N828" s="51">
        <v>1340000</v>
      </c>
      <c r="O828">
        <v>0.5</v>
      </c>
      <c r="P828">
        <v>8.89</v>
      </c>
      <c r="R828">
        <v>0</v>
      </c>
      <c r="S828">
        <v>1.19</v>
      </c>
      <c r="T828" t="s">
        <v>72</v>
      </c>
    </row>
    <row r="829" spans="1:20" x14ac:dyDescent="0.25">
      <c r="A829">
        <v>32</v>
      </c>
      <c r="B829" t="s">
        <v>133</v>
      </c>
      <c r="C829" t="s">
        <v>101</v>
      </c>
      <c r="D829" t="s">
        <v>6</v>
      </c>
      <c r="E829" s="50">
        <v>44483.893854166665</v>
      </c>
      <c r="F829" t="s">
        <v>102</v>
      </c>
      <c r="G829" t="s">
        <v>162</v>
      </c>
      <c r="H829" s="51">
        <v>18100000</v>
      </c>
      <c r="I829" s="51">
        <v>2360000</v>
      </c>
      <c r="J829" t="s">
        <v>72</v>
      </c>
      <c r="K829">
        <v>8.9499999999999993</v>
      </c>
      <c r="L829" t="s">
        <v>72</v>
      </c>
      <c r="M829" s="51">
        <v>8240000</v>
      </c>
      <c r="N829" s="51">
        <v>1080000</v>
      </c>
      <c r="O829">
        <v>0.5</v>
      </c>
      <c r="P829">
        <v>8.89</v>
      </c>
      <c r="R829">
        <v>0</v>
      </c>
      <c r="S829">
        <v>1.19</v>
      </c>
      <c r="T829" t="s">
        <v>72</v>
      </c>
    </row>
    <row r="830" spans="1:20" x14ac:dyDescent="0.25">
      <c r="A830">
        <v>33</v>
      </c>
      <c r="B830" t="s">
        <v>134</v>
      </c>
      <c r="C830" t="s">
        <v>101</v>
      </c>
      <c r="D830" t="s">
        <v>6</v>
      </c>
      <c r="E830" s="50">
        <v>44483.915659722225</v>
      </c>
      <c r="F830" t="s">
        <v>102</v>
      </c>
      <c r="G830" t="s">
        <v>162</v>
      </c>
      <c r="H830" s="51">
        <v>13400000</v>
      </c>
      <c r="I830" s="51">
        <v>1720000</v>
      </c>
      <c r="J830" t="s">
        <v>72</v>
      </c>
      <c r="K830">
        <v>8.9600000000000009</v>
      </c>
      <c r="L830" t="s">
        <v>72</v>
      </c>
      <c r="M830" s="51">
        <v>9650000</v>
      </c>
      <c r="N830" s="51">
        <v>1280000</v>
      </c>
      <c r="O830">
        <v>0.5</v>
      </c>
      <c r="P830">
        <v>8.9</v>
      </c>
      <c r="R830">
        <v>0</v>
      </c>
      <c r="S830">
        <v>0.73099999999999998</v>
      </c>
      <c r="T830" t="s">
        <v>72</v>
      </c>
    </row>
    <row r="831" spans="1:20" x14ac:dyDescent="0.25">
      <c r="A831">
        <v>34</v>
      </c>
      <c r="B831" t="s">
        <v>135</v>
      </c>
      <c r="C831" t="s">
        <v>101</v>
      </c>
      <c r="D831" t="s">
        <v>6</v>
      </c>
      <c r="E831" s="50">
        <v>44483.937465277777</v>
      </c>
      <c r="F831" t="s">
        <v>102</v>
      </c>
      <c r="G831" t="s">
        <v>162</v>
      </c>
      <c r="H831" s="51">
        <v>10000000</v>
      </c>
      <c r="I831" s="51">
        <v>1310000</v>
      </c>
      <c r="J831" t="s">
        <v>72</v>
      </c>
      <c r="K831">
        <v>8.9600000000000009</v>
      </c>
      <c r="L831" t="s">
        <v>72</v>
      </c>
      <c r="M831" s="51">
        <v>9290000</v>
      </c>
      <c r="N831" s="51">
        <v>1210000</v>
      </c>
      <c r="O831">
        <v>0.5</v>
      </c>
      <c r="P831">
        <v>8.89</v>
      </c>
      <c r="R831">
        <v>0</v>
      </c>
      <c r="S831">
        <v>0.56299999999999994</v>
      </c>
      <c r="T831" t="s">
        <v>72</v>
      </c>
    </row>
    <row r="832" spans="1:20" x14ac:dyDescent="0.25">
      <c r="A832">
        <v>35</v>
      </c>
      <c r="B832" t="s">
        <v>136</v>
      </c>
      <c r="C832" t="s">
        <v>101</v>
      </c>
      <c r="D832" t="s">
        <v>6</v>
      </c>
      <c r="E832" s="50">
        <v>44483.959282407406</v>
      </c>
      <c r="F832" t="s">
        <v>102</v>
      </c>
      <c r="G832" t="s">
        <v>162</v>
      </c>
      <c r="H832" s="51">
        <v>5680000</v>
      </c>
      <c r="I832" s="51">
        <v>726000</v>
      </c>
      <c r="J832" t="s">
        <v>72</v>
      </c>
      <c r="K832">
        <v>8.9499999999999993</v>
      </c>
      <c r="L832" t="s">
        <v>72</v>
      </c>
      <c r="M832" s="51">
        <v>9120000</v>
      </c>
      <c r="N832" s="51">
        <v>1190000</v>
      </c>
      <c r="O832">
        <v>0.5</v>
      </c>
      <c r="P832">
        <v>8.89</v>
      </c>
      <c r="R832">
        <v>0</v>
      </c>
      <c r="S832">
        <v>0.318</v>
      </c>
      <c r="T832" t="s">
        <v>72</v>
      </c>
    </row>
    <row r="833" spans="1:20" x14ac:dyDescent="0.25">
      <c r="A833">
        <v>36</v>
      </c>
      <c r="B833" t="s">
        <v>137</v>
      </c>
      <c r="C833" t="s">
        <v>101</v>
      </c>
      <c r="D833" t="s">
        <v>6</v>
      </c>
      <c r="E833" s="50">
        <v>44484.046689814815</v>
      </c>
      <c r="F833" t="s">
        <v>102</v>
      </c>
      <c r="G833" t="s">
        <v>162</v>
      </c>
      <c r="H833" s="51">
        <v>38800000</v>
      </c>
      <c r="I833" s="51">
        <v>4830000</v>
      </c>
      <c r="J833" t="s">
        <v>72</v>
      </c>
      <c r="K833">
        <v>8.9499999999999993</v>
      </c>
      <c r="L833" t="s">
        <v>72</v>
      </c>
      <c r="M833" s="51">
        <v>11200000</v>
      </c>
      <c r="N833" s="51">
        <v>1450000</v>
      </c>
      <c r="O833">
        <v>0.5</v>
      </c>
      <c r="P833">
        <v>8.89</v>
      </c>
      <c r="R833">
        <v>0</v>
      </c>
      <c r="S833">
        <v>1.93</v>
      </c>
      <c r="T833" t="s">
        <v>72</v>
      </c>
    </row>
    <row r="834" spans="1:20" x14ac:dyDescent="0.25">
      <c r="A834">
        <v>37</v>
      </c>
      <c r="B834" t="s">
        <v>138</v>
      </c>
      <c r="C834" t="s">
        <v>101</v>
      </c>
      <c r="D834" t="s">
        <v>6</v>
      </c>
      <c r="E834" s="50">
        <v>44484.068645833337</v>
      </c>
      <c r="F834" t="s">
        <v>102</v>
      </c>
      <c r="G834" t="s">
        <v>162</v>
      </c>
      <c r="H834" s="51">
        <v>12400000</v>
      </c>
      <c r="I834" s="51">
        <v>1600000</v>
      </c>
      <c r="J834" t="s">
        <v>72</v>
      </c>
      <c r="K834">
        <v>8.9499999999999993</v>
      </c>
      <c r="L834" t="s">
        <v>72</v>
      </c>
      <c r="M834" s="51">
        <v>11300000</v>
      </c>
      <c r="N834" s="51">
        <v>1460000</v>
      </c>
      <c r="O834">
        <v>0.5</v>
      </c>
      <c r="P834">
        <v>8.89</v>
      </c>
      <c r="R834">
        <v>0</v>
      </c>
      <c r="S834">
        <v>0.57399999999999995</v>
      </c>
      <c r="T834" t="s">
        <v>72</v>
      </c>
    </row>
    <row r="835" spans="1:20" x14ac:dyDescent="0.25">
      <c r="A835">
        <v>38</v>
      </c>
      <c r="B835" t="s">
        <v>139</v>
      </c>
      <c r="C835" t="s">
        <v>101</v>
      </c>
      <c r="D835" t="s">
        <v>6</v>
      </c>
      <c r="E835" s="50">
        <v>44484.090439814812</v>
      </c>
      <c r="F835" t="s">
        <v>102</v>
      </c>
      <c r="G835" t="s">
        <v>162</v>
      </c>
      <c r="H835" s="51">
        <v>3840000</v>
      </c>
      <c r="I835" s="51">
        <v>476000</v>
      </c>
      <c r="J835" t="s">
        <v>72</v>
      </c>
      <c r="K835">
        <v>8.9499999999999993</v>
      </c>
      <c r="L835" t="s">
        <v>72</v>
      </c>
      <c r="M835" s="51">
        <v>11000000</v>
      </c>
      <c r="N835" s="51">
        <v>1420000</v>
      </c>
      <c r="O835">
        <v>0.5</v>
      </c>
      <c r="P835">
        <v>8.89</v>
      </c>
      <c r="R835">
        <v>0</v>
      </c>
      <c r="S835">
        <v>0.17299999999999999</v>
      </c>
      <c r="T835" t="s">
        <v>72</v>
      </c>
    </row>
    <row r="836" spans="1:20" x14ac:dyDescent="0.25">
      <c r="A836">
        <v>39</v>
      </c>
      <c r="B836" t="s">
        <v>140</v>
      </c>
      <c r="C836" t="s">
        <v>101</v>
      </c>
      <c r="D836" t="s">
        <v>6</v>
      </c>
      <c r="E836" s="50">
        <v>44484.112256944441</v>
      </c>
      <c r="F836" t="s">
        <v>102</v>
      </c>
      <c r="G836" t="s">
        <v>162</v>
      </c>
      <c r="H836" s="51">
        <v>534000</v>
      </c>
      <c r="I836" s="51">
        <v>56400</v>
      </c>
      <c r="J836" t="s">
        <v>72</v>
      </c>
      <c r="K836">
        <v>8.9499999999999993</v>
      </c>
      <c r="L836" t="s">
        <v>72</v>
      </c>
      <c r="M836" s="51">
        <v>11300000</v>
      </c>
      <c r="N836" s="51">
        <v>1440000</v>
      </c>
      <c r="O836">
        <v>0.5</v>
      </c>
      <c r="P836">
        <v>8.89</v>
      </c>
      <c r="R836">
        <v>0</v>
      </c>
      <c r="S836">
        <v>1.44E-2</v>
      </c>
      <c r="T836" t="s">
        <v>72</v>
      </c>
    </row>
    <row r="837" spans="1:20" x14ac:dyDescent="0.25">
      <c r="A837">
        <v>40</v>
      </c>
      <c r="B837" t="s">
        <v>141</v>
      </c>
      <c r="C837" t="s">
        <v>101</v>
      </c>
      <c r="D837" t="s">
        <v>6</v>
      </c>
      <c r="E837" s="50">
        <v>44484.134062500001</v>
      </c>
      <c r="F837" t="s">
        <v>102</v>
      </c>
      <c r="G837" t="s">
        <v>162</v>
      </c>
      <c r="H837" s="51">
        <v>206000</v>
      </c>
      <c r="I837" s="51">
        <v>14600</v>
      </c>
      <c r="J837" t="s">
        <v>72</v>
      </c>
      <c r="K837">
        <v>8.94</v>
      </c>
      <c r="L837" t="s">
        <v>72</v>
      </c>
      <c r="M837" s="51">
        <v>11600000</v>
      </c>
      <c r="N837" s="51">
        <v>1510000</v>
      </c>
      <c r="O837">
        <v>0.5</v>
      </c>
      <c r="P837">
        <v>8.8800000000000008</v>
      </c>
      <c r="R837">
        <v>0</v>
      </c>
      <c r="S837" t="s">
        <v>44</v>
      </c>
      <c r="T837" t="s">
        <v>72</v>
      </c>
    </row>
    <row r="838" spans="1:20" x14ac:dyDescent="0.25">
      <c r="A838">
        <v>41</v>
      </c>
      <c r="B838" t="s">
        <v>142</v>
      </c>
      <c r="C838" t="s">
        <v>101</v>
      </c>
      <c r="D838" t="s">
        <v>6</v>
      </c>
      <c r="E838" s="50">
        <v>44484.155868055554</v>
      </c>
      <c r="F838" t="s">
        <v>102</v>
      </c>
      <c r="G838" t="s">
        <v>162</v>
      </c>
      <c r="H838" s="51">
        <v>160000</v>
      </c>
      <c r="I838" s="51">
        <v>8210</v>
      </c>
      <c r="J838" t="s">
        <v>72</v>
      </c>
      <c r="K838">
        <v>8.94</v>
      </c>
      <c r="L838" t="s">
        <v>72</v>
      </c>
      <c r="M838" s="51">
        <v>11000000</v>
      </c>
      <c r="N838" s="51">
        <v>1400000</v>
      </c>
      <c r="O838">
        <v>0.5</v>
      </c>
      <c r="P838">
        <v>8.8800000000000008</v>
      </c>
      <c r="R838">
        <v>0</v>
      </c>
      <c r="S838" t="s">
        <v>44</v>
      </c>
      <c r="T838" t="s">
        <v>72</v>
      </c>
    </row>
    <row r="839" spans="1:20" x14ac:dyDescent="0.25">
      <c r="A839">
        <v>42</v>
      </c>
      <c r="B839" t="s">
        <v>143</v>
      </c>
      <c r="C839" t="s">
        <v>101</v>
      </c>
      <c r="D839" t="s">
        <v>6</v>
      </c>
      <c r="E839" s="50">
        <v>44484.177673611113</v>
      </c>
      <c r="F839" t="s">
        <v>102</v>
      </c>
      <c r="G839" t="s">
        <v>162</v>
      </c>
      <c r="H839" s="51">
        <v>175000</v>
      </c>
      <c r="I839" s="51">
        <v>8320</v>
      </c>
      <c r="J839" t="s">
        <v>72</v>
      </c>
      <c r="K839">
        <v>8.94</v>
      </c>
      <c r="L839" t="s">
        <v>72</v>
      </c>
      <c r="M839" s="51">
        <v>11700000</v>
      </c>
      <c r="N839" s="51">
        <v>1510000</v>
      </c>
      <c r="O839">
        <v>0.5</v>
      </c>
      <c r="P839">
        <v>8.8800000000000008</v>
      </c>
      <c r="R839">
        <v>0</v>
      </c>
      <c r="S839" t="s">
        <v>44</v>
      </c>
      <c r="T839" t="s">
        <v>72</v>
      </c>
    </row>
    <row r="840" spans="1:20" x14ac:dyDescent="0.25">
      <c r="A840">
        <v>43</v>
      </c>
      <c r="B840" t="s">
        <v>144</v>
      </c>
      <c r="C840" t="s">
        <v>101</v>
      </c>
      <c r="D840" t="s">
        <v>6</v>
      </c>
      <c r="E840" s="50">
        <v>44484.199490740742</v>
      </c>
      <c r="F840" t="s">
        <v>102</v>
      </c>
      <c r="G840" t="s">
        <v>162</v>
      </c>
      <c r="H840" s="51">
        <v>155000</v>
      </c>
      <c r="I840" s="51">
        <v>8460</v>
      </c>
      <c r="J840" t="s">
        <v>72</v>
      </c>
      <c r="K840">
        <v>8.94</v>
      </c>
      <c r="L840" t="s">
        <v>72</v>
      </c>
      <c r="M840" s="51">
        <v>11800000</v>
      </c>
      <c r="N840" s="51">
        <v>1520000</v>
      </c>
      <c r="O840">
        <v>0.5</v>
      </c>
      <c r="P840">
        <v>8.8800000000000008</v>
      </c>
      <c r="R840">
        <v>0</v>
      </c>
      <c r="S840" t="s">
        <v>44</v>
      </c>
      <c r="T840" t="s">
        <v>72</v>
      </c>
    </row>
    <row r="841" spans="1:20" x14ac:dyDescent="0.25">
      <c r="A841">
        <v>44</v>
      </c>
      <c r="B841" t="s">
        <v>145</v>
      </c>
      <c r="C841" t="s">
        <v>101</v>
      </c>
      <c r="D841" t="s">
        <v>6</v>
      </c>
      <c r="E841" s="50">
        <v>44484.221296296295</v>
      </c>
      <c r="F841" t="s">
        <v>102</v>
      </c>
      <c r="G841" t="s">
        <v>162</v>
      </c>
      <c r="H841" s="51">
        <v>34100000</v>
      </c>
      <c r="I841" s="51">
        <v>4360000</v>
      </c>
      <c r="J841" t="s">
        <v>72</v>
      </c>
      <c r="K841">
        <v>8.94</v>
      </c>
      <c r="L841" t="s">
        <v>72</v>
      </c>
      <c r="M841" s="51">
        <v>9420000</v>
      </c>
      <c r="N841" s="51">
        <v>1220000</v>
      </c>
      <c r="O841">
        <v>0.5</v>
      </c>
      <c r="P841">
        <v>8.8800000000000008</v>
      </c>
      <c r="R841">
        <v>0</v>
      </c>
      <c r="S841">
        <v>2.0299999999999998</v>
      </c>
      <c r="T841" t="s">
        <v>72</v>
      </c>
    </row>
    <row r="842" spans="1:20" x14ac:dyDescent="0.25">
      <c r="A842">
        <v>45</v>
      </c>
      <c r="B842" t="s">
        <v>146</v>
      </c>
      <c r="C842" t="s">
        <v>101</v>
      </c>
      <c r="D842" t="s">
        <v>6</v>
      </c>
      <c r="E842" s="50">
        <v>44484.243101851855</v>
      </c>
      <c r="F842" t="s">
        <v>102</v>
      </c>
      <c r="G842" t="s">
        <v>162</v>
      </c>
      <c r="H842" s="51">
        <v>31000000</v>
      </c>
      <c r="I842" s="51">
        <v>3940000</v>
      </c>
      <c r="J842" t="s">
        <v>72</v>
      </c>
      <c r="K842">
        <v>8.94</v>
      </c>
      <c r="L842" t="s">
        <v>72</v>
      </c>
      <c r="M842" s="51">
        <v>9420000</v>
      </c>
      <c r="N842" s="51">
        <v>1260000</v>
      </c>
      <c r="O842">
        <v>0.5</v>
      </c>
      <c r="P842">
        <v>8.8800000000000008</v>
      </c>
      <c r="R842">
        <v>0</v>
      </c>
      <c r="S842">
        <v>1.83</v>
      </c>
      <c r="T842" t="s">
        <v>72</v>
      </c>
    </row>
    <row r="843" spans="1:20" x14ac:dyDescent="0.25">
      <c r="A843">
        <v>46</v>
      </c>
      <c r="B843" t="s">
        <v>147</v>
      </c>
      <c r="C843" t="s">
        <v>101</v>
      </c>
      <c r="D843" t="s">
        <v>6</v>
      </c>
      <c r="E843" s="50">
        <v>44484.264907407407</v>
      </c>
      <c r="F843" t="s">
        <v>102</v>
      </c>
      <c r="G843" t="s">
        <v>162</v>
      </c>
      <c r="H843" s="51">
        <v>29900000</v>
      </c>
      <c r="I843" s="51">
        <v>3840000</v>
      </c>
      <c r="J843" t="s">
        <v>72</v>
      </c>
      <c r="K843">
        <v>8.94</v>
      </c>
      <c r="L843" t="s">
        <v>72</v>
      </c>
      <c r="M843" s="51">
        <v>9010000</v>
      </c>
      <c r="N843" s="51">
        <v>1190000</v>
      </c>
      <c r="O843">
        <v>0.5</v>
      </c>
      <c r="P843">
        <v>8.8800000000000008</v>
      </c>
      <c r="R843">
        <v>0</v>
      </c>
      <c r="S843">
        <v>1.84</v>
      </c>
      <c r="T843" t="s">
        <v>72</v>
      </c>
    </row>
    <row r="844" spans="1:20" x14ac:dyDescent="0.25">
      <c r="A844">
        <v>47</v>
      </c>
      <c r="B844" t="s">
        <v>148</v>
      </c>
      <c r="C844" t="s">
        <v>101</v>
      </c>
      <c r="D844" t="s">
        <v>6</v>
      </c>
      <c r="E844" s="50">
        <v>44484.286712962959</v>
      </c>
      <c r="F844" t="s">
        <v>102</v>
      </c>
      <c r="G844" t="s">
        <v>162</v>
      </c>
      <c r="H844" s="51">
        <v>26400000</v>
      </c>
      <c r="I844" s="51">
        <v>3370000</v>
      </c>
      <c r="J844" t="s">
        <v>72</v>
      </c>
      <c r="K844">
        <v>8.94</v>
      </c>
      <c r="L844" t="s">
        <v>72</v>
      </c>
      <c r="M844" s="51">
        <v>9120000</v>
      </c>
      <c r="N844" s="51">
        <v>1180000</v>
      </c>
      <c r="O844">
        <v>0.5</v>
      </c>
      <c r="P844">
        <v>8.8800000000000008</v>
      </c>
      <c r="R844">
        <v>0</v>
      </c>
      <c r="S844">
        <v>1.59</v>
      </c>
      <c r="T844" t="s">
        <v>72</v>
      </c>
    </row>
    <row r="845" spans="1:20" x14ac:dyDescent="0.25">
      <c r="A845">
        <v>48</v>
      </c>
      <c r="B845" t="s">
        <v>149</v>
      </c>
      <c r="C845" t="s">
        <v>101</v>
      </c>
      <c r="D845" t="s">
        <v>6</v>
      </c>
      <c r="E845" s="50">
        <v>44484.308530092596</v>
      </c>
      <c r="F845" t="s">
        <v>102</v>
      </c>
      <c r="G845" t="s">
        <v>162</v>
      </c>
      <c r="H845" s="51">
        <v>24400000</v>
      </c>
      <c r="I845" s="51">
        <v>3140000</v>
      </c>
      <c r="J845" t="s">
        <v>72</v>
      </c>
      <c r="K845">
        <v>8.94</v>
      </c>
      <c r="L845" t="s">
        <v>72</v>
      </c>
      <c r="M845" s="51">
        <v>8730000</v>
      </c>
      <c r="N845" s="51">
        <v>1140000</v>
      </c>
      <c r="O845">
        <v>0.5</v>
      </c>
      <c r="P845">
        <v>8.8800000000000008</v>
      </c>
      <c r="R845">
        <v>0</v>
      </c>
      <c r="S845">
        <v>1.53</v>
      </c>
      <c r="T845" t="s">
        <v>72</v>
      </c>
    </row>
    <row r="846" spans="1:20" x14ac:dyDescent="0.25">
      <c r="A846">
        <v>49</v>
      </c>
      <c r="B846" t="s">
        <v>150</v>
      </c>
      <c r="C846" t="s">
        <v>101</v>
      </c>
      <c r="D846" t="s">
        <v>6</v>
      </c>
      <c r="E846" s="50">
        <v>44484.330335648148</v>
      </c>
      <c r="F846" t="s">
        <v>102</v>
      </c>
      <c r="G846" t="s">
        <v>162</v>
      </c>
      <c r="H846" s="51">
        <v>20700000</v>
      </c>
      <c r="I846" s="51">
        <v>2640000</v>
      </c>
      <c r="J846" t="s">
        <v>72</v>
      </c>
      <c r="K846">
        <v>8.94</v>
      </c>
      <c r="L846" t="s">
        <v>72</v>
      </c>
      <c r="M846" s="51">
        <v>7950000</v>
      </c>
      <c r="N846" s="51">
        <v>1040000</v>
      </c>
      <c r="O846">
        <v>0.5</v>
      </c>
      <c r="P846">
        <v>8.8800000000000008</v>
      </c>
      <c r="R846">
        <v>0</v>
      </c>
      <c r="S846">
        <v>1.42</v>
      </c>
      <c r="T846" t="s">
        <v>72</v>
      </c>
    </row>
    <row r="847" spans="1:20" x14ac:dyDescent="0.25">
      <c r="A847">
        <v>50</v>
      </c>
      <c r="B847" t="s">
        <v>151</v>
      </c>
      <c r="C847" t="s">
        <v>101</v>
      </c>
      <c r="D847" t="s">
        <v>6</v>
      </c>
      <c r="E847" s="50">
        <v>44484.352152777778</v>
      </c>
      <c r="F847" t="s">
        <v>102</v>
      </c>
      <c r="G847" t="s">
        <v>162</v>
      </c>
      <c r="H847" s="51">
        <v>18100000</v>
      </c>
      <c r="I847" s="51">
        <v>2340000</v>
      </c>
      <c r="J847" t="s">
        <v>72</v>
      </c>
      <c r="K847">
        <v>8.94</v>
      </c>
      <c r="L847" t="s">
        <v>72</v>
      </c>
      <c r="M847" s="51">
        <v>8030000</v>
      </c>
      <c r="N847" s="51">
        <v>1020000</v>
      </c>
      <c r="O847">
        <v>0.5</v>
      </c>
      <c r="P847">
        <v>8.8800000000000008</v>
      </c>
      <c r="R847">
        <v>0</v>
      </c>
      <c r="S847">
        <v>1.22</v>
      </c>
      <c r="T847" t="s">
        <v>72</v>
      </c>
    </row>
    <row r="848" spans="1:20" x14ac:dyDescent="0.25">
      <c r="A848">
        <v>51</v>
      </c>
      <c r="B848" t="s">
        <v>152</v>
      </c>
      <c r="C848" t="s">
        <v>101</v>
      </c>
      <c r="D848" t="s">
        <v>6</v>
      </c>
      <c r="E848" s="50">
        <v>44484.373969907407</v>
      </c>
      <c r="F848" t="s">
        <v>102</v>
      </c>
      <c r="G848" t="s">
        <v>162</v>
      </c>
      <c r="H848" s="51">
        <v>13400000</v>
      </c>
      <c r="I848" s="51">
        <v>1780000</v>
      </c>
      <c r="J848" t="s">
        <v>72</v>
      </c>
      <c r="K848">
        <v>8.93</v>
      </c>
      <c r="L848" t="s">
        <v>72</v>
      </c>
      <c r="M848" s="51">
        <v>7130000</v>
      </c>
      <c r="N848" s="51">
        <v>918000</v>
      </c>
      <c r="O848">
        <v>0.5</v>
      </c>
      <c r="P848">
        <v>8.8699999999999992</v>
      </c>
      <c r="R848">
        <v>0</v>
      </c>
      <c r="S848">
        <v>1.01</v>
      </c>
      <c r="T848" t="s">
        <v>72</v>
      </c>
    </row>
    <row r="851" spans="1:20" x14ac:dyDescent="0.25">
      <c r="B851" t="s">
        <v>49</v>
      </c>
      <c r="C851" t="s">
        <v>50</v>
      </c>
      <c r="D851" t="s">
        <v>51</v>
      </c>
      <c r="E851" t="s">
        <v>52</v>
      </c>
      <c r="F851" t="s">
        <v>53</v>
      </c>
      <c r="G851" t="s">
        <v>54</v>
      </c>
      <c r="H851" t="s">
        <v>55</v>
      </c>
      <c r="I851" t="s">
        <v>56</v>
      </c>
      <c r="J851" t="s">
        <v>57</v>
      </c>
      <c r="K851" t="s">
        <v>58</v>
      </c>
      <c r="L851" t="s">
        <v>59</v>
      </c>
      <c r="M851" t="s">
        <v>60</v>
      </c>
      <c r="N851" t="s">
        <v>61</v>
      </c>
      <c r="O851" t="s">
        <v>62</v>
      </c>
      <c r="P851" t="s">
        <v>63</v>
      </c>
      <c r="Q851" t="s">
        <v>64</v>
      </c>
      <c r="R851" t="s">
        <v>65</v>
      </c>
      <c r="S851" t="s">
        <v>66</v>
      </c>
      <c r="T851" t="s">
        <v>67</v>
      </c>
    </row>
    <row r="852" spans="1:20" x14ac:dyDescent="0.25">
      <c r="A852">
        <v>1</v>
      </c>
      <c r="B852" t="s">
        <v>79</v>
      </c>
      <c r="C852" t="s">
        <v>69</v>
      </c>
      <c r="D852" t="s">
        <v>6</v>
      </c>
      <c r="E852" s="50">
        <v>44483.435763888891</v>
      </c>
      <c r="F852" t="s">
        <v>80</v>
      </c>
      <c r="G852" t="s">
        <v>163</v>
      </c>
      <c r="H852" s="51">
        <v>26300</v>
      </c>
      <c r="I852" s="51">
        <v>2240</v>
      </c>
      <c r="J852">
        <v>0.01</v>
      </c>
      <c r="K852">
        <v>10.8</v>
      </c>
      <c r="L852" t="s">
        <v>72</v>
      </c>
      <c r="M852" s="51">
        <v>1050000</v>
      </c>
      <c r="N852" s="51">
        <v>134000</v>
      </c>
      <c r="O852">
        <v>0.5</v>
      </c>
      <c r="P852">
        <v>10.8</v>
      </c>
      <c r="Q852">
        <v>1</v>
      </c>
      <c r="R852">
        <v>0</v>
      </c>
      <c r="S852">
        <v>1.17E-2</v>
      </c>
      <c r="T852">
        <v>117</v>
      </c>
    </row>
    <row r="853" spans="1:20" x14ac:dyDescent="0.25">
      <c r="A853">
        <v>2</v>
      </c>
      <c r="B853" t="s">
        <v>81</v>
      </c>
      <c r="C853" t="s">
        <v>69</v>
      </c>
      <c r="D853" t="s">
        <v>6</v>
      </c>
      <c r="E853" s="50">
        <v>44483.457557870373</v>
      </c>
      <c r="F853" t="s">
        <v>80</v>
      </c>
      <c r="G853" t="s">
        <v>163</v>
      </c>
      <c r="H853" s="51">
        <v>79700</v>
      </c>
      <c r="I853" s="51">
        <v>9090</v>
      </c>
      <c r="J853">
        <v>0.05</v>
      </c>
      <c r="K853">
        <v>10.8</v>
      </c>
      <c r="L853" t="s">
        <v>72</v>
      </c>
      <c r="M853" s="51">
        <v>1050000</v>
      </c>
      <c r="N853" s="51">
        <v>136000</v>
      </c>
      <c r="O853">
        <v>0.5</v>
      </c>
      <c r="P853">
        <v>10.8</v>
      </c>
      <c r="Q853">
        <v>1</v>
      </c>
      <c r="R853">
        <v>0</v>
      </c>
      <c r="S853">
        <v>5.1799999999999999E-2</v>
      </c>
      <c r="T853">
        <v>104</v>
      </c>
    </row>
    <row r="854" spans="1:20" x14ac:dyDescent="0.25">
      <c r="A854">
        <v>3</v>
      </c>
      <c r="B854" t="s">
        <v>82</v>
      </c>
      <c r="C854" t="s">
        <v>69</v>
      </c>
      <c r="D854" t="s">
        <v>6</v>
      </c>
      <c r="E854" s="50">
        <v>44483.479363425926</v>
      </c>
      <c r="F854" t="s">
        <v>80</v>
      </c>
      <c r="G854" t="s">
        <v>163</v>
      </c>
      <c r="H854" s="51">
        <v>143000</v>
      </c>
      <c r="I854" s="51">
        <v>18000</v>
      </c>
      <c r="J854">
        <v>0.1</v>
      </c>
      <c r="K854">
        <v>10.8</v>
      </c>
      <c r="L854" t="s">
        <v>72</v>
      </c>
      <c r="M854" s="51">
        <v>1040000</v>
      </c>
      <c r="N854" s="51">
        <v>136000</v>
      </c>
      <c r="O854">
        <v>0.5</v>
      </c>
      <c r="P854">
        <v>10.8</v>
      </c>
      <c r="Q854">
        <v>1</v>
      </c>
      <c r="R854">
        <v>0</v>
      </c>
      <c r="S854">
        <v>0.10100000000000001</v>
      </c>
      <c r="T854">
        <v>101</v>
      </c>
    </row>
    <row r="855" spans="1:20" x14ac:dyDescent="0.25">
      <c r="A855">
        <v>4</v>
      </c>
      <c r="B855" t="s">
        <v>83</v>
      </c>
      <c r="C855" t="s">
        <v>69</v>
      </c>
      <c r="D855" t="s">
        <v>6</v>
      </c>
      <c r="E855" s="50">
        <v>44483.501157407409</v>
      </c>
      <c r="F855" t="s">
        <v>80</v>
      </c>
      <c r="G855" t="s">
        <v>163</v>
      </c>
      <c r="H855" s="51">
        <v>671000</v>
      </c>
      <c r="I855" s="51">
        <v>89700</v>
      </c>
      <c r="J855">
        <v>0.5</v>
      </c>
      <c r="K855">
        <v>10.8</v>
      </c>
      <c r="L855" t="s">
        <v>72</v>
      </c>
      <c r="M855" s="51">
        <v>1040000</v>
      </c>
      <c r="N855" s="51">
        <v>135000</v>
      </c>
      <c r="O855">
        <v>0.5</v>
      </c>
      <c r="P855">
        <v>10.8</v>
      </c>
      <c r="Q855">
        <v>1</v>
      </c>
      <c r="R855">
        <v>0</v>
      </c>
      <c r="S855">
        <v>0.50600000000000001</v>
      </c>
      <c r="T855">
        <v>101</v>
      </c>
    </row>
    <row r="856" spans="1:20" x14ac:dyDescent="0.25">
      <c r="A856">
        <v>5</v>
      </c>
      <c r="B856" t="s">
        <v>84</v>
      </c>
      <c r="C856" t="s">
        <v>69</v>
      </c>
      <c r="D856" t="s">
        <v>6</v>
      </c>
      <c r="E856" s="50">
        <v>44483.522962962961</v>
      </c>
      <c r="F856" t="s">
        <v>80</v>
      </c>
      <c r="G856" t="s">
        <v>163</v>
      </c>
      <c r="H856" s="51">
        <v>1330000</v>
      </c>
      <c r="I856" s="51">
        <v>176000</v>
      </c>
      <c r="J856">
        <v>1</v>
      </c>
      <c r="K856">
        <v>10.8</v>
      </c>
      <c r="L856" t="s">
        <v>72</v>
      </c>
      <c r="M856" s="51">
        <v>1040000</v>
      </c>
      <c r="N856" s="51">
        <v>137000</v>
      </c>
      <c r="O856">
        <v>0.5</v>
      </c>
      <c r="P856">
        <v>10.8</v>
      </c>
      <c r="Q856">
        <v>1</v>
      </c>
      <c r="R856">
        <v>0</v>
      </c>
      <c r="S856">
        <v>1.01</v>
      </c>
      <c r="T856">
        <v>101</v>
      </c>
    </row>
    <row r="857" spans="1:20" x14ac:dyDescent="0.25">
      <c r="A857">
        <v>6</v>
      </c>
      <c r="B857" t="s">
        <v>85</v>
      </c>
      <c r="C857" t="s">
        <v>69</v>
      </c>
      <c r="D857" t="s">
        <v>6</v>
      </c>
      <c r="E857" s="50">
        <v>44483.54478009259</v>
      </c>
      <c r="F857" t="s">
        <v>80</v>
      </c>
      <c r="G857" t="s">
        <v>163</v>
      </c>
      <c r="H857" s="51">
        <v>2620000</v>
      </c>
      <c r="I857" s="51">
        <v>349000</v>
      </c>
      <c r="J857">
        <v>2</v>
      </c>
      <c r="K857">
        <v>10.8</v>
      </c>
      <c r="L857" t="s">
        <v>72</v>
      </c>
      <c r="M857" s="51">
        <v>1040000</v>
      </c>
      <c r="N857" s="51">
        <v>134000</v>
      </c>
      <c r="O857">
        <v>0.5</v>
      </c>
      <c r="P857">
        <v>10.8</v>
      </c>
      <c r="Q857">
        <v>1</v>
      </c>
      <c r="R857">
        <v>0</v>
      </c>
      <c r="S857">
        <v>1.99</v>
      </c>
      <c r="T857">
        <v>99.7</v>
      </c>
    </row>
    <row r="858" spans="1:20" x14ac:dyDescent="0.25">
      <c r="A858">
        <v>7</v>
      </c>
      <c r="B858" t="s">
        <v>86</v>
      </c>
      <c r="C858" t="s">
        <v>69</v>
      </c>
      <c r="D858" t="s">
        <v>6</v>
      </c>
      <c r="E858" s="50">
        <v>44483.56658564815</v>
      </c>
      <c r="F858" t="s">
        <v>80</v>
      </c>
      <c r="G858" t="s">
        <v>163</v>
      </c>
      <c r="H858" s="51">
        <v>6540000</v>
      </c>
      <c r="I858" s="51">
        <v>886000</v>
      </c>
      <c r="J858">
        <v>5</v>
      </c>
      <c r="K858">
        <v>10.8</v>
      </c>
      <c r="L858" t="s">
        <v>72</v>
      </c>
      <c r="M858" s="51">
        <v>1040000</v>
      </c>
      <c r="N858" s="51">
        <v>136000</v>
      </c>
      <c r="O858">
        <v>0.5</v>
      </c>
      <c r="P858">
        <v>10.8</v>
      </c>
      <c r="Q858">
        <v>1</v>
      </c>
      <c r="R858">
        <v>0</v>
      </c>
      <c r="S858">
        <v>5</v>
      </c>
      <c r="T858">
        <v>100</v>
      </c>
    </row>
    <row r="859" spans="1:20" x14ac:dyDescent="0.25">
      <c r="A859">
        <v>8</v>
      </c>
      <c r="B859" t="s">
        <v>87</v>
      </c>
      <c r="C859" t="s">
        <v>69</v>
      </c>
      <c r="D859" t="s">
        <v>6</v>
      </c>
      <c r="E859" s="50">
        <v>44484.417731481481</v>
      </c>
      <c r="F859" t="s">
        <v>80</v>
      </c>
      <c r="G859" t="s">
        <v>163</v>
      </c>
      <c r="H859" s="51">
        <v>18500</v>
      </c>
      <c r="I859" s="51">
        <v>2420</v>
      </c>
      <c r="J859">
        <v>0.01</v>
      </c>
      <c r="K859">
        <v>10.8</v>
      </c>
      <c r="L859" t="s">
        <v>72</v>
      </c>
      <c r="M859" s="51">
        <v>1020000</v>
      </c>
      <c r="N859" s="51">
        <v>127000</v>
      </c>
      <c r="O859">
        <v>0.5</v>
      </c>
      <c r="P859">
        <v>10.8</v>
      </c>
      <c r="Q859">
        <v>1</v>
      </c>
      <c r="R859">
        <v>0</v>
      </c>
      <c r="S859">
        <v>6.1599999999999997E-3</v>
      </c>
      <c r="T859">
        <v>61.6</v>
      </c>
    </row>
    <row r="860" spans="1:20" x14ac:dyDescent="0.25">
      <c r="A860">
        <v>9</v>
      </c>
      <c r="B860" t="s">
        <v>88</v>
      </c>
      <c r="C860" t="s">
        <v>69</v>
      </c>
      <c r="D860" t="s">
        <v>6</v>
      </c>
      <c r="E860" s="50">
        <v>44484.43953703704</v>
      </c>
      <c r="F860" t="s">
        <v>80</v>
      </c>
      <c r="G860" t="s">
        <v>163</v>
      </c>
      <c r="H860" s="51">
        <v>77100</v>
      </c>
      <c r="I860" s="51">
        <v>8740</v>
      </c>
      <c r="J860">
        <v>0.05</v>
      </c>
      <c r="K860">
        <v>10.8</v>
      </c>
      <c r="L860" t="s">
        <v>72</v>
      </c>
      <c r="M860" s="51">
        <v>985000</v>
      </c>
      <c r="N860" s="51">
        <v>126000</v>
      </c>
      <c r="O860">
        <v>0.5</v>
      </c>
      <c r="P860">
        <v>10.8</v>
      </c>
      <c r="Q860">
        <v>1</v>
      </c>
      <c r="R860">
        <v>0</v>
      </c>
      <c r="S860">
        <v>5.3999999999999999E-2</v>
      </c>
      <c r="T860">
        <v>108</v>
      </c>
    </row>
    <row r="861" spans="1:20" x14ac:dyDescent="0.25">
      <c r="A861">
        <v>10</v>
      </c>
      <c r="B861" t="s">
        <v>89</v>
      </c>
      <c r="C861" t="s">
        <v>69</v>
      </c>
      <c r="D861" t="s">
        <v>6</v>
      </c>
      <c r="E861" s="50">
        <v>44484.461342592593</v>
      </c>
      <c r="F861" t="s">
        <v>80</v>
      </c>
      <c r="G861" t="s">
        <v>163</v>
      </c>
      <c r="H861" s="51">
        <v>140000</v>
      </c>
      <c r="I861" s="51">
        <v>16800</v>
      </c>
      <c r="J861">
        <v>0.1</v>
      </c>
      <c r="K861">
        <v>10.8</v>
      </c>
      <c r="L861" t="s">
        <v>72</v>
      </c>
      <c r="M861" s="51">
        <v>987000</v>
      </c>
      <c r="N861" s="51">
        <v>130000</v>
      </c>
      <c r="O861">
        <v>0.5</v>
      </c>
      <c r="P861">
        <v>10.8</v>
      </c>
      <c r="Q861">
        <v>1</v>
      </c>
      <c r="R861">
        <v>0</v>
      </c>
      <c r="S861">
        <v>0.104</v>
      </c>
      <c r="T861">
        <v>104</v>
      </c>
    </row>
    <row r="862" spans="1:20" x14ac:dyDescent="0.25">
      <c r="A862">
        <v>11</v>
      </c>
      <c r="B862" t="s">
        <v>90</v>
      </c>
      <c r="C862" t="s">
        <v>69</v>
      </c>
      <c r="D862" t="s">
        <v>6</v>
      </c>
      <c r="E862" s="50">
        <v>44484.483148148145</v>
      </c>
      <c r="F862" t="s">
        <v>80</v>
      </c>
      <c r="G862" t="s">
        <v>163</v>
      </c>
      <c r="H862" s="51">
        <v>634000</v>
      </c>
      <c r="I862" s="51">
        <v>82000</v>
      </c>
      <c r="J862">
        <v>0.5</v>
      </c>
      <c r="K862">
        <v>10.8</v>
      </c>
      <c r="L862" t="s">
        <v>72</v>
      </c>
      <c r="M862" s="51">
        <v>977000</v>
      </c>
      <c r="N862" s="51">
        <v>129000</v>
      </c>
      <c r="O862">
        <v>0.5</v>
      </c>
      <c r="P862">
        <v>10.8</v>
      </c>
      <c r="Q862">
        <v>1</v>
      </c>
      <c r="R862">
        <v>0</v>
      </c>
      <c r="S862">
        <v>0.50800000000000001</v>
      </c>
      <c r="T862">
        <v>102</v>
      </c>
    </row>
    <row r="863" spans="1:20" x14ac:dyDescent="0.25">
      <c r="A863">
        <v>12</v>
      </c>
      <c r="B863" t="s">
        <v>91</v>
      </c>
      <c r="C863" t="s">
        <v>69</v>
      </c>
      <c r="D863" t="s">
        <v>6</v>
      </c>
      <c r="E863" s="50">
        <v>44484.504953703705</v>
      </c>
      <c r="F863" t="s">
        <v>80</v>
      </c>
      <c r="G863" t="s">
        <v>163</v>
      </c>
      <c r="H863" s="51">
        <v>1240000</v>
      </c>
      <c r="I863" s="51">
        <v>164000</v>
      </c>
      <c r="J863">
        <v>1</v>
      </c>
      <c r="K863">
        <v>10.8</v>
      </c>
      <c r="L863" t="s">
        <v>72</v>
      </c>
      <c r="M863" s="51">
        <v>992000</v>
      </c>
      <c r="N863" s="51">
        <v>126000</v>
      </c>
      <c r="O863">
        <v>0.5</v>
      </c>
      <c r="P863">
        <v>10.8</v>
      </c>
      <c r="Q863">
        <v>1</v>
      </c>
      <c r="R863">
        <v>0</v>
      </c>
      <c r="S863">
        <v>0.98399999999999999</v>
      </c>
      <c r="T863">
        <v>98.4</v>
      </c>
    </row>
    <row r="864" spans="1:20" x14ac:dyDescent="0.25">
      <c r="A864">
        <v>13</v>
      </c>
      <c r="B864" t="s">
        <v>92</v>
      </c>
      <c r="C864" t="s">
        <v>69</v>
      </c>
      <c r="D864" t="s">
        <v>6</v>
      </c>
      <c r="E864" s="50">
        <v>44484.526759259257</v>
      </c>
      <c r="F864" t="s">
        <v>80</v>
      </c>
      <c r="G864" t="s">
        <v>163</v>
      </c>
      <c r="H864" s="51">
        <v>2480000</v>
      </c>
      <c r="I864" s="51">
        <v>327000</v>
      </c>
      <c r="J864">
        <v>2</v>
      </c>
      <c r="K864">
        <v>10.8</v>
      </c>
      <c r="L864" t="s">
        <v>72</v>
      </c>
      <c r="M864" s="51">
        <v>990000</v>
      </c>
      <c r="N864" s="51">
        <v>130000</v>
      </c>
      <c r="O864">
        <v>0.5</v>
      </c>
      <c r="P864">
        <v>10.8</v>
      </c>
      <c r="Q864">
        <v>1</v>
      </c>
      <c r="R864">
        <v>0</v>
      </c>
      <c r="S864">
        <v>1.99</v>
      </c>
      <c r="T864">
        <v>99.3</v>
      </c>
    </row>
    <row r="865" spans="1:20" x14ac:dyDescent="0.25">
      <c r="A865">
        <v>14</v>
      </c>
      <c r="B865" t="s">
        <v>93</v>
      </c>
      <c r="C865" t="s">
        <v>69</v>
      </c>
      <c r="D865" t="s">
        <v>6</v>
      </c>
      <c r="E865" s="50">
        <v>44484.548576388886</v>
      </c>
      <c r="F865" t="s">
        <v>80</v>
      </c>
      <c r="G865" t="s">
        <v>163</v>
      </c>
      <c r="H865" s="51">
        <v>6130000</v>
      </c>
      <c r="I865" s="51">
        <v>826000</v>
      </c>
      <c r="J865">
        <v>5</v>
      </c>
      <c r="K865">
        <v>10.8</v>
      </c>
      <c r="L865" t="s">
        <v>72</v>
      </c>
      <c r="M865" s="51">
        <v>965000</v>
      </c>
      <c r="N865" s="51">
        <v>126000</v>
      </c>
      <c r="O865">
        <v>0.5</v>
      </c>
      <c r="P865">
        <v>10.8</v>
      </c>
      <c r="Q865">
        <v>1</v>
      </c>
      <c r="R865">
        <v>0</v>
      </c>
      <c r="S865">
        <v>5.05</v>
      </c>
      <c r="T865">
        <v>101</v>
      </c>
    </row>
    <row r="866" spans="1:20" x14ac:dyDescent="0.25">
      <c r="A866">
        <v>15</v>
      </c>
      <c r="B866" t="s">
        <v>68</v>
      </c>
      <c r="C866" t="s">
        <v>69</v>
      </c>
      <c r="D866" t="s">
        <v>6</v>
      </c>
      <c r="E866" s="50">
        <v>44482.453692129631</v>
      </c>
      <c r="F866" t="s">
        <v>70</v>
      </c>
      <c r="G866" t="s">
        <v>163</v>
      </c>
      <c r="H866" s="51">
        <v>22300</v>
      </c>
      <c r="I866" s="51">
        <v>2040</v>
      </c>
      <c r="J866">
        <v>0.01</v>
      </c>
      <c r="K866">
        <v>10.8</v>
      </c>
      <c r="L866" t="s">
        <v>72</v>
      </c>
      <c r="M866" s="51">
        <v>984000</v>
      </c>
      <c r="N866" s="51">
        <v>132000</v>
      </c>
      <c r="O866">
        <v>0.5</v>
      </c>
      <c r="P866">
        <v>10.8</v>
      </c>
      <c r="Q866">
        <v>1</v>
      </c>
      <c r="R866">
        <v>0</v>
      </c>
      <c r="S866">
        <v>9.7599999999999996E-3</v>
      </c>
      <c r="T866">
        <v>97.6</v>
      </c>
    </row>
    <row r="867" spans="1:20" x14ac:dyDescent="0.25">
      <c r="A867">
        <v>16</v>
      </c>
      <c r="B867" t="s">
        <v>73</v>
      </c>
      <c r="C867" t="s">
        <v>69</v>
      </c>
      <c r="D867" t="s">
        <v>6</v>
      </c>
      <c r="E867" s="50">
        <v>44482.475474537037</v>
      </c>
      <c r="F867" t="s">
        <v>70</v>
      </c>
      <c r="G867" t="s">
        <v>163</v>
      </c>
      <c r="H867" s="51">
        <v>79200</v>
      </c>
      <c r="I867" s="51">
        <v>9040</v>
      </c>
      <c r="J867">
        <v>0.05</v>
      </c>
      <c r="K867">
        <v>10.8</v>
      </c>
      <c r="L867" t="s">
        <v>72</v>
      </c>
      <c r="M867" s="51">
        <v>978000</v>
      </c>
      <c r="N867" s="51">
        <v>131000</v>
      </c>
      <c r="O867">
        <v>0.5</v>
      </c>
      <c r="P867">
        <v>10.8</v>
      </c>
      <c r="Q867">
        <v>1</v>
      </c>
      <c r="R867">
        <v>0</v>
      </c>
      <c r="S867">
        <v>5.6099999999999997E-2</v>
      </c>
      <c r="T867">
        <v>112</v>
      </c>
    </row>
    <row r="868" spans="1:20" x14ac:dyDescent="0.25">
      <c r="A868">
        <v>17</v>
      </c>
      <c r="B868" t="s">
        <v>74</v>
      </c>
      <c r="C868" t="s">
        <v>69</v>
      </c>
      <c r="D868" t="s">
        <v>6</v>
      </c>
      <c r="E868" s="50">
        <v>44482.497256944444</v>
      </c>
      <c r="F868" t="s">
        <v>70</v>
      </c>
      <c r="G868" t="s">
        <v>163</v>
      </c>
      <c r="H868" s="51">
        <v>135000</v>
      </c>
      <c r="I868" s="51">
        <v>17300</v>
      </c>
      <c r="J868">
        <v>0.1</v>
      </c>
      <c r="K868">
        <v>10.8</v>
      </c>
      <c r="L868" t="s">
        <v>72</v>
      </c>
      <c r="M868" s="51">
        <v>1010000</v>
      </c>
      <c r="N868" s="51">
        <v>138000</v>
      </c>
      <c r="O868">
        <v>0.5</v>
      </c>
      <c r="P868">
        <v>10.8</v>
      </c>
      <c r="Q868">
        <v>1</v>
      </c>
      <c r="R868">
        <v>0</v>
      </c>
      <c r="S868">
        <v>9.8599999999999993E-2</v>
      </c>
      <c r="T868">
        <v>98.6</v>
      </c>
    </row>
    <row r="869" spans="1:20" x14ac:dyDescent="0.25">
      <c r="A869">
        <v>18</v>
      </c>
      <c r="B869" t="s">
        <v>75</v>
      </c>
      <c r="C869" t="s">
        <v>69</v>
      </c>
      <c r="D869" t="s">
        <v>6</v>
      </c>
      <c r="E869" s="50">
        <v>44482.519050925926</v>
      </c>
      <c r="F869" t="s">
        <v>70</v>
      </c>
      <c r="G869" t="s">
        <v>163</v>
      </c>
      <c r="H869" s="51">
        <v>629000</v>
      </c>
      <c r="I869" s="51">
        <v>85300</v>
      </c>
      <c r="J869">
        <v>0.5</v>
      </c>
      <c r="K869">
        <v>10.8</v>
      </c>
      <c r="L869" t="s">
        <v>72</v>
      </c>
      <c r="M869" s="51">
        <v>1030000</v>
      </c>
      <c r="N869" s="51">
        <v>134000</v>
      </c>
      <c r="O869">
        <v>0.5</v>
      </c>
      <c r="P869">
        <v>10.8</v>
      </c>
      <c r="Q869">
        <v>1</v>
      </c>
      <c r="R869">
        <v>0</v>
      </c>
      <c r="S869">
        <v>0.47799999999999998</v>
      </c>
      <c r="T869">
        <v>95.6</v>
      </c>
    </row>
    <row r="870" spans="1:20" x14ac:dyDescent="0.25">
      <c r="A870">
        <v>19</v>
      </c>
      <c r="B870" t="s">
        <v>76</v>
      </c>
      <c r="C870" t="s">
        <v>69</v>
      </c>
      <c r="D870" t="s">
        <v>6</v>
      </c>
      <c r="E870" s="50">
        <v>44482.540879629632</v>
      </c>
      <c r="F870" t="s">
        <v>70</v>
      </c>
      <c r="G870" t="s">
        <v>163</v>
      </c>
      <c r="H870" s="51">
        <v>1250000</v>
      </c>
      <c r="I870" s="51">
        <v>174000</v>
      </c>
      <c r="J870">
        <v>1</v>
      </c>
      <c r="K870">
        <v>10.8</v>
      </c>
      <c r="L870" t="s">
        <v>72</v>
      </c>
      <c r="M870" s="51">
        <v>980000</v>
      </c>
      <c r="N870" s="51">
        <v>128000</v>
      </c>
      <c r="O870">
        <v>0.5</v>
      </c>
      <c r="P870">
        <v>10.8</v>
      </c>
      <c r="Q870">
        <v>1</v>
      </c>
      <c r="R870">
        <v>0</v>
      </c>
      <c r="S870">
        <v>1.01</v>
      </c>
      <c r="T870">
        <v>101</v>
      </c>
    </row>
    <row r="871" spans="1:20" x14ac:dyDescent="0.25">
      <c r="A871">
        <v>20</v>
      </c>
      <c r="B871" t="s">
        <v>77</v>
      </c>
      <c r="C871" t="s">
        <v>69</v>
      </c>
      <c r="D871" t="s">
        <v>6</v>
      </c>
      <c r="E871" s="50">
        <v>44482.562696759262</v>
      </c>
      <c r="F871" t="s">
        <v>70</v>
      </c>
      <c r="G871" t="s">
        <v>163</v>
      </c>
      <c r="H871" s="51">
        <v>2470000</v>
      </c>
      <c r="I871" s="51">
        <v>345000</v>
      </c>
      <c r="J871">
        <v>2</v>
      </c>
      <c r="K871">
        <v>10.8</v>
      </c>
      <c r="L871" t="s">
        <v>72</v>
      </c>
      <c r="M871" s="51">
        <v>1010000</v>
      </c>
      <c r="N871" s="51">
        <v>135000</v>
      </c>
      <c r="O871">
        <v>0.5</v>
      </c>
      <c r="P871">
        <v>10.8</v>
      </c>
      <c r="Q871">
        <v>1</v>
      </c>
      <c r="R871">
        <v>0</v>
      </c>
      <c r="S871">
        <v>1.95</v>
      </c>
      <c r="T871">
        <v>97.3</v>
      </c>
    </row>
    <row r="872" spans="1:20" x14ac:dyDescent="0.25">
      <c r="A872">
        <v>21</v>
      </c>
      <c r="B872" t="s">
        <v>78</v>
      </c>
      <c r="C872" t="s">
        <v>69</v>
      </c>
      <c r="D872" t="s">
        <v>6</v>
      </c>
      <c r="E872" s="50">
        <v>44482.584467592591</v>
      </c>
      <c r="F872" t="s">
        <v>70</v>
      </c>
      <c r="G872" t="s">
        <v>163</v>
      </c>
      <c r="H872" s="51">
        <v>6060000</v>
      </c>
      <c r="I872" s="51">
        <v>854000</v>
      </c>
      <c r="J872">
        <v>5</v>
      </c>
      <c r="K872">
        <v>10.8</v>
      </c>
      <c r="L872" t="s">
        <v>72</v>
      </c>
      <c r="M872" s="51">
        <v>959000</v>
      </c>
      <c r="N872" s="51">
        <v>131000</v>
      </c>
      <c r="O872">
        <v>0.5</v>
      </c>
      <c r="P872">
        <v>10.8</v>
      </c>
      <c r="Q872">
        <v>1</v>
      </c>
      <c r="R872">
        <v>0</v>
      </c>
      <c r="S872">
        <v>5.0199999999999996</v>
      </c>
      <c r="T872">
        <v>100</v>
      </c>
    </row>
    <row r="874" spans="1:20" x14ac:dyDescent="0.25">
      <c r="B874" t="s">
        <v>49</v>
      </c>
      <c r="C874" t="s">
        <v>50</v>
      </c>
      <c r="D874" t="s">
        <v>51</v>
      </c>
      <c r="E874" t="s">
        <v>52</v>
      </c>
      <c r="F874" t="s">
        <v>53</v>
      </c>
      <c r="G874" t="s">
        <v>54</v>
      </c>
      <c r="H874" t="s">
        <v>55</v>
      </c>
      <c r="I874" t="s">
        <v>56</v>
      </c>
      <c r="J874" t="s">
        <v>57</v>
      </c>
      <c r="K874" t="s">
        <v>58</v>
      </c>
      <c r="L874" t="s">
        <v>59</v>
      </c>
      <c r="M874" t="s">
        <v>60</v>
      </c>
      <c r="N874" t="s">
        <v>61</v>
      </c>
      <c r="O874" t="s">
        <v>62</v>
      </c>
      <c r="P874" t="s">
        <v>63</v>
      </c>
      <c r="Q874" t="s">
        <v>64</v>
      </c>
      <c r="R874" t="s">
        <v>65</v>
      </c>
      <c r="S874" t="s">
        <v>66</v>
      </c>
      <c r="T874" t="s">
        <v>67</v>
      </c>
    </row>
    <row r="875" spans="1:20" x14ac:dyDescent="0.25">
      <c r="A875">
        <v>1</v>
      </c>
      <c r="B875" t="s">
        <v>94</v>
      </c>
      <c r="C875" t="s">
        <v>95</v>
      </c>
      <c r="D875" t="s">
        <v>6</v>
      </c>
      <c r="E875" s="50">
        <v>44482.628101851849</v>
      </c>
      <c r="F875" t="s">
        <v>70</v>
      </c>
      <c r="G875" t="s">
        <v>163</v>
      </c>
      <c r="H875" s="51">
        <v>1540000</v>
      </c>
      <c r="I875" s="51">
        <v>210000</v>
      </c>
      <c r="J875">
        <v>1</v>
      </c>
      <c r="K875">
        <v>10.8</v>
      </c>
      <c r="L875" t="s">
        <v>72</v>
      </c>
      <c r="M875" s="51">
        <v>1010000</v>
      </c>
      <c r="N875" s="51">
        <v>135000</v>
      </c>
      <c r="O875">
        <v>0.5</v>
      </c>
      <c r="P875">
        <v>10.8</v>
      </c>
      <c r="Q875">
        <v>1</v>
      </c>
      <c r="R875">
        <v>0</v>
      </c>
      <c r="S875">
        <v>1.2</v>
      </c>
      <c r="T875">
        <v>120</v>
      </c>
    </row>
    <row r="876" spans="1:20" x14ac:dyDescent="0.25">
      <c r="A876">
        <v>2</v>
      </c>
      <c r="B876" t="s">
        <v>96</v>
      </c>
      <c r="C876" t="s">
        <v>95</v>
      </c>
      <c r="D876" t="s">
        <v>6</v>
      </c>
      <c r="E876" s="50">
        <v>44483.042974537035</v>
      </c>
      <c r="F876" t="s">
        <v>80</v>
      </c>
      <c r="G876" t="s">
        <v>163</v>
      </c>
      <c r="H876" s="51">
        <v>1620000</v>
      </c>
      <c r="I876" s="51">
        <v>220000</v>
      </c>
      <c r="J876">
        <v>1</v>
      </c>
      <c r="K876">
        <v>10.8</v>
      </c>
      <c r="L876" t="s">
        <v>72</v>
      </c>
      <c r="M876" s="51">
        <v>1040000</v>
      </c>
      <c r="N876" s="51">
        <v>137000</v>
      </c>
      <c r="O876">
        <v>0.5</v>
      </c>
      <c r="P876">
        <v>10.8</v>
      </c>
      <c r="Q876">
        <v>1</v>
      </c>
      <c r="R876">
        <v>0</v>
      </c>
      <c r="S876">
        <v>1.23</v>
      </c>
      <c r="T876">
        <v>123</v>
      </c>
    </row>
    <row r="877" spans="1:20" x14ac:dyDescent="0.25">
      <c r="A877">
        <v>3</v>
      </c>
      <c r="B877" t="s">
        <v>97</v>
      </c>
      <c r="C877" t="s">
        <v>95</v>
      </c>
      <c r="D877" t="s">
        <v>6</v>
      </c>
      <c r="E877" s="50">
        <v>44483.610196759262</v>
      </c>
      <c r="F877" t="s">
        <v>80</v>
      </c>
      <c r="G877" t="s">
        <v>163</v>
      </c>
      <c r="H877" s="51">
        <v>1670000</v>
      </c>
      <c r="I877" s="51">
        <v>224000</v>
      </c>
      <c r="J877">
        <v>1</v>
      </c>
      <c r="K877">
        <v>10.8</v>
      </c>
      <c r="L877" t="s">
        <v>72</v>
      </c>
      <c r="M877" s="51">
        <v>1100000</v>
      </c>
      <c r="N877" s="51">
        <v>140000</v>
      </c>
      <c r="O877">
        <v>0.5</v>
      </c>
      <c r="P877">
        <v>10.8</v>
      </c>
      <c r="Q877">
        <v>1</v>
      </c>
      <c r="R877">
        <v>0</v>
      </c>
      <c r="S877">
        <v>1.2</v>
      </c>
      <c r="T877">
        <v>120</v>
      </c>
    </row>
    <row r="878" spans="1:20" x14ac:dyDescent="0.25">
      <c r="A878">
        <v>4</v>
      </c>
      <c r="B878" t="s">
        <v>98</v>
      </c>
      <c r="C878" t="s">
        <v>95</v>
      </c>
      <c r="D878" t="s">
        <v>6</v>
      </c>
      <c r="E878" s="50">
        <v>44484.003067129626</v>
      </c>
      <c r="F878" t="s">
        <v>80</v>
      </c>
      <c r="G878" t="s">
        <v>163</v>
      </c>
      <c r="H878" s="51">
        <v>1550000</v>
      </c>
      <c r="I878" s="51">
        <v>204000</v>
      </c>
      <c r="J878">
        <v>1</v>
      </c>
      <c r="K878">
        <v>10.8</v>
      </c>
      <c r="L878" t="s">
        <v>72</v>
      </c>
      <c r="M878" s="51">
        <v>999000</v>
      </c>
      <c r="N878" s="51">
        <v>129000</v>
      </c>
      <c r="O878">
        <v>0.5</v>
      </c>
      <c r="P878">
        <v>10.8</v>
      </c>
      <c r="Q878">
        <v>1</v>
      </c>
      <c r="R878">
        <v>0</v>
      </c>
      <c r="S878">
        <v>1.23</v>
      </c>
      <c r="T878">
        <v>123</v>
      </c>
    </row>
    <row r="879" spans="1:20" x14ac:dyDescent="0.25">
      <c r="A879">
        <v>5</v>
      </c>
      <c r="B879" t="s">
        <v>99</v>
      </c>
      <c r="C879" t="s">
        <v>95</v>
      </c>
      <c r="D879" t="s">
        <v>6</v>
      </c>
      <c r="E879" s="50">
        <v>44484.592187499999</v>
      </c>
      <c r="F879" t="s">
        <v>80</v>
      </c>
      <c r="G879" t="s">
        <v>163</v>
      </c>
      <c r="H879" s="51">
        <v>1560000</v>
      </c>
      <c r="I879" s="51">
        <v>206000</v>
      </c>
      <c r="J879">
        <v>1</v>
      </c>
      <c r="K879">
        <v>10.8</v>
      </c>
      <c r="L879" t="s">
        <v>72</v>
      </c>
      <c r="M879" s="51">
        <v>1040000</v>
      </c>
      <c r="N879" s="51">
        <v>128000</v>
      </c>
      <c r="O879">
        <v>0.5</v>
      </c>
      <c r="P879">
        <v>10.8</v>
      </c>
      <c r="Q879">
        <v>1</v>
      </c>
      <c r="R879">
        <v>0</v>
      </c>
      <c r="S879">
        <v>1.19</v>
      </c>
      <c r="T879">
        <v>119</v>
      </c>
    </row>
    <row r="881" spans="1:20" x14ac:dyDescent="0.25">
      <c r="B881" t="s">
        <v>49</v>
      </c>
      <c r="C881" t="s">
        <v>50</v>
      </c>
      <c r="D881" t="s">
        <v>51</v>
      </c>
      <c r="E881" t="s">
        <v>52</v>
      </c>
      <c r="F881" t="s">
        <v>53</v>
      </c>
      <c r="G881" t="s">
        <v>54</v>
      </c>
      <c r="H881" t="s">
        <v>55</v>
      </c>
      <c r="I881" t="s">
        <v>56</v>
      </c>
      <c r="J881" t="s">
        <v>57</v>
      </c>
      <c r="K881" t="s">
        <v>58</v>
      </c>
      <c r="L881" t="s">
        <v>59</v>
      </c>
      <c r="M881" t="s">
        <v>60</v>
      </c>
      <c r="N881" t="s">
        <v>61</v>
      </c>
      <c r="O881" t="s">
        <v>62</v>
      </c>
      <c r="P881" t="s">
        <v>63</v>
      </c>
      <c r="Q881" t="s">
        <v>64</v>
      </c>
      <c r="R881" t="s">
        <v>65</v>
      </c>
      <c r="S881" t="s">
        <v>66</v>
      </c>
      <c r="T881" t="s">
        <v>67</v>
      </c>
    </row>
    <row r="882" spans="1:20" x14ac:dyDescent="0.25">
      <c r="A882">
        <v>1</v>
      </c>
      <c r="B882" t="s">
        <v>100</v>
      </c>
      <c r="C882" t="s">
        <v>101</v>
      </c>
      <c r="D882" t="s">
        <v>6</v>
      </c>
      <c r="E882" s="50">
        <v>44482.911874999998</v>
      </c>
      <c r="F882" t="s">
        <v>102</v>
      </c>
      <c r="G882" t="s">
        <v>163</v>
      </c>
      <c r="H882" s="51">
        <v>48500</v>
      </c>
      <c r="I882" s="51">
        <v>6180</v>
      </c>
      <c r="J882" t="s">
        <v>72</v>
      </c>
      <c r="K882">
        <v>10.8</v>
      </c>
      <c r="L882" t="s">
        <v>72</v>
      </c>
      <c r="M882" s="51">
        <v>953000</v>
      </c>
      <c r="N882" s="51">
        <v>128000</v>
      </c>
      <c r="O882">
        <v>0.5</v>
      </c>
      <c r="P882">
        <v>10.8</v>
      </c>
      <c r="R882">
        <v>0</v>
      </c>
      <c r="S882">
        <v>3.2199999999999999E-2</v>
      </c>
      <c r="T882" t="s">
        <v>72</v>
      </c>
    </row>
    <row r="883" spans="1:20" x14ac:dyDescent="0.25">
      <c r="A883">
        <v>2</v>
      </c>
      <c r="B883" t="s">
        <v>103</v>
      </c>
      <c r="C883" t="s">
        <v>101</v>
      </c>
      <c r="D883" t="s">
        <v>6</v>
      </c>
      <c r="E883" s="50">
        <v>44482.933819444443</v>
      </c>
      <c r="F883" t="s">
        <v>102</v>
      </c>
      <c r="G883" t="s">
        <v>163</v>
      </c>
      <c r="H883" s="51">
        <v>3110000</v>
      </c>
      <c r="I883" s="51">
        <v>438000</v>
      </c>
      <c r="J883" t="s">
        <v>72</v>
      </c>
      <c r="K883">
        <v>10.8</v>
      </c>
      <c r="L883" t="s">
        <v>72</v>
      </c>
      <c r="M883" s="51">
        <v>956000</v>
      </c>
      <c r="N883" s="51">
        <v>131000</v>
      </c>
      <c r="O883">
        <v>0.5</v>
      </c>
      <c r="P883">
        <v>10.8</v>
      </c>
      <c r="R883">
        <v>0</v>
      </c>
      <c r="S883">
        <v>2.58</v>
      </c>
      <c r="T883" t="s">
        <v>72</v>
      </c>
    </row>
    <row r="884" spans="1:20" x14ac:dyDescent="0.25">
      <c r="A884">
        <v>3</v>
      </c>
      <c r="B884" t="s">
        <v>104</v>
      </c>
      <c r="C884" t="s">
        <v>101</v>
      </c>
      <c r="D884" t="s">
        <v>6</v>
      </c>
      <c r="E884" s="50">
        <v>44482.955625000002</v>
      </c>
      <c r="F884" t="s">
        <v>102</v>
      </c>
      <c r="G884" t="s">
        <v>163</v>
      </c>
      <c r="H884" s="51">
        <v>2990000</v>
      </c>
      <c r="I884" s="51">
        <v>418000</v>
      </c>
      <c r="J884" t="s">
        <v>72</v>
      </c>
      <c r="K884">
        <v>10.8</v>
      </c>
      <c r="L884" t="s">
        <v>72</v>
      </c>
      <c r="M884" s="51">
        <v>958000</v>
      </c>
      <c r="N884" s="51">
        <v>127000</v>
      </c>
      <c r="O884">
        <v>0.5</v>
      </c>
      <c r="P884">
        <v>10.8</v>
      </c>
      <c r="R884">
        <v>0</v>
      </c>
      <c r="S884">
        <v>2.4700000000000002</v>
      </c>
      <c r="T884" t="s">
        <v>72</v>
      </c>
    </row>
    <row r="885" spans="1:20" x14ac:dyDescent="0.25">
      <c r="A885">
        <v>4</v>
      </c>
      <c r="B885" t="s">
        <v>105</v>
      </c>
      <c r="C885" t="s">
        <v>101</v>
      </c>
      <c r="D885" t="s">
        <v>6</v>
      </c>
      <c r="E885" s="50">
        <v>44482.977418981478</v>
      </c>
      <c r="F885" t="s">
        <v>102</v>
      </c>
      <c r="G885" t="s">
        <v>163</v>
      </c>
      <c r="H885" s="51">
        <v>2910000</v>
      </c>
      <c r="I885" s="51">
        <v>405000</v>
      </c>
      <c r="J885" t="s">
        <v>72</v>
      </c>
      <c r="K885">
        <v>10.8</v>
      </c>
      <c r="L885" t="s">
        <v>72</v>
      </c>
      <c r="M885" s="51">
        <v>947000</v>
      </c>
      <c r="N885" s="51">
        <v>126000</v>
      </c>
      <c r="O885">
        <v>0.5</v>
      </c>
      <c r="P885">
        <v>10.8</v>
      </c>
      <c r="R885">
        <v>0</v>
      </c>
      <c r="S885">
        <v>2.44</v>
      </c>
      <c r="T885" t="s">
        <v>72</v>
      </c>
    </row>
    <row r="886" spans="1:20" x14ac:dyDescent="0.25">
      <c r="A886">
        <v>5</v>
      </c>
      <c r="B886" t="s">
        <v>106</v>
      </c>
      <c r="C886" t="s">
        <v>101</v>
      </c>
      <c r="D886" t="s">
        <v>6</v>
      </c>
      <c r="E886" s="50">
        <v>44482.999224537038</v>
      </c>
      <c r="F886" t="s">
        <v>102</v>
      </c>
      <c r="G886" t="s">
        <v>163</v>
      </c>
      <c r="H886" s="51">
        <v>2820000</v>
      </c>
      <c r="I886" s="51">
        <v>380000</v>
      </c>
      <c r="J886" t="s">
        <v>72</v>
      </c>
      <c r="K886">
        <v>10.8</v>
      </c>
      <c r="L886" t="s">
        <v>72</v>
      </c>
      <c r="M886" s="51">
        <v>932000</v>
      </c>
      <c r="N886" s="51">
        <v>121000</v>
      </c>
      <c r="O886">
        <v>0.5</v>
      </c>
      <c r="P886">
        <v>10.8</v>
      </c>
      <c r="R886">
        <v>0</v>
      </c>
      <c r="S886">
        <v>2.4</v>
      </c>
      <c r="T886" t="s">
        <v>72</v>
      </c>
    </row>
    <row r="887" spans="1:20" x14ac:dyDescent="0.25">
      <c r="A887">
        <v>6</v>
      </c>
      <c r="B887" t="s">
        <v>107</v>
      </c>
      <c r="C887" t="s">
        <v>101</v>
      </c>
      <c r="D887" t="s">
        <v>6</v>
      </c>
      <c r="E887" s="50">
        <v>44483.086597222224</v>
      </c>
      <c r="F887" t="s">
        <v>102</v>
      </c>
      <c r="G887" t="s">
        <v>163</v>
      </c>
      <c r="H887" s="51">
        <v>2780000</v>
      </c>
      <c r="I887" s="51">
        <v>377000</v>
      </c>
      <c r="J887" t="s">
        <v>72</v>
      </c>
      <c r="K887">
        <v>10.8</v>
      </c>
      <c r="L887" t="s">
        <v>72</v>
      </c>
      <c r="M887" s="51">
        <v>957000</v>
      </c>
      <c r="N887" s="51">
        <v>123000</v>
      </c>
      <c r="O887">
        <v>0.5</v>
      </c>
      <c r="P887">
        <v>10.8</v>
      </c>
      <c r="R887">
        <v>0</v>
      </c>
      <c r="S887">
        <v>2.31</v>
      </c>
      <c r="T887" t="s">
        <v>72</v>
      </c>
    </row>
    <row r="888" spans="1:20" x14ac:dyDescent="0.25">
      <c r="A888">
        <v>7</v>
      </c>
      <c r="B888" t="s">
        <v>108</v>
      </c>
      <c r="C888" t="s">
        <v>101</v>
      </c>
      <c r="D888" t="s">
        <v>6</v>
      </c>
      <c r="E888" s="50">
        <v>44483.108541666668</v>
      </c>
      <c r="F888" t="s">
        <v>102</v>
      </c>
      <c r="G888" t="s">
        <v>163</v>
      </c>
      <c r="H888" s="51">
        <v>2610000</v>
      </c>
      <c r="I888" s="51">
        <v>355000</v>
      </c>
      <c r="J888" t="s">
        <v>72</v>
      </c>
      <c r="K888">
        <v>10.8</v>
      </c>
      <c r="L888" t="s">
        <v>72</v>
      </c>
      <c r="M888" s="51">
        <v>947000</v>
      </c>
      <c r="N888" s="51">
        <v>124000</v>
      </c>
      <c r="O888">
        <v>0.5</v>
      </c>
      <c r="P888">
        <v>10.8</v>
      </c>
      <c r="R888">
        <v>0</v>
      </c>
      <c r="S888">
        <v>2.1800000000000002</v>
      </c>
      <c r="T888" t="s">
        <v>72</v>
      </c>
    </row>
    <row r="889" spans="1:20" x14ac:dyDescent="0.25">
      <c r="A889">
        <v>8</v>
      </c>
      <c r="B889" t="s">
        <v>109</v>
      </c>
      <c r="C889" t="s">
        <v>101</v>
      </c>
      <c r="D889" t="s">
        <v>6</v>
      </c>
      <c r="E889" s="50">
        <v>44483.130347222221</v>
      </c>
      <c r="F889" t="s">
        <v>102</v>
      </c>
      <c r="G889" t="s">
        <v>163</v>
      </c>
      <c r="H889" s="51">
        <v>2510000</v>
      </c>
      <c r="I889" s="51">
        <v>344000</v>
      </c>
      <c r="J889" t="s">
        <v>72</v>
      </c>
      <c r="K889">
        <v>10.8</v>
      </c>
      <c r="L889" t="s">
        <v>72</v>
      </c>
      <c r="M889" s="51">
        <v>921000</v>
      </c>
      <c r="N889" s="51">
        <v>125000</v>
      </c>
      <c r="O889">
        <v>0.5</v>
      </c>
      <c r="P889">
        <v>10.8</v>
      </c>
      <c r="R889">
        <v>0</v>
      </c>
      <c r="S889">
        <v>2.16</v>
      </c>
      <c r="T889" t="s">
        <v>72</v>
      </c>
    </row>
    <row r="890" spans="1:20" x14ac:dyDescent="0.25">
      <c r="A890">
        <v>9</v>
      </c>
      <c r="B890" t="s">
        <v>110</v>
      </c>
      <c r="C890" t="s">
        <v>101</v>
      </c>
      <c r="D890" t="s">
        <v>6</v>
      </c>
      <c r="E890" s="50">
        <v>44483.15215277778</v>
      </c>
      <c r="F890" t="s">
        <v>102</v>
      </c>
      <c r="G890" t="s">
        <v>163</v>
      </c>
      <c r="H890" s="51">
        <v>2290000</v>
      </c>
      <c r="I890" s="51">
        <v>309000</v>
      </c>
      <c r="J890" t="s">
        <v>72</v>
      </c>
      <c r="K890">
        <v>10.8</v>
      </c>
      <c r="L890" t="s">
        <v>72</v>
      </c>
      <c r="M890" s="51">
        <v>931000</v>
      </c>
      <c r="N890" s="51">
        <v>123000</v>
      </c>
      <c r="O890">
        <v>0.5</v>
      </c>
      <c r="P890">
        <v>10.8</v>
      </c>
      <c r="R890">
        <v>0</v>
      </c>
      <c r="S890">
        <v>1.95</v>
      </c>
      <c r="T890" t="s">
        <v>72</v>
      </c>
    </row>
    <row r="891" spans="1:20" x14ac:dyDescent="0.25">
      <c r="A891">
        <v>10</v>
      </c>
      <c r="B891" t="s">
        <v>111</v>
      </c>
      <c r="C891" t="s">
        <v>101</v>
      </c>
      <c r="D891" t="s">
        <v>6</v>
      </c>
      <c r="E891" s="50">
        <v>44483.173958333333</v>
      </c>
      <c r="F891" t="s">
        <v>102</v>
      </c>
      <c r="G891" t="s">
        <v>163</v>
      </c>
      <c r="H891" s="51">
        <v>6900</v>
      </c>
      <c r="I891" s="51">
        <v>673</v>
      </c>
      <c r="J891" t="s">
        <v>72</v>
      </c>
      <c r="K891">
        <v>11</v>
      </c>
      <c r="L891" t="s">
        <v>72</v>
      </c>
      <c r="M891" s="51">
        <v>1040000</v>
      </c>
      <c r="N891" s="51">
        <v>139000</v>
      </c>
      <c r="O891">
        <v>0.5</v>
      </c>
      <c r="P891">
        <v>10.8</v>
      </c>
      <c r="R891">
        <v>0</v>
      </c>
      <c r="S891" t="s">
        <v>44</v>
      </c>
      <c r="T891" t="s">
        <v>72</v>
      </c>
    </row>
    <row r="892" spans="1:20" x14ac:dyDescent="0.25">
      <c r="A892">
        <v>11</v>
      </c>
      <c r="B892" t="s">
        <v>112</v>
      </c>
      <c r="C892" t="s">
        <v>101</v>
      </c>
      <c r="D892" t="s">
        <v>6</v>
      </c>
      <c r="E892" s="50">
        <v>44483.195763888885</v>
      </c>
      <c r="F892" t="s">
        <v>102</v>
      </c>
      <c r="G892" t="s">
        <v>163</v>
      </c>
      <c r="H892" s="51">
        <v>3350000</v>
      </c>
      <c r="I892" s="51">
        <v>450000</v>
      </c>
      <c r="J892" t="s">
        <v>72</v>
      </c>
      <c r="K892">
        <v>10.8</v>
      </c>
      <c r="L892" t="s">
        <v>72</v>
      </c>
      <c r="M892" s="51">
        <v>1030000</v>
      </c>
      <c r="N892" s="51">
        <v>136000</v>
      </c>
      <c r="O892">
        <v>0.5</v>
      </c>
      <c r="P892">
        <v>10.8</v>
      </c>
      <c r="R892">
        <v>0</v>
      </c>
      <c r="S892">
        <v>2.58</v>
      </c>
      <c r="T892" t="s">
        <v>72</v>
      </c>
    </row>
    <row r="893" spans="1:20" x14ac:dyDescent="0.25">
      <c r="A893">
        <v>12</v>
      </c>
      <c r="B893" t="s">
        <v>113</v>
      </c>
      <c r="C893" t="s">
        <v>101</v>
      </c>
      <c r="D893" t="s">
        <v>6</v>
      </c>
      <c r="E893" s="50">
        <v>44483.217557870368</v>
      </c>
      <c r="F893" t="s">
        <v>102</v>
      </c>
      <c r="G893" t="s">
        <v>163</v>
      </c>
      <c r="H893" s="51">
        <v>3090000</v>
      </c>
      <c r="I893" s="51">
        <v>422000</v>
      </c>
      <c r="J893" t="s">
        <v>72</v>
      </c>
      <c r="K893">
        <v>10.8</v>
      </c>
      <c r="L893" t="s">
        <v>72</v>
      </c>
      <c r="M893" s="51">
        <v>1030000</v>
      </c>
      <c r="N893" s="51">
        <v>137000</v>
      </c>
      <c r="O893">
        <v>0.5</v>
      </c>
      <c r="P893">
        <v>10.8</v>
      </c>
      <c r="R893">
        <v>0</v>
      </c>
      <c r="S893">
        <v>2.38</v>
      </c>
      <c r="T893" t="s">
        <v>72</v>
      </c>
    </row>
    <row r="894" spans="1:20" x14ac:dyDescent="0.25">
      <c r="A894">
        <v>13</v>
      </c>
      <c r="B894" t="s">
        <v>114</v>
      </c>
      <c r="C894" t="s">
        <v>101</v>
      </c>
      <c r="D894" t="s">
        <v>6</v>
      </c>
      <c r="E894" s="50">
        <v>44483.239363425928</v>
      </c>
      <c r="F894" t="s">
        <v>102</v>
      </c>
      <c r="G894" t="s">
        <v>163</v>
      </c>
      <c r="H894" s="51">
        <v>2930000</v>
      </c>
      <c r="I894" s="51">
        <v>396000</v>
      </c>
      <c r="J894" t="s">
        <v>72</v>
      </c>
      <c r="K894">
        <v>10.8</v>
      </c>
      <c r="L894" t="s">
        <v>72</v>
      </c>
      <c r="M894" s="51">
        <v>1030000</v>
      </c>
      <c r="N894" s="51">
        <v>140000</v>
      </c>
      <c r="O894">
        <v>0.5</v>
      </c>
      <c r="P894">
        <v>10.8</v>
      </c>
      <c r="R894">
        <v>0</v>
      </c>
      <c r="S894">
        <v>2.2599999999999998</v>
      </c>
      <c r="T894" t="s">
        <v>72</v>
      </c>
    </row>
    <row r="895" spans="1:20" x14ac:dyDescent="0.25">
      <c r="A895">
        <v>14</v>
      </c>
      <c r="B895" t="s">
        <v>115</v>
      </c>
      <c r="C895" t="s">
        <v>101</v>
      </c>
      <c r="D895" t="s">
        <v>6</v>
      </c>
      <c r="E895" s="50">
        <v>44483.26116898148</v>
      </c>
      <c r="F895" t="s">
        <v>102</v>
      </c>
      <c r="G895" t="s">
        <v>163</v>
      </c>
      <c r="H895" s="51">
        <v>2740000</v>
      </c>
      <c r="I895" s="51">
        <v>371000</v>
      </c>
      <c r="J895" t="s">
        <v>72</v>
      </c>
      <c r="K895">
        <v>10.8</v>
      </c>
      <c r="L895" t="s">
        <v>72</v>
      </c>
      <c r="M895" s="51">
        <v>1060000</v>
      </c>
      <c r="N895" s="51">
        <v>140000</v>
      </c>
      <c r="O895">
        <v>0.5</v>
      </c>
      <c r="P895">
        <v>10.8</v>
      </c>
      <c r="R895">
        <v>0</v>
      </c>
      <c r="S895">
        <v>2.06</v>
      </c>
      <c r="T895" t="s">
        <v>72</v>
      </c>
    </row>
    <row r="896" spans="1:20" x14ac:dyDescent="0.25">
      <c r="A896">
        <v>15</v>
      </c>
      <c r="B896" t="s">
        <v>116</v>
      </c>
      <c r="C896" t="s">
        <v>101</v>
      </c>
      <c r="D896" t="s">
        <v>6</v>
      </c>
      <c r="E896" s="50">
        <v>44483.28297453704</v>
      </c>
      <c r="F896" t="s">
        <v>102</v>
      </c>
      <c r="G896" t="s">
        <v>163</v>
      </c>
      <c r="H896" s="51">
        <v>2540000</v>
      </c>
      <c r="I896" s="51">
        <v>344000</v>
      </c>
      <c r="J896" t="s">
        <v>72</v>
      </c>
      <c r="K896">
        <v>10.8</v>
      </c>
      <c r="L896" t="s">
        <v>72</v>
      </c>
      <c r="M896" s="51">
        <v>1030000</v>
      </c>
      <c r="N896" s="51">
        <v>136000</v>
      </c>
      <c r="O896">
        <v>0.5</v>
      </c>
      <c r="P896">
        <v>10.8</v>
      </c>
      <c r="R896">
        <v>0</v>
      </c>
      <c r="S896">
        <v>1.94</v>
      </c>
      <c r="T896" t="s">
        <v>72</v>
      </c>
    </row>
    <row r="897" spans="1:20" x14ac:dyDescent="0.25">
      <c r="A897">
        <v>16</v>
      </c>
      <c r="B897" t="s">
        <v>117</v>
      </c>
      <c r="C897" t="s">
        <v>101</v>
      </c>
      <c r="D897" t="s">
        <v>6</v>
      </c>
      <c r="E897" s="50">
        <v>44483.304780092592</v>
      </c>
      <c r="F897" t="s">
        <v>102</v>
      </c>
      <c r="G897" t="s">
        <v>163</v>
      </c>
      <c r="H897" s="51">
        <v>2290000</v>
      </c>
      <c r="I897" s="51">
        <v>299000</v>
      </c>
      <c r="J897" t="s">
        <v>72</v>
      </c>
      <c r="K897">
        <v>10.8</v>
      </c>
      <c r="L897" t="s">
        <v>72</v>
      </c>
      <c r="M897" s="51">
        <v>1040000</v>
      </c>
      <c r="N897" s="51">
        <v>135000</v>
      </c>
      <c r="O897">
        <v>0.5</v>
      </c>
      <c r="P897">
        <v>10.8</v>
      </c>
      <c r="R897">
        <v>0</v>
      </c>
      <c r="S897">
        <v>1.74</v>
      </c>
      <c r="T897" t="s">
        <v>72</v>
      </c>
    </row>
    <row r="898" spans="1:20" x14ac:dyDescent="0.25">
      <c r="A898">
        <v>17</v>
      </c>
      <c r="B898" t="s">
        <v>118</v>
      </c>
      <c r="C898" t="s">
        <v>101</v>
      </c>
      <c r="D898" t="s">
        <v>6</v>
      </c>
      <c r="E898" s="50">
        <v>44483.326585648145</v>
      </c>
      <c r="F898" t="s">
        <v>102</v>
      </c>
      <c r="G898" t="s">
        <v>163</v>
      </c>
      <c r="H898" s="51">
        <v>2030000</v>
      </c>
      <c r="I898" s="51">
        <v>264000</v>
      </c>
      <c r="J898" t="s">
        <v>72</v>
      </c>
      <c r="K898">
        <v>10.8</v>
      </c>
      <c r="L898" t="s">
        <v>72</v>
      </c>
      <c r="M898" s="51">
        <v>1040000</v>
      </c>
      <c r="N898" s="51">
        <v>132000</v>
      </c>
      <c r="O898">
        <v>0.5</v>
      </c>
      <c r="P898">
        <v>10.8</v>
      </c>
      <c r="R898">
        <v>0</v>
      </c>
      <c r="S898">
        <v>1.55</v>
      </c>
      <c r="T898" t="s">
        <v>72</v>
      </c>
    </row>
    <row r="899" spans="1:20" x14ac:dyDescent="0.25">
      <c r="A899">
        <v>18</v>
      </c>
      <c r="B899" t="s">
        <v>119</v>
      </c>
      <c r="C899" t="s">
        <v>101</v>
      </c>
      <c r="D899" t="s">
        <v>6</v>
      </c>
      <c r="E899" s="50">
        <v>44483.348391203705</v>
      </c>
      <c r="F899" t="s">
        <v>102</v>
      </c>
      <c r="G899" t="s">
        <v>163</v>
      </c>
      <c r="H899" s="51">
        <v>1660000</v>
      </c>
      <c r="I899" s="51">
        <v>215000</v>
      </c>
      <c r="J899" t="s">
        <v>72</v>
      </c>
      <c r="K899">
        <v>10.8</v>
      </c>
      <c r="L899" t="s">
        <v>72</v>
      </c>
      <c r="M899" s="51">
        <v>1020000</v>
      </c>
      <c r="N899" s="51">
        <v>130000</v>
      </c>
      <c r="O899">
        <v>0.5</v>
      </c>
      <c r="P899">
        <v>10.8</v>
      </c>
      <c r="R899">
        <v>0</v>
      </c>
      <c r="S899">
        <v>1.28</v>
      </c>
      <c r="T899" t="s">
        <v>72</v>
      </c>
    </row>
    <row r="900" spans="1:20" x14ac:dyDescent="0.25">
      <c r="A900">
        <v>19</v>
      </c>
      <c r="B900" t="s">
        <v>120</v>
      </c>
      <c r="C900" t="s">
        <v>101</v>
      </c>
      <c r="D900" t="s">
        <v>6</v>
      </c>
      <c r="E900" s="50">
        <v>44483.370196759257</v>
      </c>
      <c r="F900" t="s">
        <v>102</v>
      </c>
      <c r="G900" t="s">
        <v>163</v>
      </c>
      <c r="H900" s="51">
        <v>419000</v>
      </c>
      <c r="I900" s="51">
        <v>56600</v>
      </c>
      <c r="J900" t="s">
        <v>72</v>
      </c>
      <c r="K900">
        <v>10.8</v>
      </c>
      <c r="L900" t="s">
        <v>72</v>
      </c>
      <c r="M900" s="51">
        <v>863000</v>
      </c>
      <c r="N900" s="51">
        <v>110000</v>
      </c>
      <c r="O900">
        <v>0.5</v>
      </c>
      <c r="P900">
        <v>10.8</v>
      </c>
      <c r="R900">
        <v>0</v>
      </c>
      <c r="S900">
        <v>0.377</v>
      </c>
      <c r="T900" t="s">
        <v>72</v>
      </c>
    </row>
    <row r="901" spans="1:20" x14ac:dyDescent="0.25">
      <c r="A901">
        <v>20</v>
      </c>
      <c r="B901" t="s">
        <v>121</v>
      </c>
      <c r="C901" t="s">
        <v>101</v>
      </c>
      <c r="D901" t="s">
        <v>6</v>
      </c>
      <c r="E901" s="50">
        <v>44483.392002314817</v>
      </c>
      <c r="F901" t="s">
        <v>102</v>
      </c>
      <c r="G901" t="s">
        <v>163</v>
      </c>
      <c r="H901" s="51">
        <v>3120000</v>
      </c>
      <c r="I901" s="51">
        <v>420000</v>
      </c>
      <c r="J901" t="s">
        <v>72</v>
      </c>
      <c r="K901">
        <v>10.8</v>
      </c>
      <c r="L901" t="s">
        <v>72</v>
      </c>
      <c r="M901" s="51">
        <v>853000</v>
      </c>
      <c r="N901" s="51">
        <v>110000</v>
      </c>
      <c r="O901">
        <v>0.5</v>
      </c>
      <c r="P901">
        <v>10.8</v>
      </c>
      <c r="R901">
        <v>0</v>
      </c>
      <c r="S901">
        <v>2.9</v>
      </c>
      <c r="T901" t="s">
        <v>72</v>
      </c>
    </row>
    <row r="902" spans="1:20" x14ac:dyDescent="0.25">
      <c r="A902">
        <v>21</v>
      </c>
      <c r="B902" t="s">
        <v>122</v>
      </c>
      <c r="C902" t="s">
        <v>101</v>
      </c>
      <c r="D902" t="s">
        <v>6</v>
      </c>
      <c r="E902" s="50">
        <v>44483.65384259259</v>
      </c>
      <c r="F902" t="s">
        <v>102</v>
      </c>
      <c r="G902" t="s">
        <v>163</v>
      </c>
      <c r="H902" s="51">
        <v>3010000</v>
      </c>
      <c r="I902" s="51">
        <v>408000</v>
      </c>
      <c r="J902" t="s">
        <v>72</v>
      </c>
      <c r="K902">
        <v>10.8</v>
      </c>
      <c r="L902" t="s">
        <v>72</v>
      </c>
      <c r="M902" s="51">
        <v>872000</v>
      </c>
      <c r="N902" s="51">
        <v>117000</v>
      </c>
      <c r="O902">
        <v>0.5</v>
      </c>
      <c r="P902">
        <v>10.8</v>
      </c>
      <c r="R902">
        <v>0</v>
      </c>
      <c r="S902">
        <v>2.74</v>
      </c>
      <c r="T902" t="s">
        <v>72</v>
      </c>
    </row>
    <row r="903" spans="1:20" x14ac:dyDescent="0.25">
      <c r="A903">
        <v>22</v>
      </c>
      <c r="B903" t="s">
        <v>123</v>
      </c>
      <c r="C903" t="s">
        <v>101</v>
      </c>
      <c r="D903" t="s">
        <v>6</v>
      </c>
      <c r="E903" s="50">
        <v>44483.675787037035</v>
      </c>
      <c r="F903" t="s">
        <v>102</v>
      </c>
      <c r="G903" t="s">
        <v>163</v>
      </c>
      <c r="H903" s="51">
        <v>2970000</v>
      </c>
      <c r="I903" s="51">
        <v>407000</v>
      </c>
      <c r="J903" t="s">
        <v>72</v>
      </c>
      <c r="K903">
        <v>10.8</v>
      </c>
      <c r="L903" t="s">
        <v>72</v>
      </c>
      <c r="M903" s="51">
        <v>853000</v>
      </c>
      <c r="N903" s="51">
        <v>115000</v>
      </c>
      <c r="O903">
        <v>0.5</v>
      </c>
      <c r="P903">
        <v>10.8</v>
      </c>
      <c r="R903">
        <v>0</v>
      </c>
      <c r="S903">
        <v>2.76</v>
      </c>
      <c r="T903" t="s">
        <v>72</v>
      </c>
    </row>
    <row r="904" spans="1:20" x14ac:dyDescent="0.25">
      <c r="A904">
        <v>23</v>
      </c>
      <c r="B904" t="s">
        <v>124</v>
      </c>
      <c r="C904" t="s">
        <v>101</v>
      </c>
      <c r="D904" t="s">
        <v>6</v>
      </c>
      <c r="E904" s="50">
        <v>44483.697592592594</v>
      </c>
      <c r="F904" t="s">
        <v>102</v>
      </c>
      <c r="G904" t="s">
        <v>163</v>
      </c>
      <c r="H904" s="51">
        <v>2880000</v>
      </c>
      <c r="I904" s="51">
        <v>391000</v>
      </c>
      <c r="J904" t="s">
        <v>72</v>
      </c>
      <c r="K904">
        <v>10.8</v>
      </c>
      <c r="L904" t="s">
        <v>72</v>
      </c>
      <c r="M904" s="51">
        <v>862000</v>
      </c>
      <c r="N904" s="51">
        <v>112000</v>
      </c>
      <c r="O904">
        <v>0.5</v>
      </c>
      <c r="P904">
        <v>10.8</v>
      </c>
      <c r="R904">
        <v>0</v>
      </c>
      <c r="S904">
        <v>2.65</v>
      </c>
      <c r="T904" t="s">
        <v>72</v>
      </c>
    </row>
    <row r="905" spans="1:20" x14ac:dyDescent="0.25">
      <c r="A905">
        <v>24</v>
      </c>
      <c r="B905" t="s">
        <v>125</v>
      </c>
      <c r="C905" t="s">
        <v>101</v>
      </c>
      <c r="D905" t="s">
        <v>6</v>
      </c>
      <c r="E905" s="50">
        <v>44483.719398148147</v>
      </c>
      <c r="F905" t="s">
        <v>102</v>
      </c>
      <c r="G905" t="s">
        <v>163</v>
      </c>
      <c r="H905" s="51">
        <v>2800000</v>
      </c>
      <c r="I905" s="51">
        <v>381000</v>
      </c>
      <c r="J905" t="s">
        <v>72</v>
      </c>
      <c r="K905">
        <v>10.8</v>
      </c>
      <c r="L905" t="s">
        <v>72</v>
      </c>
      <c r="M905" s="51">
        <v>863000</v>
      </c>
      <c r="N905" s="51">
        <v>113000</v>
      </c>
      <c r="O905">
        <v>0.5</v>
      </c>
      <c r="P905">
        <v>10.8</v>
      </c>
      <c r="R905">
        <v>0</v>
      </c>
      <c r="S905">
        <v>2.57</v>
      </c>
      <c r="T905" t="s">
        <v>72</v>
      </c>
    </row>
    <row r="906" spans="1:20" x14ac:dyDescent="0.25">
      <c r="A906">
        <v>25</v>
      </c>
      <c r="B906" t="s">
        <v>126</v>
      </c>
      <c r="C906" t="s">
        <v>101</v>
      </c>
      <c r="D906" t="s">
        <v>6</v>
      </c>
      <c r="E906" s="50">
        <v>44483.741203703707</v>
      </c>
      <c r="F906" t="s">
        <v>102</v>
      </c>
      <c r="G906" t="s">
        <v>163</v>
      </c>
      <c r="H906" s="51">
        <v>2610000</v>
      </c>
      <c r="I906" s="51">
        <v>351000</v>
      </c>
      <c r="J906" t="s">
        <v>72</v>
      </c>
      <c r="K906">
        <v>10.8</v>
      </c>
      <c r="L906" t="s">
        <v>72</v>
      </c>
      <c r="M906" s="51">
        <v>858000</v>
      </c>
      <c r="N906" s="51">
        <v>114000</v>
      </c>
      <c r="O906">
        <v>0.5</v>
      </c>
      <c r="P906">
        <v>10.8</v>
      </c>
      <c r="R906">
        <v>0</v>
      </c>
      <c r="S906">
        <v>2.41</v>
      </c>
      <c r="T906" t="s">
        <v>72</v>
      </c>
    </row>
    <row r="907" spans="1:20" x14ac:dyDescent="0.25">
      <c r="A907">
        <v>26</v>
      </c>
      <c r="B907" t="s">
        <v>127</v>
      </c>
      <c r="C907" t="s">
        <v>101</v>
      </c>
      <c r="D907" t="s">
        <v>6</v>
      </c>
      <c r="E907" s="50">
        <v>44483.763009259259</v>
      </c>
      <c r="F907" t="s">
        <v>102</v>
      </c>
      <c r="G907" t="s">
        <v>163</v>
      </c>
      <c r="H907" s="51">
        <v>2360000</v>
      </c>
      <c r="I907" s="51">
        <v>318000</v>
      </c>
      <c r="J907" t="s">
        <v>72</v>
      </c>
      <c r="K907">
        <v>10.8</v>
      </c>
      <c r="L907" t="s">
        <v>72</v>
      </c>
      <c r="M907" s="51">
        <v>806000</v>
      </c>
      <c r="N907" s="51">
        <v>108000</v>
      </c>
      <c r="O907">
        <v>0.5</v>
      </c>
      <c r="P907">
        <v>10.8</v>
      </c>
      <c r="R907">
        <v>0</v>
      </c>
      <c r="S907">
        <v>2.3199999999999998</v>
      </c>
      <c r="T907" t="s">
        <v>72</v>
      </c>
    </row>
    <row r="908" spans="1:20" x14ac:dyDescent="0.25">
      <c r="A908">
        <v>27</v>
      </c>
      <c r="B908" t="s">
        <v>128</v>
      </c>
      <c r="C908" t="s">
        <v>101</v>
      </c>
      <c r="D908" t="s">
        <v>6</v>
      </c>
      <c r="E908" s="50">
        <v>44483.784814814811</v>
      </c>
      <c r="F908" t="s">
        <v>102</v>
      </c>
      <c r="G908" t="s">
        <v>163</v>
      </c>
      <c r="H908" s="51">
        <v>2120000</v>
      </c>
      <c r="I908" s="51">
        <v>290000</v>
      </c>
      <c r="J908" t="s">
        <v>72</v>
      </c>
      <c r="K908">
        <v>10.8</v>
      </c>
      <c r="L908" t="s">
        <v>72</v>
      </c>
      <c r="M908" s="51">
        <v>841000</v>
      </c>
      <c r="N908" s="51">
        <v>110000</v>
      </c>
      <c r="O908">
        <v>0.5</v>
      </c>
      <c r="P908">
        <v>10.8</v>
      </c>
      <c r="R908">
        <v>0</v>
      </c>
      <c r="S908">
        <v>2</v>
      </c>
      <c r="T908" t="s">
        <v>72</v>
      </c>
    </row>
    <row r="909" spans="1:20" x14ac:dyDescent="0.25">
      <c r="A909">
        <v>28</v>
      </c>
      <c r="B909" t="s">
        <v>129</v>
      </c>
      <c r="C909" t="s">
        <v>101</v>
      </c>
      <c r="D909" t="s">
        <v>6</v>
      </c>
      <c r="E909" s="50">
        <v>44483.806620370371</v>
      </c>
      <c r="F909" t="s">
        <v>102</v>
      </c>
      <c r="G909" t="s">
        <v>163</v>
      </c>
      <c r="H909" s="51">
        <v>2890000</v>
      </c>
      <c r="I909" s="51">
        <v>394000</v>
      </c>
      <c r="J909" t="s">
        <v>72</v>
      </c>
      <c r="K909">
        <v>10.8</v>
      </c>
      <c r="L909" t="s">
        <v>72</v>
      </c>
      <c r="M909" s="51">
        <v>892000</v>
      </c>
      <c r="N909" s="51">
        <v>118000</v>
      </c>
      <c r="O909">
        <v>0.5</v>
      </c>
      <c r="P909">
        <v>10.8</v>
      </c>
      <c r="R909">
        <v>0</v>
      </c>
      <c r="S909">
        <v>2.57</v>
      </c>
      <c r="T909" t="s">
        <v>72</v>
      </c>
    </row>
    <row r="910" spans="1:20" x14ac:dyDescent="0.25">
      <c r="A910">
        <v>29</v>
      </c>
      <c r="B910" t="s">
        <v>130</v>
      </c>
      <c r="C910" t="s">
        <v>101</v>
      </c>
      <c r="D910" t="s">
        <v>6</v>
      </c>
      <c r="E910" s="50">
        <v>44483.8284375</v>
      </c>
      <c r="F910" t="s">
        <v>102</v>
      </c>
      <c r="G910" t="s">
        <v>163</v>
      </c>
      <c r="H910" s="51">
        <v>2600000</v>
      </c>
      <c r="I910" s="51">
        <v>354000</v>
      </c>
      <c r="J910" t="s">
        <v>72</v>
      </c>
      <c r="K910">
        <v>10.8</v>
      </c>
      <c r="L910" t="s">
        <v>72</v>
      </c>
      <c r="M910" s="51">
        <v>918000</v>
      </c>
      <c r="N910" s="51">
        <v>118000</v>
      </c>
      <c r="O910">
        <v>0.5</v>
      </c>
      <c r="P910">
        <v>10.8</v>
      </c>
      <c r="R910">
        <v>0</v>
      </c>
      <c r="S910">
        <v>2.2400000000000002</v>
      </c>
      <c r="T910" t="s">
        <v>72</v>
      </c>
    </row>
    <row r="911" spans="1:20" x14ac:dyDescent="0.25">
      <c r="A911">
        <v>30</v>
      </c>
      <c r="B911" t="s">
        <v>131</v>
      </c>
      <c r="C911" t="s">
        <v>101</v>
      </c>
      <c r="D911" t="s">
        <v>6</v>
      </c>
      <c r="E911" s="50">
        <v>44483.850243055553</v>
      </c>
      <c r="F911" t="s">
        <v>102</v>
      </c>
      <c r="G911" t="s">
        <v>163</v>
      </c>
      <c r="H911" s="51">
        <v>2390000</v>
      </c>
      <c r="I911" s="51">
        <v>328000</v>
      </c>
      <c r="J911" t="s">
        <v>72</v>
      </c>
      <c r="K911">
        <v>10.8</v>
      </c>
      <c r="L911" t="s">
        <v>72</v>
      </c>
      <c r="M911" s="51">
        <v>899000</v>
      </c>
      <c r="N911" s="51">
        <v>119000</v>
      </c>
      <c r="O911">
        <v>0.5</v>
      </c>
      <c r="P911">
        <v>10.8</v>
      </c>
      <c r="R911">
        <v>0</v>
      </c>
      <c r="S911">
        <v>2.11</v>
      </c>
      <c r="T911" t="s">
        <v>72</v>
      </c>
    </row>
    <row r="912" spans="1:20" x14ac:dyDescent="0.25">
      <c r="A912">
        <v>31</v>
      </c>
      <c r="B912" t="s">
        <v>132</v>
      </c>
      <c r="C912" t="s">
        <v>101</v>
      </c>
      <c r="D912" t="s">
        <v>6</v>
      </c>
      <c r="E912" s="50">
        <v>44483.872048611112</v>
      </c>
      <c r="F912" t="s">
        <v>102</v>
      </c>
      <c r="G912" t="s">
        <v>163</v>
      </c>
      <c r="H912" s="51">
        <v>1970000</v>
      </c>
      <c r="I912" s="51">
        <v>268000</v>
      </c>
      <c r="J912" t="s">
        <v>72</v>
      </c>
      <c r="K912">
        <v>10.8</v>
      </c>
      <c r="L912" t="s">
        <v>72</v>
      </c>
      <c r="M912" s="51">
        <v>945000</v>
      </c>
      <c r="N912" s="51">
        <v>124000</v>
      </c>
      <c r="O912">
        <v>0.5</v>
      </c>
      <c r="P912">
        <v>10.8</v>
      </c>
      <c r="R912">
        <v>0</v>
      </c>
      <c r="S912">
        <v>1.65</v>
      </c>
      <c r="T912" t="s">
        <v>72</v>
      </c>
    </row>
    <row r="913" spans="1:20" x14ac:dyDescent="0.25">
      <c r="A913">
        <v>32</v>
      </c>
      <c r="B913" t="s">
        <v>133</v>
      </c>
      <c r="C913" t="s">
        <v>101</v>
      </c>
      <c r="D913" t="s">
        <v>6</v>
      </c>
      <c r="E913" s="50">
        <v>44483.893854166665</v>
      </c>
      <c r="F913" t="s">
        <v>102</v>
      </c>
      <c r="G913" t="s">
        <v>163</v>
      </c>
      <c r="H913" s="51">
        <v>1670000</v>
      </c>
      <c r="I913" s="51">
        <v>228000</v>
      </c>
      <c r="J913" t="s">
        <v>72</v>
      </c>
      <c r="K913">
        <v>10.8</v>
      </c>
      <c r="L913" t="s">
        <v>72</v>
      </c>
      <c r="M913" s="51">
        <v>821000</v>
      </c>
      <c r="N913" s="51">
        <v>104000</v>
      </c>
      <c r="O913">
        <v>0.5</v>
      </c>
      <c r="P913">
        <v>10.8</v>
      </c>
      <c r="R913">
        <v>0</v>
      </c>
      <c r="S913">
        <v>1.61</v>
      </c>
      <c r="T913" t="s">
        <v>72</v>
      </c>
    </row>
    <row r="914" spans="1:20" x14ac:dyDescent="0.25">
      <c r="A914">
        <v>33</v>
      </c>
      <c r="B914" t="s">
        <v>134</v>
      </c>
      <c r="C914" t="s">
        <v>101</v>
      </c>
      <c r="D914" t="s">
        <v>6</v>
      </c>
      <c r="E914" s="50">
        <v>44483.915659722225</v>
      </c>
      <c r="F914" t="s">
        <v>102</v>
      </c>
      <c r="G914" t="s">
        <v>163</v>
      </c>
      <c r="H914" s="51">
        <v>1290000</v>
      </c>
      <c r="I914" s="51">
        <v>173000</v>
      </c>
      <c r="J914" t="s">
        <v>72</v>
      </c>
      <c r="K914">
        <v>10.8</v>
      </c>
      <c r="L914" t="s">
        <v>72</v>
      </c>
      <c r="M914" s="51">
        <v>916000</v>
      </c>
      <c r="N914" s="51">
        <v>124000</v>
      </c>
      <c r="O914">
        <v>0.5</v>
      </c>
      <c r="P914">
        <v>10.8</v>
      </c>
      <c r="R914">
        <v>0</v>
      </c>
      <c r="S914">
        <v>1.1100000000000001</v>
      </c>
      <c r="T914" t="s">
        <v>72</v>
      </c>
    </row>
    <row r="915" spans="1:20" x14ac:dyDescent="0.25">
      <c r="A915">
        <v>34</v>
      </c>
      <c r="B915" t="s">
        <v>135</v>
      </c>
      <c r="C915" t="s">
        <v>101</v>
      </c>
      <c r="D915" t="s">
        <v>6</v>
      </c>
      <c r="E915" s="50">
        <v>44483.937465277777</v>
      </c>
      <c r="F915" t="s">
        <v>102</v>
      </c>
      <c r="G915" t="s">
        <v>163</v>
      </c>
      <c r="H915" s="51">
        <v>1020000</v>
      </c>
      <c r="I915" s="51">
        <v>138000</v>
      </c>
      <c r="J915" t="s">
        <v>72</v>
      </c>
      <c r="K915">
        <v>10.8</v>
      </c>
      <c r="L915" t="s">
        <v>72</v>
      </c>
      <c r="M915" s="51">
        <v>915000</v>
      </c>
      <c r="N915" s="51">
        <v>121000</v>
      </c>
      <c r="O915">
        <v>0.5</v>
      </c>
      <c r="P915">
        <v>10.8</v>
      </c>
      <c r="R915">
        <v>0</v>
      </c>
      <c r="S915">
        <v>0.877</v>
      </c>
      <c r="T915" t="s">
        <v>72</v>
      </c>
    </row>
    <row r="916" spans="1:20" x14ac:dyDescent="0.25">
      <c r="A916">
        <v>35</v>
      </c>
      <c r="B916" t="s">
        <v>136</v>
      </c>
      <c r="C916" t="s">
        <v>101</v>
      </c>
      <c r="D916" t="s">
        <v>6</v>
      </c>
      <c r="E916" s="50">
        <v>44483.959282407406</v>
      </c>
      <c r="F916" t="s">
        <v>102</v>
      </c>
      <c r="G916" t="s">
        <v>163</v>
      </c>
      <c r="H916" s="51">
        <v>639000</v>
      </c>
      <c r="I916" s="51">
        <v>85800</v>
      </c>
      <c r="J916" t="s">
        <v>72</v>
      </c>
      <c r="K916">
        <v>10.8</v>
      </c>
      <c r="L916" t="s">
        <v>72</v>
      </c>
      <c r="M916" s="51">
        <v>944000</v>
      </c>
      <c r="N916" s="51">
        <v>124000</v>
      </c>
      <c r="O916">
        <v>0.5</v>
      </c>
      <c r="P916">
        <v>10.8</v>
      </c>
      <c r="R916">
        <v>0</v>
      </c>
      <c r="S916">
        <v>0.53</v>
      </c>
      <c r="T916" t="s">
        <v>72</v>
      </c>
    </row>
    <row r="917" spans="1:20" x14ac:dyDescent="0.25">
      <c r="A917">
        <v>36</v>
      </c>
      <c r="B917" t="s">
        <v>137</v>
      </c>
      <c r="C917" t="s">
        <v>101</v>
      </c>
      <c r="D917" t="s">
        <v>6</v>
      </c>
      <c r="E917" s="50">
        <v>44484.046689814815</v>
      </c>
      <c r="F917" t="s">
        <v>102</v>
      </c>
      <c r="G917" t="s">
        <v>163</v>
      </c>
      <c r="H917" s="51">
        <v>3080000</v>
      </c>
      <c r="I917" s="51">
        <v>402000</v>
      </c>
      <c r="J917" t="s">
        <v>72</v>
      </c>
      <c r="K917">
        <v>10.8</v>
      </c>
      <c r="L917" t="s">
        <v>72</v>
      </c>
      <c r="M917" s="51">
        <v>942000</v>
      </c>
      <c r="N917" s="51">
        <v>123000</v>
      </c>
      <c r="O917">
        <v>0.5</v>
      </c>
      <c r="P917">
        <v>10.8</v>
      </c>
      <c r="R917">
        <v>0</v>
      </c>
      <c r="S917">
        <v>2.6</v>
      </c>
      <c r="T917" t="s">
        <v>72</v>
      </c>
    </row>
    <row r="918" spans="1:20" x14ac:dyDescent="0.25">
      <c r="A918">
        <v>37</v>
      </c>
      <c r="B918" t="s">
        <v>138</v>
      </c>
      <c r="C918" t="s">
        <v>101</v>
      </c>
      <c r="D918" t="s">
        <v>6</v>
      </c>
      <c r="E918" s="50">
        <v>44484.068645833337</v>
      </c>
      <c r="F918" t="s">
        <v>102</v>
      </c>
      <c r="G918" t="s">
        <v>163</v>
      </c>
      <c r="H918" s="51">
        <v>964000</v>
      </c>
      <c r="I918" s="51">
        <v>126000</v>
      </c>
      <c r="J918" t="s">
        <v>72</v>
      </c>
      <c r="K918">
        <v>10.8</v>
      </c>
      <c r="L918" t="s">
        <v>72</v>
      </c>
      <c r="M918" s="51">
        <v>961000</v>
      </c>
      <c r="N918" s="51">
        <v>123000</v>
      </c>
      <c r="O918">
        <v>0.5</v>
      </c>
      <c r="P918">
        <v>10.8</v>
      </c>
      <c r="R918">
        <v>0</v>
      </c>
      <c r="S918">
        <v>0.79</v>
      </c>
      <c r="T918" t="s">
        <v>72</v>
      </c>
    </row>
    <row r="919" spans="1:20" x14ac:dyDescent="0.25">
      <c r="A919">
        <v>38</v>
      </c>
      <c r="B919" t="s">
        <v>139</v>
      </c>
      <c r="C919" t="s">
        <v>101</v>
      </c>
      <c r="D919" t="s">
        <v>6</v>
      </c>
      <c r="E919" s="50">
        <v>44484.090439814812</v>
      </c>
      <c r="F919" t="s">
        <v>102</v>
      </c>
      <c r="G919" t="s">
        <v>163</v>
      </c>
      <c r="H919" s="51">
        <v>308000</v>
      </c>
      <c r="I919" s="51">
        <v>38500</v>
      </c>
      <c r="J919" t="s">
        <v>72</v>
      </c>
      <c r="K919">
        <v>10.8</v>
      </c>
      <c r="L919" t="s">
        <v>72</v>
      </c>
      <c r="M919" s="51">
        <v>950000</v>
      </c>
      <c r="N919" s="51">
        <v>122000</v>
      </c>
      <c r="O919">
        <v>0.5</v>
      </c>
      <c r="P919">
        <v>10.8</v>
      </c>
      <c r="R919">
        <v>0</v>
      </c>
      <c r="S919">
        <v>0.25</v>
      </c>
      <c r="T919" t="s">
        <v>72</v>
      </c>
    </row>
    <row r="920" spans="1:20" x14ac:dyDescent="0.25">
      <c r="A920">
        <v>39</v>
      </c>
      <c r="B920" t="s">
        <v>140</v>
      </c>
      <c r="C920" t="s">
        <v>101</v>
      </c>
      <c r="D920" t="s">
        <v>6</v>
      </c>
      <c r="E920" s="50">
        <v>44484.112256944441</v>
      </c>
      <c r="F920" t="s">
        <v>102</v>
      </c>
      <c r="G920" t="s">
        <v>163</v>
      </c>
      <c r="H920" s="51">
        <v>50400</v>
      </c>
      <c r="I920" s="51">
        <v>4410</v>
      </c>
      <c r="J920" t="s">
        <v>72</v>
      </c>
      <c r="K920">
        <v>10.8</v>
      </c>
      <c r="L920" t="s">
        <v>72</v>
      </c>
      <c r="M920" s="51">
        <v>972000</v>
      </c>
      <c r="N920" s="51">
        <v>126000</v>
      </c>
      <c r="O920">
        <v>0.5</v>
      </c>
      <c r="P920">
        <v>10.8</v>
      </c>
      <c r="R920">
        <v>0</v>
      </c>
      <c r="S920">
        <v>3.2899999999999999E-2</v>
      </c>
      <c r="T920" t="s">
        <v>72</v>
      </c>
    </row>
    <row r="921" spans="1:20" x14ac:dyDescent="0.25">
      <c r="A921">
        <v>40</v>
      </c>
      <c r="B921" t="s">
        <v>141</v>
      </c>
      <c r="C921" t="s">
        <v>101</v>
      </c>
      <c r="D921" t="s">
        <v>6</v>
      </c>
      <c r="E921" s="50">
        <v>44484.134062500001</v>
      </c>
      <c r="F921" t="s">
        <v>102</v>
      </c>
      <c r="G921" t="s">
        <v>163</v>
      </c>
      <c r="H921" s="51">
        <v>14100</v>
      </c>
      <c r="I921" s="51">
        <v>1040</v>
      </c>
      <c r="J921" t="s">
        <v>72</v>
      </c>
      <c r="K921">
        <v>10.8</v>
      </c>
      <c r="L921" t="s">
        <v>72</v>
      </c>
      <c r="M921" s="51">
        <v>950000</v>
      </c>
      <c r="N921" s="51">
        <v>124000</v>
      </c>
      <c r="O921">
        <v>0.5</v>
      </c>
      <c r="P921">
        <v>10.8</v>
      </c>
      <c r="R921">
        <v>0</v>
      </c>
      <c r="S921">
        <v>3.5000000000000001E-3</v>
      </c>
      <c r="T921" t="s">
        <v>72</v>
      </c>
    </row>
    <row r="922" spans="1:20" x14ac:dyDescent="0.25">
      <c r="A922">
        <v>41</v>
      </c>
      <c r="B922" t="s">
        <v>142</v>
      </c>
      <c r="C922" t="s">
        <v>101</v>
      </c>
      <c r="D922" t="s">
        <v>6</v>
      </c>
      <c r="E922" s="50">
        <v>44484.155868055554</v>
      </c>
      <c r="F922" t="s">
        <v>102</v>
      </c>
      <c r="G922" t="s">
        <v>163</v>
      </c>
      <c r="H922" s="51">
        <v>11200</v>
      </c>
      <c r="I922" s="51">
        <v>781</v>
      </c>
      <c r="J922" t="s">
        <v>72</v>
      </c>
      <c r="K922">
        <v>10.8</v>
      </c>
      <c r="L922" t="s">
        <v>72</v>
      </c>
      <c r="M922" s="51">
        <v>960000</v>
      </c>
      <c r="N922" s="51">
        <v>126000</v>
      </c>
      <c r="O922">
        <v>0.5</v>
      </c>
      <c r="P922">
        <v>10.8</v>
      </c>
      <c r="R922">
        <v>1</v>
      </c>
      <c r="S922">
        <v>1.0399999999999999E-3</v>
      </c>
      <c r="T922" t="s">
        <v>72</v>
      </c>
    </row>
    <row r="923" spans="1:20" x14ac:dyDescent="0.25">
      <c r="A923">
        <v>42</v>
      </c>
      <c r="B923" t="s">
        <v>143</v>
      </c>
      <c r="C923" t="s">
        <v>101</v>
      </c>
      <c r="D923" t="s">
        <v>6</v>
      </c>
      <c r="E923" s="50">
        <v>44484.177673611113</v>
      </c>
      <c r="F923" t="s">
        <v>102</v>
      </c>
      <c r="G923" t="s">
        <v>163</v>
      </c>
      <c r="H923" s="51">
        <v>11300</v>
      </c>
      <c r="I923" s="51">
        <v>781</v>
      </c>
      <c r="J923" t="s">
        <v>72</v>
      </c>
      <c r="K923">
        <v>10.9</v>
      </c>
      <c r="L923" t="s">
        <v>72</v>
      </c>
      <c r="M923" s="51">
        <v>957000</v>
      </c>
      <c r="N923" s="51">
        <v>122000</v>
      </c>
      <c r="O923">
        <v>0.5</v>
      </c>
      <c r="P923">
        <v>10.8</v>
      </c>
      <c r="R923">
        <v>0</v>
      </c>
      <c r="S923">
        <v>1.1199999999999999E-3</v>
      </c>
      <c r="T923" t="s">
        <v>72</v>
      </c>
    </row>
    <row r="924" spans="1:20" x14ac:dyDescent="0.25">
      <c r="A924">
        <v>43</v>
      </c>
      <c r="B924" t="s">
        <v>144</v>
      </c>
      <c r="C924" t="s">
        <v>101</v>
      </c>
      <c r="D924" t="s">
        <v>6</v>
      </c>
      <c r="E924" s="50">
        <v>44484.199490740742</v>
      </c>
      <c r="F924" t="s">
        <v>102</v>
      </c>
      <c r="G924" t="s">
        <v>163</v>
      </c>
      <c r="H924" s="51">
        <v>10700</v>
      </c>
      <c r="I924" s="51">
        <v>776</v>
      </c>
      <c r="J924" t="s">
        <v>72</v>
      </c>
      <c r="K924">
        <v>10.7</v>
      </c>
      <c r="L924" t="s">
        <v>72</v>
      </c>
      <c r="M924" s="51">
        <v>972000</v>
      </c>
      <c r="N924" s="51">
        <v>128000</v>
      </c>
      <c r="O924">
        <v>0.5</v>
      </c>
      <c r="P924">
        <v>10.8</v>
      </c>
      <c r="R924">
        <v>0</v>
      </c>
      <c r="S924">
        <v>4.9299999999999995E-4</v>
      </c>
      <c r="T924" t="s">
        <v>72</v>
      </c>
    </row>
    <row r="925" spans="1:20" x14ac:dyDescent="0.25">
      <c r="A925">
        <v>44</v>
      </c>
      <c r="B925" t="s">
        <v>145</v>
      </c>
      <c r="C925" t="s">
        <v>101</v>
      </c>
      <c r="D925" t="s">
        <v>6</v>
      </c>
      <c r="E925" s="50">
        <v>44484.221296296295</v>
      </c>
      <c r="F925" t="s">
        <v>102</v>
      </c>
      <c r="G925" t="s">
        <v>163</v>
      </c>
      <c r="H925" s="51">
        <v>2980000</v>
      </c>
      <c r="I925" s="51">
        <v>404000</v>
      </c>
      <c r="J925" t="s">
        <v>72</v>
      </c>
      <c r="K925">
        <v>10.8</v>
      </c>
      <c r="L925" t="s">
        <v>72</v>
      </c>
      <c r="M925" s="51">
        <v>788000</v>
      </c>
      <c r="N925" s="51">
        <v>102000</v>
      </c>
      <c r="O925">
        <v>0.5</v>
      </c>
      <c r="P925">
        <v>10.8</v>
      </c>
      <c r="R925">
        <v>0</v>
      </c>
      <c r="S925">
        <v>3</v>
      </c>
      <c r="T925" t="s">
        <v>72</v>
      </c>
    </row>
    <row r="926" spans="1:20" x14ac:dyDescent="0.25">
      <c r="A926">
        <v>45</v>
      </c>
      <c r="B926" t="s">
        <v>146</v>
      </c>
      <c r="C926" t="s">
        <v>101</v>
      </c>
      <c r="D926" t="s">
        <v>6</v>
      </c>
      <c r="E926" s="50">
        <v>44484.243101851855</v>
      </c>
      <c r="F926" t="s">
        <v>102</v>
      </c>
      <c r="G926" t="s">
        <v>163</v>
      </c>
      <c r="H926" s="51">
        <v>2810000</v>
      </c>
      <c r="I926" s="51">
        <v>380000</v>
      </c>
      <c r="J926" t="s">
        <v>72</v>
      </c>
      <c r="K926">
        <v>10.8</v>
      </c>
      <c r="L926" t="s">
        <v>72</v>
      </c>
      <c r="M926" s="51">
        <v>803000</v>
      </c>
      <c r="N926" s="51">
        <v>104000</v>
      </c>
      <c r="O926">
        <v>0.5</v>
      </c>
      <c r="P926">
        <v>10.8</v>
      </c>
      <c r="R926">
        <v>0</v>
      </c>
      <c r="S926">
        <v>2.78</v>
      </c>
      <c r="T926" t="s">
        <v>72</v>
      </c>
    </row>
    <row r="927" spans="1:20" x14ac:dyDescent="0.25">
      <c r="A927">
        <v>46</v>
      </c>
      <c r="B927" t="s">
        <v>147</v>
      </c>
      <c r="C927" t="s">
        <v>101</v>
      </c>
      <c r="D927" t="s">
        <v>6</v>
      </c>
      <c r="E927" s="50">
        <v>44484.264907407407</v>
      </c>
      <c r="F927" t="s">
        <v>102</v>
      </c>
      <c r="G927" t="s">
        <v>163</v>
      </c>
      <c r="H927" s="51">
        <v>2700000</v>
      </c>
      <c r="I927" s="51">
        <v>370000</v>
      </c>
      <c r="J927" t="s">
        <v>72</v>
      </c>
      <c r="K927">
        <v>10.8</v>
      </c>
      <c r="L927" t="s">
        <v>72</v>
      </c>
      <c r="M927" s="51">
        <v>794000</v>
      </c>
      <c r="N927" s="51">
        <v>104000</v>
      </c>
      <c r="O927">
        <v>0.5</v>
      </c>
      <c r="P927">
        <v>10.8</v>
      </c>
      <c r="R927">
        <v>0</v>
      </c>
      <c r="S927">
        <v>2.7</v>
      </c>
      <c r="T927" t="s">
        <v>72</v>
      </c>
    </row>
    <row r="928" spans="1:20" x14ac:dyDescent="0.25">
      <c r="A928">
        <v>47</v>
      </c>
      <c r="B928" t="s">
        <v>148</v>
      </c>
      <c r="C928" t="s">
        <v>101</v>
      </c>
      <c r="D928" t="s">
        <v>6</v>
      </c>
      <c r="E928" s="50">
        <v>44484.286712962959</v>
      </c>
      <c r="F928" t="s">
        <v>102</v>
      </c>
      <c r="G928" t="s">
        <v>163</v>
      </c>
      <c r="H928" s="51">
        <v>2570000</v>
      </c>
      <c r="I928" s="51">
        <v>346000</v>
      </c>
      <c r="J928" t="s">
        <v>72</v>
      </c>
      <c r="K928">
        <v>10.8</v>
      </c>
      <c r="L928" t="s">
        <v>72</v>
      </c>
      <c r="M928" s="51">
        <v>821000</v>
      </c>
      <c r="N928" s="51">
        <v>106000</v>
      </c>
      <c r="O928">
        <v>0.5</v>
      </c>
      <c r="P928">
        <v>10.8</v>
      </c>
      <c r="R928">
        <v>0</v>
      </c>
      <c r="S928">
        <v>2.48</v>
      </c>
      <c r="T928" t="s">
        <v>72</v>
      </c>
    </row>
    <row r="929" spans="1:20" x14ac:dyDescent="0.25">
      <c r="A929">
        <v>48</v>
      </c>
      <c r="B929" t="s">
        <v>149</v>
      </c>
      <c r="C929" t="s">
        <v>101</v>
      </c>
      <c r="D929" t="s">
        <v>6</v>
      </c>
      <c r="E929" s="50">
        <v>44484.308530092596</v>
      </c>
      <c r="F929" t="s">
        <v>102</v>
      </c>
      <c r="G929" t="s">
        <v>163</v>
      </c>
      <c r="H929" s="51">
        <v>2450000</v>
      </c>
      <c r="I929" s="51">
        <v>332000</v>
      </c>
      <c r="J929" t="s">
        <v>72</v>
      </c>
      <c r="K929">
        <v>10.8</v>
      </c>
      <c r="L929" t="s">
        <v>72</v>
      </c>
      <c r="M929" s="51">
        <v>851000</v>
      </c>
      <c r="N929" s="51">
        <v>108000</v>
      </c>
      <c r="O929">
        <v>0.5</v>
      </c>
      <c r="P929">
        <v>10.8</v>
      </c>
      <c r="R929">
        <v>0</v>
      </c>
      <c r="S929">
        <v>2.2799999999999998</v>
      </c>
      <c r="T929" t="s">
        <v>72</v>
      </c>
    </row>
    <row r="930" spans="1:20" x14ac:dyDescent="0.25">
      <c r="A930">
        <v>49</v>
      </c>
      <c r="B930" t="s">
        <v>150</v>
      </c>
      <c r="C930" t="s">
        <v>101</v>
      </c>
      <c r="D930" t="s">
        <v>6</v>
      </c>
      <c r="E930" s="50">
        <v>44484.330335648148</v>
      </c>
      <c r="F930" t="s">
        <v>102</v>
      </c>
      <c r="G930" t="s">
        <v>163</v>
      </c>
      <c r="H930" s="51">
        <v>2210000</v>
      </c>
      <c r="I930" s="51">
        <v>303000</v>
      </c>
      <c r="J930" t="s">
        <v>72</v>
      </c>
      <c r="K930">
        <v>10.8</v>
      </c>
      <c r="L930" t="s">
        <v>72</v>
      </c>
      <c r="M930" s="51">
        <v>830000</v>
      </c>
      <c r="N930" s="51">
        <v>109000</v>
      </c>
      <c r="O930">
        <v>0.5</v>
      </c>
      <c r="P930">
        <v>10.8</v>
      </c>
      <c r="R930">
        <v>0</v>
      </c>
      <c r="S930">
        <v>2.11</v>
      </c>
      <c r="T930" t="s">
        <v>72</v>
      </c>
    </row>
    <row r="931" spans="1:20" x14ac:dyDescent="0.25">
      <c r="A931">
        <v>50</v>
      </c>
      <c r="B931" t="s">
        <v>151</v>
      </c>
      <c r="C931" t="s">
        <v>101</v>
      </c>
      <c r="D931" t="s">
        <v>6</v>
      </c>
      <c r="E931" s="50">
        <v>44484.352152777778</v>
      </c>
      <c r="F931" t="s">
        <v>102</v>
      </c>
      <c r="G931" t="s">
        <v>163</v>
      </c>
      <c r="H931" s="51">
        <v>2050000</v>
      </c>
      <c r="I931" s="51">
        <v>278000</v>
      </c>
      <c r="J931" t="s">
        <v>72</v>
      </c>
      <c r="K931">
        <v>10.8</v>
      </c>
      <c r="L931" t="s">
        <v>72</v>
      </c>
      <c r="M931" s="51">
        <v>837000</v>
      </c>
      <c r="N931" s="51">
        <v>111000</v>
      </c>
      <c r="O931">
        <v>0.5</v>
      </c>
      <c r="P931">
        <v>10.8</v>
      </c>
      <c r="R931">
        <v>0</v>
      </c>
      <c r="S931">
        <v>1.94</v>
      </c>
      <c r="T931" t="s">
        <v>72</v>
      </c>
    </row>
    <row r="932" spans="1:20" x14ac:dyDescent="0.25">
      <c r="A932">
        <v>51</v>
      </c>
      <c r="B932" t="s">
        <v>152</v>
      </c>
      <c r="C932" t="s">
        <v>101</v>
      </c>
      <c r="D932" t="s">
        <v>6</v>
      </c>
      <c r="E932" s="50">
        <v>44484.373969907407</v>
      </c>
      <c r="F932" t="s">
        <v>102</v>
      </c>
      <c r="G932" t="s">
        <v>163</v>
      </c>
      <c r="H932" s="51">
        <v>1720000</v>
      </c>
      <c r="I932" s="51">
        <v>233000</v>
      </c>
      <c r="J932" t="s">
        <v>72</v>
      </c>
      <c r="K932">
        <v>10.8</v>
      </c>
      <c r="L932" t="s">
        <v>72</v>
      </c>
      <c r="M932" s="51">
        <v>838000</v>
      </c>
      <c r="N932" s="51">
        <v>110000</v>
      </c>
      <c r="O932">
        <v>0.5</v>
      </c>
      <c r="P932">
        <v>10.8</v>
      </c>
      <c r="R932">
        <v>0</v>
      </c>
      <c r="S932">
        <v>1.63</v>
      </c>
      <c r="T932" t="s">
        <v>72</v>
      </c>
    </row>
    <row r="935" spans="1:20" x14ac:dyDescent="0.25">
      <c r="B935" t="s">
        <v>49</v>
      </c>
      <c r="C935" t="s">
        <v>50</v>
      </c>
      <c r="D935" t="s">
        <v>51</v>
      </c>
      <c r="E935" t="s">
        <v>52</v>
      </c>
      <c r="F935" t="s">
        <v>53</v>
      </c>
      <c r="G935" t="s">
        <v>54</v>
      </c>
      <c r="H935" t="s">
        <v>55</v>
      </c>
      <c r="I935" t="s">
        <v>56</v>
      </c>
      <c r="J935" t="s">
        <v>57</v>
      </c>
      <c r="K935" t="s">
        <v>58</v>
      </c>
      <c r="L935" t="s">
        <v>59</v>
      </c>
      <c r="M935" t="s">
        <v>60</v>
      </c>
      <c r="N935" t="s">
        <v>61</v>
      </c>
      <c r="O935" t="s">
        <v>62</v>
      </c>
      <c r="P935" t="s">
        <v>63</v>
      </c>
      <c r="Q935" t="s">
        <v>64</v>
      </c>
      <c r="R935" t="s">
        <v>65</v>
      </c>
      <c r="S935" t="s">
        <v>66</v>
      </c>
      <c r="T935" t="s">
        <v>67</v>
      </c>
    </row>
    <row r="936" spans="1:20" x14ac:dyDescent="0.25">
      <c r="A936">
        <v>1</v>
      </c>
      <c r="B936" t="s">
        <v>79</v>
      </c>
      <c r="C936" t="s">
        <v>69</v>
      </c>
      <c r="D936" t="s">
        <v>6</v>
      </c>
      <c r="E936" s="50">
        <v>44483.435763888891</v>
      </c>
      <c r="F936" t="s">
        <v>80</v>
      </c>
      <c r="G936" t="s">
        <v>164</v>
      </c>
      <c r="H936" s="51">
        <v>124000</v>
      </c>
      <c r="I936" s="51">
        <v>13600</v>
      </c>
      <c r="J936">
        <v>0.01</v>
      </c>
      <c r="K936">
        <v>9.6999999999999993</v>
      </c>
      <c r="L936" t="s">
        <v>72</v>
      </c>
      <c r="M936" t="s">
        <v>72</v>
      </c>
      <c r="N936" t="s">
        <v>72</v>
      </c>
      <c r="O936" t="s">
        <v>72</v>
      </c>
      <c r="P936" t="s">
        <v>72</v>
      </c>
      <c r="Q936">
        <v>1</v>
      </c>
      <c r="R936">
        <v>0</v>
      </c>
      <c r="S936">
        <v>9.2099999999999994E-3</v>
      </c>
      <c r="T936">
        <v>92.1</v>
      </c>
    </row>
    <row r="937" spans="1:20" x14ac:dyDescent="0.25">
      <c r="A937">
        <v>2</v>
      </c>
      <c r="B937" t="s">
        <v>81</v>
      </c>
      <c r="C937" t="s">
        <v>69</v>
      </c>
      <c r="D937" t="s">
        <v>6</v>
      </c>
      <c r="E937" s="50">
        <v>44483.457557870373</v>
      </c>
      <c r="F937" t="s">
        <v>80</v>
      </c>
      <c r="G937" t="s">
        <v>164</v>
      </c>
      <c r="H937" s="51">
        <v>499000</v>
      </c>
      <c r="I937" s="51">
        <v>63100</v>
      </c>
      <c r="J937">
        <v>0.05</v>
      </c>
      <c r="K937">
        <v>9.69</v>
      </c>
      <c r="L937" t="s">
        <v>72</v>
      </c>
      <c r="M937" t="s">
        <v>72</v>
      </c>
      <c r="N937" t="s">
        <v>72</v>
      </c>
      <c r="O937" t="s">
        <v>72</v>
      </c>
      <c r="P937" t="s">
        <v>72</v>
      </c>
      <c r="Q937">
        <v>1</v>
      </c>
      <c r="R937">
        <v>0</v>
      </c>
      <c r="S937">
        <v>4.8899999999999999E-2</v>
      </c>
      <c r="T937">
        <v>97.8</v>
      </c>
    </row>
    <row r="938" spans="1:20" x14ac:dyDescent="0.25">
      <c r="A938">
        <v>3</v>
      </c>
      <c r="B938" t="s">
        <v>82</v>
      </c>
      <c r="C938" t="s">
        <v>69</v>
      </c>
      <c r="D938" t="s">
        <v>6</v>
      </c>
      <c r="E938" s="50">
        <v>44483.479363425926</v>
      </c>
      <c r="F938" t="s">
        <v>80</v>
      </c>
      <c r="G938" t="s">
        <v>164</v>
      </c>
      <c r="H938" s="51">
        <v>1010000</v>
      </c>
      <c r="I938" s="51">
        <v>130000</v>
      </c>
      <c r="J938">
        <v>0.1</v>
      </c>
      <c r="K938">
        <v>9.68</v>
      </c>
      <c r="L938" t="s">
        <v>72</v>
      </c>
      <c r="M938" t="s">
        <v>72</v>
      </c>
      <c r="N938" t="s">
        <v>72</v>
      </c>
      <c r="O938" t="s">
        <v>72</v>
      </c>
      <c r="P938" t="s">
        <v>72</v>
      </c>
      <c r="Q938">
        <v>1</v>
      </c>
      <c r="R938">
        <v>0</v>
      </c>
      <c r="S938">
        <v>0.10299999999999999</v>
      </c>
      <c r="T938">
        <v>103</v>
      </c>
    </row>
    <row r="939" spans="1:20" x14ac:dyDescent="0.25">
      <c r="A939">
        <v>4</v>
      </c>
      <c r="B939" t="s">
        <v>83</v>
      </c>
      <c r="C939" t="s">
        <v>69</v>
      </c>
      <c r="D939" t="s">
        <v>6</v>
      </c>
      <c r="E939" s="50">
        <v>44483.501157407409</v>
      </c>
      <c r="F939" t="s">
        <v>80</v>
      </c>
      <c r="G939" t="s">
        <v>164</v>
      </c>
      <c r="H939" s="51">
        <v>4690000</v>
      </c>
      <c r="I939" s="51">
        <v>615000</v>
      </c>
      <c r="J939">
        <v>0.5</v>
      </c>
      <c r="K939">
        <v>9.69</v>
      </c>
      <c r="L939" t="s">
        <v>72</v>
      </c>
      <c r="M939" t="s">
        <v>72</v>
      </c>
      <c r="N939" t="s">
        <v>72</v>
      </c>
      <c r="O939" t="s">
        <v>72</v>
      </c>
      <c r="P939" t="s">
        <v>72</v>
      </c>
      <c r="Q939">
        <v>1</v>
      </c>
      <c r="R939">
        <v>0</v>
      </c>
      <c r="S939">
        <v>0.48899999999999999</v>
      </c>
      <c r="T939">
        <v>97.8</v>
      </c>
    </row>
    <row r="940" spans="1:20" x14ac:dyDescent="0.25">
      <c r="A940">
        <v>5</v>
      </c>
      <c r="B940" t="s">
        <v>84</v>
      </c>
      <c r="C940" t="s">
        <v>69</v>
      </c>
      <c r="D940" t="s">
        <v>6</v>
      </c>
      <c r="E940" s="50">
        <v>44483.522962962961</v>
      </c>
      <c r="F940" t="s">
        <v>80</v>
      </c>
      <c r="G940" t="s">
        <v>164</v>
      </c>
      <c r="H940" s="51">
        <v>9710000</v>
      </c>
      <c r="I940" s="51">
        <v>1270000</v>
      </c>
      <c r="J940">
        <v>1</v>
      </c>
      <c r="K940">
        <v>9.69</v>
      </c>
      <c r="L940" t="s">
        <v>72</v>
      </c>
      <c r="M940" t="s">
        <v>72</v>
      </c>
      <c r="N940" t="s">
        <v>72</v>
      </c>
      <c r="O940" t="s">
        <v>72</v>
      </c>
      <c r="P940" t="s">
        <v>72</v>
      </c>
      <c r="Q940">
        <v>1</v>
      </c>
      <c r="R940">
        <v>0</v>
      </c>
      <c r="S940">
        <v>1.01</v>
      </c>
      <c r="T940">
        <v>101</v>
      </c>
    </row>
    <row r="941" spans="1:20" x14ac:dyDescent="0.25">
      <c r="A941">
        <v>6</v>
      </c>
      <c r="B941" t="s">
        <v>85</v>
      </c>
      <c r="C941" t="s">
        <v>69</v>
      </c>
      <c r="D941" t="s">
        <v>6</v>
      </c>
      <c r="E941" s="50">
        <v>44483.54478009259</v>
      </c>
      <c r="F941" t="s">
        <v>80</v>
      </c>
      <c r="G941" t="s">
        <v>164</v>
      </c>
      <c r="H941" s="51">
        <v>18000000</v>
      </c>
      <c r="I941" s="51">
        <v>2350000</v>
      </c>
      <c r="J941">
        <v>2</v>
      </c>
      <c r="K941">
        <v>9.69</v>
      </c>
      <c r="L941" t="s">
        <v>72</v>
      </c>
      <c r="M941" t="s">
        <v>72</v>
      </c>
      <c r="N941" t="s">
        <v>72</v>
      </c>
      <c r="O941" t="s">
        <v>72</v>
      </c>
      <c r="P941" t="s">
        <v>72</v>
      </c>
      <c r="Q941">
        <v>0</v>
      </c>
      <c r="R941">
        <v>0</v>
      </c>
      <c r="S941">
        <v>1.85</v>
      </c>
      <c r="T941">
        <v>92.5</v>
      </c>
    </row>
    <row r="942" spans="1:20" x14ac:dyDescent="0.25">
      <c r="A942">
        <v>7</v>
      </c>
      <c r="B942" t="s">
        <v>86</v>
      </c>
      <c r="C942" t="s">
        <v>69</v>
      </c>
      <c r="D942" t="s">
        <v>6</v>
      </c>
      <c r="E942" s="50">
        <v>44483.56658564815</v>
      </c>
      <c r="F942" t="s">
        <v>80</v>
      </c>
      <c r="G942" t="s">
        <v>164</v>
      </c>
      <c r="H942" s="51">
        <v>51200000</v>
      </c>
      <c r="I942" s="51">
        <v>6240000</v>
      </c>
      <c r="J942">
        <v>5</v>
      </c>
      <c r="K942">
        <v>9.68</v>
      </c>
      <c r="L942" t="s">
        <v>72</v>
      </c>
      <c r="M942" t="s">
        <v>72</v>
      </c>
      <c r="N942" t="s">
        <v>72</v>
      </c>
      <c r="O942" t="s">
        <v>72</v>
      </c>
      <c r="P942" t="s">
        <v>72</v>
      </c>
      <c r="Q942">
        <v>1</v>
      </c>
      <c r="R942">
        <v>0</v>
      </c>
      <c r="S942">
        <v>5.04</v>
      </c>
      <c r="T942">
        <v>101</v>
      </c>
    </row>
    <row r="943" spans="1:20" x14ac:dyDescent="0.25">
      <c r="A943">
        <v>8</v>
      </c>
      <c r="B943" t="s">
        <v>87</v>
      </c>
      <c r="C943" t="s">
        <v>69</v>
      </c>
      <c r="D943" t="s">
        <v>6</v>
      </c>
      <c r="E943" s="50">
        <v>44484.417731481481</v>
      </c>
      <c r="F943" t="s">
        <v>80</v>
      </c>
      <c r="G943" t="s">
        <v>164</v>
      </c>
      <c r="H943" s="51">
        <v>134000</v>
      </c>
      <c r="I943" s="51">
        <v>13800</v>
      </c>
      <c r="J943">
        <v>0.01</v>
      </c>
      <c r="K943">
        <v>9.73</v>
      </c>
      <c r="L943" t="s">
        <v>72</v>
      </c>
      <c r="M943" t="s">
        <v>72</v>
      </c>
      <c r="N943" t="s">
        <v>72</v>
      </c>
      <c r="O943" t="s">
        <v>72</v>
      </c>
      <c r="P943" t="s">
        <v>72</v>
      </c>
      <c r="Q943">
        <v>1</v>
      </c>
      <c r="R943">
        <v>0</v>
      </c>
      <c r="S943">
        <v>1.0200000000000001E-2</v>
      </c>
      <c r="T943">
        <v>102</v>
      </c>
    </row>
    <row r="944" spans="1:20" x14ac:dyDescent="0.25">
      <c r="A944">
        <v>9</v>
      </c>
      <c r="B944" t="s">
        <v>88</v>
      </c>
      <c r="C944" t="s">
        <v>69</v>
      </c>
      <c r="D944" t="s">
        <v>6</v>
      </c>
      <c r="E944" s="50">
        <v>44484.43953703704</v>
      </c>
      <c r="F944" t="s">
        <v>80</v>
      </c>
      <c r="G944" t="s">
        <v>164</v>
      </c>
      <c r="H944" s="51">
        <v>499000</v>
      </c>
      <c r="I944" s="51">
        <v>61100</v>
      </c>
      <c r="J944">
        <v>0.05</v>
      </c>
      <c r="K944">
        <v>9.73</v>
      </c>
      <c r="L944" t="s">
        <v>72</v>
      </c>
      <c r="M944" t="s">
        <v>72</v>
      </c>
      <c r="N944" t="s">
        <v>72</v>
      </c>
      <c r="O944" t="s">
        <v>72</v>
      </c>
      <c r="P944" t="s">
        <v>72</v>
      </c>
      <c r="Q944">
        <v>1</v>
      </c>
      <c r="R944">
        <v>0</v>
      </c>
      <c r="S944">
        <v>4.8899999999999999E-2</v>
      </c>
      <c r="T944">
        <v>97.9</v>
      </c>
    </row>
    <row r="945" spans="1:20" x14ac:dyDescent="0.25">
      <c r="A945">
        <v>10</v>
      </c>
      <c r="B945" t="s">
        <v>89</v>
      </c>
      <c r="C945" t="s">
        <v>69</v>
      </c>
      <c r="D945" t="s">
        <v>6</v>
      </c>
      <c r="E945" s="50">
        <v>44484.461342592593</v>
      </c>
      <c r="F945" t="s">
        <v>80</v>
      </c>
      <c r="G945" t="s">
        <v>164</v>
      </c>
      <c r="H945" s="51">
        <v>965000</v>
      </c>
      <c r="I945" s="51">
        <v>121000</v>
      </c>
      <c r="J945">
        <v>0.1</v>
      </c>
      <c r="K945">
        <v>9.7200000000000006</v>
      </c>
      <c r="L945" t="s">
        <v>72</v>
      </c>
      <c r="M945" t="s">
        <v>72</v>
      </c>
      <c r="N945" t="s">
        <v>72</v>
      </c>
      <c r="O945" t="s">
        <v>72</v>
      </c>
      <c r="P945" t="s">
        <v>72</v>
      </c>
      <c r="Q945">
        <v>1</v>
      </c>
      <c r="R945">
        <v>0</v>
      </c>
      <c r="S945">
        <v>9.8100000000000007E-2</v>
      </c>
      <c r="T945">
        <v>98.1</v>
      </c>
    </row>
    <row r="946" spans="1:20" x14ac:dyDescent="0.25">
      <c r="A946">
        <v>11</v>
      </c>
      <c r="B946" t="s">
        <v>90</v>
      </c>
      <c r="C946" t="s">
        <v>69</v>
      </c>
      <c r="D946" t="s">
        <v>6</v>
      </c>
      <c r="E946" s="50">
        <v>44484.483148148145</v>
      </c>
      <c r="F946" t="s">
        <v>80</v>
      </c>
      <c r="G946" t="s">
        <v>164</v>
      </c>
      <c r="H946" s="51">
        <v>4730000</v>
      </c>
      <c r="I946" s="51">
        <v>615000</v>
      </c>
      <c r="J946">
        <v>0.5</v>
      </c>
      <c r="K946">
        <v>9.7200000000000006</v>
      </c>
      <c r="L946" t="s">
        <v>72</v>
      </c>
      <c r="M946" t="s">
        <v>72</v>
      </c>
      <c r="N946" t="s">
        <v>72</v>
      </c>
      <c r="O946" t="s">
        <v>72</v>
      </c>
      <c r="P946" t="s">
        <v>72</v>
      </c>
      <c r="Q946">
        <v>1</v>
      </c>
      <c r="R946">
        <v>0</v>
      </c>
      <c r="S946">
        <v>0.49399999999999999</v>
      </c>
      <c r="T946">
        <v>98.7</v>
      </c>
    </row>
    <row r="947" spans="1:20" x14ac:dyDescent="0.25">
      <c r="A947">
        <v>12</v>
      </c>
      <c r="B947" t="s">
        <v>91</v>
      </c>
      <c r="C947" t="s">
        <v>69</v>
      </c>
      <c r="D947" t="s">
        <v>6</v>
      </c>
      <c r="E947" s="50">
        <v>44484.504953703705</v>
      </c>
      <c r="F947" t="s">
        <v>80</v>
      </c>
      <c r="G947" t="s">
        <v>164</v>
      </c>
      <c r="H947" s="51">
        <v>10100000</v>
      </c>
      <c r="I947" s="51">
        <v>1300000</v>
      </c>
      <c r="J947">
        <v>1</v>
      </c>
      <c r="K947">
        <v>9.7200000000000006</v>
      </c>
      <c r="L947" t="s">
        <v>72</v>
      </c>
      <c r="M947" t="s">
        <v>72</v>
      </c>
      <c r="N947" t="s">
        <v>72</v>
      </c>
      <c r="O947" t="s">
        <v>72</v>
      </c>
      <c r="P947" t="s">
        <v>72</v>
      </c>
      <c r="Q947">
        <v>1</v>
      </c>
      <c r="R947">
        <v>0</v>
      </c>
      <c r="S947">
        <v>1.05</v>
      </c>
      <c r="T947">
        <v>105</v>
      </c>
    </row>
    <row r="948" spans="1:20" x14ac:dyDescent="0.25">
      <c r="A948">
        <v>13</v>
      </c>
      <c r="B948" t="s">
        <v>92</v>
      </c>
      <c r="C948" t="s">
        <v>69</v>
      </c>
      <c r="D948" t="s">
        <v>6</v>
      </c>
      <c r="E948" s="50">
        <v>44484.526759259257</v>
      </c>
      <c r="F948" t="s">
        <v>80</v>
      </c>
      <c r="G948" t="s">
        <v>164</v>
      </c>
      <c r="H948" s="51">
        <v>17700000</v>
      </c>
      <c r="I948" s="51">
        <v>2240000</v>
      </c>
      <c r="J948">
        <v>2</v>
      </c>
      <c r="K948">
        <v>9.7200000000000006</v>
      </c>
      <c r="L948" t="s">
        <v>72</v>
      </c>
      <c r="M948" t="s">
        <v>72</v>
      </c>
      <c r="N948" t="s">
        <v>72</v>
      </c>
      <c r="O948" t="s">
        <v>72</v>
      </c>
      <c r="P948" t="s">
        <v>72</v>
      </c>
      <c r="Q948">
        <v>0</v>
      </c>
      <c r="R948">
        <v>0</v>
      </c>
      <c r="S948">
        <v>1.82</v>
      </c>
      <c r="T948">
        <v>91.2</v>
      </c>
    </row>
    <row r="949" spans="1:20" x14ac:dyDescent="0.25">
      <c r="A949">
        <v>14</v>
      </c>
      <c r="B949" t="s">
        <v>93</v>
      </c>
      <c r="C949" t="s">
        <v>69</v>
      </c>
      <c r="D949" t="s">
        <v>6</v>
      </c>
      <c r="E949" s="50">
        <v>44484.548576388886</v>
      </c>
      <c r="F949" t="s">
        <v>80</v>
      </c>
      <c r="G949" t="s">
        <v>164</v>
      </c>
      <c r="H949" s="51">
        <v>51300000</v>
      </c>
      <c r="I949" s="51">
        <v>6250000</v>
      </c>
      <c r="J949">
        <v>5</v>
      </c>
      <c r="K949">
        <v>9.7200000000000006</v>
      </c>
      <c r="L949" t="s">
        <v>72</v>
      </c>
      <c r="M949" t="s">
        <v>72</v>
      </c>
      <c r="N949" t="s">
        <v>72</v>
      </c>
      <c r="O949" t="s">
        <v>72</v>
      </c>
      <c r="P949" t="s">
        <v>72</v>
      </c>
      <c r="Q949">
        <v>1</v>
      </c>
      <c r="R949">
        <v>0</v>
      </c>
      <c r="S949">
        <v>5.05</v>
      </c>
      <c r="T949">
        <v>101</v>
      </c>
    </row>
    <row r="950" spans="1:20" x14ac:dyDescent="0.25">
      <c r="A950">
        <v>15</v>
      </c>
      <c r="B950" t="s">
        <v>68</v>
      </c>
      <c r="C950" t="s">
        <v>69</v>
      </c>
      <c r="D950" t="s">
        <v>6</v>
      </c>
      <c r="E950" s="50">
        <v>44482.453692129631</v>
      </c>
      <c r="F950" t="s">
        <v>70</v>
      </c>
      <c r="G950" t="s">
        <v>164</v>
      </c>
      <c r="H950" s="51">
        <v>154000</v>
      </c>
      <c r="I950" s="51">
        <v>13200</v>
      </c>
      <c r="J950">
        <v>0.01</v>
      </c>
      <c r="K950">
        <v>9.6999999999999993</v>
      </c>
      <c r="L950" t="s">
        <v>72</v>
      </c>
      <c r="M950" t="s">
        <v>72</v>
      </c>
      <c r="N950" t="s">
        <v>72</v>
      </c>
      <c r="O950" t="s">
        <v>72</v>
      </c>
      <c r="P950" t="s">
        <v>72</v>
      </c>
      <c r="Q950">
        <v>1</v>
      </c>
      <c r="R950">
        <v>0</v>
      </c>
      <c r="S950">
        <v>1.24E-2</v>
      </c>
      <c r="T950">
        <v>124</v>
      </c>
    </row>
    <row r="951" spans="1:20" x14ac:dyDescent="0.25">
      <c r="A951">
        <v>16</v>
      </c>
      <c r="B951" t="s">
        <v>73</v>
      </c>
      <c r="C951" t="s">
        <v>69</v>
      </c>
      <c r="D951" t="s">
        <v>6</v>
      </c>
      <c r="E951" s="50">
        <v>44482.475474537037</v>
      </c>
      <c r="F951" t="s">
        <v>70</v>
      </c>
      <c r="G951" t="s">
        <v>164</v>
      </c>
      <c r="H951" s="51">
        <v>474000</v>
      </c>
      <c r="I951" s="51">
        <v>60800</v>
      </c>
      <c r="J951">
        <v>0.05</v>
      </c>
      <c r="K951">
        <v>9.6999999999999993</v>
      </c>
      <c r="L951" t="s">
        <v>72</v>
      </c>
      <c r="M951" t="s">
        <v>72</v>
      </c>
      <c r="N951" t="s">
        <v>72</v>
      </c>
      <c r="O951" t="s">
        <v>72</v>
      </c>
      <c r="P951" t="s">
        <v>72</v>
      </c>
      <c r="Q951">
        <v>1</v>
      </c>
      <c r="R951">
        <v>0</v>
      </c>
      <c r="S951">
        <v>4.6300000000000001E-2</v>
      </c>
      <c r="T951">
        <v>92.6</v>
      </c>
    </row>
    <row r="952" spans="1:20" x14ac:dyDescent="0.25">
      <c r="A952">
        <v>17</v>
      </c>
      <c r="B952" t="s">
        <v>74</v>
      </c>
      <c r="C952" t="s">
        <v>69</v>
      </c>
      <c r="D952" t="s">
        <v>6</v>
      </c>
      <c r="E952" s="50">
        <v>44482.497256944444</v>
      </c>
      <c r="F952" t="s">
        <v>70</v>
      </c>
      <c r="G952" t="s">
        <v>164</v>
      </c>
      <c r="H952" s="51">
        <v>939000</v>
      </c>
      <c r="I952" s="51">
        <v>122000</v>
      </c>
      <c r="J952">
        <v>0.1</v>
      </c>
      <c r="K952">
        <v>9.6999999999999993</v>
      </c>
      <c r="L952" t="s">
        <v>72</v>
      </c>
      <c r="M952" t="s">
        <v>72</v>
      </c>
      <c r="N952" t="s">
        <v>72</v>
      </c>
      <c r="O952" t="s">
        <v>72</v>
      </c>
      <c r="P952" t="s">
        <v>72</v>
      </c>
      <c r="Q952">
        <v>1</v>
      </c>
      <c r="R952">
        <v>0</v>
      </c>
      <c r="S952">
        <v>9.5399999999999999E-2</v>
      </c>
      <c r="T952">
        <v>95.4</v>
      </c>
    </row>
    <row r="953" spans="1:20" x14ac:dyDescent="0.25">
      <c r="A953">
        <v>18</v>
      </c>
      <c r="B953" t="s">
        <v>75</v>
      </c>
      <c r="C953" t="s">
        <v>69</v>
      </c>
      <c r="D953" t="s">
        <v>6</v>
      </c>
      <c r="E953" s="50">
        <v>44482.519050925926</v>
      </c>
      <c r="F953" t="s">
        <v>70</v>
      </c>
      <c r="G953" t="s">
        <v>164</v>
      </c>
      <c r="H953" s="51">
        <v>4500000</v>
      </c>
      <c r="I953" s="51">
        <v>592000</v>
      </c>
      <c r="J953">
        <v>0.5</v>
      </c>
      <c r="K953">
        <v>9.6999999999999993</v>
      </c>
      <c r="L953" t="s">
        <v>72</v>
      </c>
      <c r="M953" t="s">
        <v>72</v>
      </c>
      <c r="N953" t="s">
        <v>72</v>
      </c>
      <c r="O953" t="s">
        <v>72</v>
      </c>
      <c r="P953" t="s">
        <v>72</v>
      </c>
      <c r="Q953">
        <v>1</v>
      </c>
      <c r="R953">
        <v>0</v>
      </c>
      <c r="S953">
        <v>0.47</v>
      </c>
      <c r="T953">
        <v>93.9</v>
      </c>
    </row>
    <row r="954" spans="1:20" x14ac:dyDescent="0.25">
      <c r="A954">
        <v>19</v>
      </c>
      <c r="B954" t="s">
        <v>76</v>
      </c>
      <c r="C954" t="s">
        <v>69</v>
      </c>
      <c r="D954" t="s">
        <v>6</v>
      </c>
      <c r="E954" s="50">
        <v>44482.540879629632</v>
      </c>
      <c r="F954" t="s">
        <v>70</v>
      </c>
      <c r="G954" t="s">
        <v>164</v>
      </c>
      <c r="H954" s="51">
        <v>9660000</v>
      </c>
      <c r="I954" s="51">
        <v>1320000</v>
      </c>
      <c r="J954">
        <v>1</v>
      </c>
      <c r="K954">
        <v>9.6999999999999993</v>
      </c>
      <c r="L954" t="s">
        <v>72</v>
      </c>
      <c r="M954" t="s">
        <v>72</v>
      </c>
      <c r="N954" t="s">
        <v>72</v>
      </c>
      <c r="O954" t="s">
        <v>72</v>
      </c>
      <c r="P954" t="s">
        <v>72</v>
      </c>
      <c r="Q954">
        <v>1</v>
      </c>
      <c r="R954">
        <v>0</v>
      </c>
      <c r="S954">
        <v>1</v>
      </c>
      <c r="T954">
        <v>100</v>
      </c>
    </row>
    <row r="955" spans="1:20" x14ac:dyDescent="0.25">
      <c r="A955">
        <v>20</v>
      </c>
      <c r="B955" t="s">
        <v>77</v>
      </c>
      <c r="C955" t="s">
        <v>69</v>
      </c>
      <c r="D955" t="s">
        <v>6</v>
      </c>
      <c r="E955" s="50">
        <v>44482.562696759262</v>
      </c>
      <c r="F955" t="s">
        <v>70</v>
      </c>
      <c r="G955" t="s">
        <v>164</v>
      </c>
      <c r="H955" s="51">
        <v>17000000</v>
      </c>
      <c r="I955" s="51">
        <v>2330000</v>
      </c>
      <c r="J955">
        <v>2</v>
      </c>
      <c r="K955">
        <v>9.69</v>
      </c>
      <c r="L955" t="s">
        <v>72</v>
      </c>
      <c r="M955" t="s">
        <v>72</v>
      </c>
      <c r="N955" t="s">
        <v>72</v>
      </c>
      <c r="O955" t="s">
        <v>72</v>
      </c>
      <c r="P955" t="s">
        <v>72</v>
      </c>
      <c r="Q955">
        <v>0</v>
      </c>
      <c r="R955">
        <v>0</v>
      </c>
      <c r="S955">
        <v>1.75</v>
      </c>
      <c r="T955">
        <v>87.4</v>
      </c>
    </row>
    <row r="956" spans="1:20" x14ac:dyDescent="0.25">
      <c r="A956">
        <v>21</v>
      </c>
      <c r="B956" t="s">
        <v>78</v>
      </c>
      <c r="C956" t="s">
        <v>69</v>
      </c>
      <c r="D956" t="s">
        <v>6</v>
      </c>
      <c r="E956" s="50">
        <v>44482.584467592591</v>
      </c>
      <c r="F956" t="s">
        <v>70</v>
      </c>
      <c r="G956" t="s">
        <v>164</v>
      </c>
      <c r="H956" s="51">
        <v>49600000</v>
      </c>
      <c r="I956" s="51">
        <v>6430000</v>
      </c>
      <c r="J956">
        <v>5</v>
      </c>
      <c r="K956">
        <v>9.69</v>
      </c>
      <c r="L956" t="s">
        <v>72</v>
      </c>
      <c r="M956" t="s">
        <v>72</v>
      </c>
      <c r="N956" t="s">
        <v>72</v>
      </c>
      <c r="O956" t="s">
        <v>72</v>
      </c>
      <c r="P956" t="s">
        <v>72</v>
      </c>
      <c r="Q956">
        <v>1</v>
      </c>
      <c r="R956">
        <v>0</v>
      </c>
      <c r="S956">
        <v>4.9000000000000004</v>
      </c>
      <c r="T956">
        <v>97.9</v>
      </c>
    </row>
    <row r="958" spans="1:20" x14ac:dyDescent="0.25">
      <c r="B958" t="s">
        <v>49</v>
      </c>
      <c r="C958" t="s">
        <v>50</v>
      </c>
      <c r="D958" t="s">
        <v>51</v>
      </c>
      <c r="E958" t="s">
        <v>52</v>
      </c>
      <c r="F958" t="s">
        <v>53</v>
      </c>
      <c r="G958" t="s">
        <v>54</v>
      </c>
      <c r="H958" t="s">
        <v>55</v>
      </c>
      <c r="I958" t="s">
        <v>56</v>
      </c>
      <c r="J958" t="s">
        <v>57</v>
      </c>
      <c r="K958" t="s">
        <v>58</v>
      </c>
      <c r="L958" t="s">
        <v>59</v>
      </c>
      <c r="M958" t="s">
        <v>60</v>
      </c>
      <c r="N958" t="s">
        <v>61</v>
      </c>
      <c r="O958" t="s">
        <v>62</v>
      </c>
      <c r="P958" t="s">
        <v>63</v>
      </c>
      <c r="Q958" t="s">
        <v>64</v>
      </c>
      <c r="R958" t="s">
        <v>65</v>
      </c>
      <c r="S958" t="s">
        <v>66</v>
      </c>
      <c r="T958" t="s">
        <v>67</v>
      </c>
    </row>
    <row r="959" spans="1:20" x14ac:dyDescent="0.25">
      <c r="A959">
        <v>1</v>
      </c>
      <c r="B959" t="s">
        <v>94</v>
      </c>
      <c r="C959" t="s">
        <v>95</v>
      </c>
      <c r="D959" t="s">
        <v>6</v>
      </c>
      <c r="E959" s="50">
        <v>44482.628101851849</v>
      </c>
      <c r="F959" t="s">
        <v>70</v>
      </c>
      <c r="G959" t="s">
        <v>164</v>
      </c>
      <c r="H959" s="51">
        <v>9550000</v>
      </c>
      <c r="I959" s="51">
        <v>1310000</v>
      </c>
      <c r="J959">
        <v>1</v>
      </c>
      <c r="K959">
        <v>9.69</v>
      </c>
      <c r="L959" t="s">
        <v>72</v>
      </c>
      <c r="M959" t="s">
        <v>72</v>
      </c>
      <c r="N959" t="s">
        <v>72</v>
      </c>
      <c r="O959" t="s">
        <v>72</v>
      </c>
      <c r="P959" t="s">
        <v>72</v>
      </c>
      <c r="Q959">
        <v>1</v>
      </c>
      <c r="R959">
        <v>0</v>
      </c>
      <c r="S959">
        <v>0.99299999999999999</v>
      </c>
      <c r="T959">
        <v>99.3</v>
      </c>
    </row>
    <row r="960" spans="1:20" x14ac:dyDescent="0.25">
      <c r="A960">
        <v>2</v>
      </c>
      <c r="B960" t="s">
        <v>96</v>
      </c>
      <c r="C960" t="s">
        <v>95</v>
      </c>
      <c r="D960" t="s">
        <v>6</v>
      </c>
      <c r="E960" s="50">
        <v>44483.042974537035</v>
      </c>
      <c r="F960" t="s">
        <v>80</v>
      </c>
      <c r="G960" t="s">
        <v>164</v>
      </c>
      <c r="H960" s="51">
        <v>10100000</v>
      </c>
      <c r="I960" s="51">
        <v>1380000</v>
      </c>
      <c r="J960">
        <v>1</v>
      </c>
      <c r="K960">
        <v>9.6999999999999993</v>
      </c>
      <c r="L960" t="s">
        <v>72</v>
      </c>
      <c r="M960" t="s">
        <v>72</v>
      </c>
      <c r="N960" t="s">
        <v>72</v>
      </c>
      <c r="O960" t="s">
        <v>72</v>
      </c>
      <c r="P960" t="s">
        <v>72</v>
      </c>
      <c r="Q960">
        <v>1</v>
      </c>
      <c r="R960">
        <v>0</v>
      </c>
      <c r="S960">
        <v>1.05</v>
      </c>
      <c r="T960">
        <v>105</v>
      </c>
    </row>
    <row r="961" spans="1:20" x14ac:dyDescent="0.25">
      <c r="A961">
        <v>3</v>
      </c>
      <c r="B961" t="s">
        <v>97</v>
      </c>
      <c r="C961" t="s">
        <v>95</v>
      </c>
      <c r="D961" t="s">
        <v>6</v>
      </c>
      <c r="E961" s="50">
        <v>44483.610196759262</v>
      </c>
      <c r="F961" t="s">
        <v>80</v>
      </c>
      <c r="G961" t="s">
        <v>164</v>
      </c>
      <c r="H961" s="51">
        <v>10200000</v>
      </c>
      <c r="I961" s="51">
        <v>1360000</v>
      </c>
      <c r="J961">
        <v>1</v>
      </c>
      <c r="K961">
        <v>9.68</v>
      </c>
      <c r="L961" t="s">
        <v>72</v>
      </c>
      <c r="M961" t="s">
        <v>72</v>
      </c>
      <c r="N961" t="s">
        <v>72</v>
      </c>
      <c r="O961" t="s">
        <v>72</v>
      </c>
      <c r="P961" t="s">
        <v>72</v>
      </c>
      <c r="Q961">
        <v>1</v>
      </c>
      <c r="R961">
        <v>0</v>
      </c>
      <c r="S961">
        <v>1.06</v>
      </c>
      <c r="T961">
        <v>106</v>
      </c>
    </row>
    <row r="962" spans="1:20" x14ac:dyDescent="0.25">
      <c r="A962">
        <v>4</v>
      </c>
      <c r="B962" t="s">
        <v>98</v>
      </c>
      <c r="C962" t="s">
        <v>95</v>
      </c>
      <c r="D962" t="s">
        <v>6</v>
      </c>
      <c r="E962" s="50">
        <v>44484.003067129626</v>
      </c>
      <c r="F962" t="s">
        <v>80</v>
      </c>
      <c r="G962" t="s">
        <v>164</v>
      </c>
      <c r="H962" s="51">
        <v>9940000</v>
      </c>
      <c r="I962" s="51">
        <v>1280000</v>
      </c>
      <c r="J962">
        <v>1</v>
      </c>
      <c r="K962">
        <v>9.74</v>
      </c>
      <c r="L962" t="s">
        <v>72</v>
      </c>
      <c r="M962" t="s">
        <v>72</v>
      </c>
      <c r="N962" t="s">
        <v>72</v>
      </c>
      <c r="O962" t="s">
        <v>72</v>
      </c>
      <c r="P962" t="s">
        <v>72</v>
      </c>
      <c r="Q962">
        <v>1</v>
      </c>
      <c r="R962">
        <v>0</v>
      </c>
      <c r="S962">
        <v>1.03</v>
      </c>
      <c r="T962">
        <v>103</v>
      </c>
    </row>
    <row r="963" spans="1:20" x14ac:dyDescent="0.25">
      <c r="A963">
        <v>5</v>
      </c>
      <c r="B963" t="s">
        <v>99</v>
      </c>
      <c r="C963" t="s">
        <v>95</v>
      </c>
      <c r="D963" t="s">
        <v>6</v>
      </c>
      <c r="E963" s="50">
        <v>44484.592187499999</v>
      </c>
      <c r="F963" t="s">
        <v>80</v>
      </c>
      <c r="G963" t="s">
        <v>164</v>
      </c>
      <c r="H963" s="51">
        <v>9600000</v>
      </c>
      <c r="I963" s="51">
        <v>1240000</v>
      </c>
      <c r="J963">
        <v>1</v>
      </c>
      <c r="K963">
        <v>9.7200000000000006</v>
      </c>
      <c r="L963" t="s">
        <v>72</v>
      </c>
      <c r="M963" t="s">
        <v>72</v>
      </c>
      <c r="N963" t="s">
        <v>72</v>
      </c>
      <c r="O963" t="s">
        <v>72</v>
      </c>
      <c r="P963" t="s">
        <v>72</v>
      </c>
      <c r="Q963">
        <v>1</v>
      </c>
      <c r="R963">
        <v>0</v>
      </c>
      <c r="S963">
        <v>0.998</v>
      </c>
      <c r="T963">
        <v>99.8</v>
      </c>
    </row>
    <row r="965" spans="1:20" x14ac:dyDescent="0.25">
      <c r="B965" t="s">
        <v>49</v>
      </c>
      <c r="C965" t="s">
        <v>50</v>
      </c>
      <c r="D965" t="s">
        <v>51</v>
      </c>
      <c r="E965" t="s">
        <v>52</v>
      </c>
      <c r="F965" t="s">
        <v>53</v>
      </c>
      <c r="G965" t="s">
        <v>54</v>
      </c>
      <c r="H965" t="s">
        <v>55</v>
      </c>
      <c r="I965" t="s">
        <v>56</v>
      </c>
      <c r="J965" t="s">
        <v>57</v>
      </c>
      <c r="K965" t="s">
        <v>58</v>
      </c>
      <c r="L965" t="s">
        <v>59</v>
      </c>
      <c r="M965" t="s">
        <v>60</v>
      </c>
      <c r="N965" t="s">
        <v>61</v>
      </c>
      <c r="O965" t="s">
        <v>62</v>
      </c>
      <c r="P965" t="s">
        <v>63</v>
      </c>
      <c r="Q965" t="s">
        <v>64</v>
      </c>
      <c r="R965" t="s">
        <v>65</v>
      </c>
      <c r="S965" t="s">
        <v>66</v>
      </c>
      <c r="T965" t="s">
        <v>67</v>
      </c>
    </row>
    <row r="966" spans="1:20" x14ac:dyDescent="0.25">
      <c r="A966">
        <v>1</v>
      </c>
      <c r="B966" t="s">
        <v>100</v>
      </c>
      <c r="C966" t="s">
        <v>101</v>
      </c>
      <c r="D966" t="s">
        <v>6</v>
      </c>
      <c r="E966" s="50">
        <v>44482.911874999998</v>
      </c>
      <c r="F966" t="s">
        <v>102</v>
      </c>
      <c r="G966" t="s">
        <v>164</v>
      </c>
      <c r="H966" s="51">
        <v>13100</v>
      </c>
      <c r="I966" s="51">
        <v>1510</v>
      </c>
      <c r="J966" t="s">
        <v>72</v>
      </c>
      <c r="K966">
        <v>9.8699999999999992</v>
      </c>
      <c r="L966" t="s">
        <v>72</v>
      </c>
      <c r="M966" t="s">
        <v>72</v>
      </c>
      <c r="N966" t="s">
        <v>72</v>
      </c>
      <c r="O966" t="s">
        <v>72</v>
      </c>
      <c r="P966" t="s">
        <v>72</v>
      </c>
      <c r="R966">
        <v>0</v>
      </c>
      <c r="S966" t="s">
        <v>44</v>
      </c>
      <c r="T966" t="s">
        <v>72</v>
      </c>
    </row>
    <row r="967" spans="1:20" x14ac:dyDescent="0.25">
      <c r="A967">
        <v>2</v>
      </c>
      <c r="B967" t="s">
        <v>103</v>
      </c>
      <c r="C967" t="s">
        <v>101</v>
      </c>
      <c r="D967" t="s">
        <v>6</v>
      </c>
      <c r="E967" s="50">
        <v>44482.933819444443</v>
      </c>
      <c r="F967" t="s">
        <v>102</v>
      </c>
      <c r="G967" t="s">
        <v>164</v>
      </c>
      <c r="H967" s="51">
        <v>24400000</v>
      </c>
      <c r="I967" s="51">
        <v>3280000</v>
      </c>
      <c r="J967" t="s">
        <v>72</v>
      </c>
      <c r="K967">
        <v>9.69</v>
      </c>
      <c r="L967" t="s">
        <v>72</v>
      </c>
      <c r="M967" t="s">
        <v>72</v>
      </c>
      <c r="N967" t="s">
        <v>72</v>
      </c>
      <c r="O967" t="s">
        <v>72</v>
      </c>
      <c r="P967" t="s">
        <v>72</v>
      </c>
      <c r="R967">
        <v>0</v>
      </c>
      <c r="S967">
        <v>2.4900000000000002</v>
      </c>
      <c r="T967" t="s">
        <v>72</v>
      </c>
    </row>
    <row r="968" spans="1:20" x14ac:dyDescent="0.25">
      <c r="A968">
        <v>3</v>
      </c>
      <c r="B968" t="s">
        <v>104</v>
      </c>
      <c r="C968" t="s">
        <v>101</v>
      </c>
      <c r="D968" t="s">
        <v>6</v>
      </c>
      <c r="E968" s="50">
        <v>44482.955625000002</v>
      </c>
      <c r="F968" t="s">
        <v>102</v>
      </c>
      <c r="G968" t="s">
        <v>164</v>
      </c>
      <c r="H968" s="51">
        <v>23300000</v>
      </c>
      <c r="I968" s="51">
        <v>3110000</v>
      </c>
      <c r="J968" t="s">
        <v>72</v>
      </c>
      <c r="K968">
        <v>9.69</v>
      </c>
      <c r="L968" t="s">
        <v>72</v>
      </c>
      <c r="M968" t="s">
        <v>72</v>
      </c>
      <c r="N968" t="s">
        <v>72</v>
      </c>
      <c r="O968" t="s">
        <v>72</v>
      </c>
      <c r="P968" t="s">
        <v>72</v>
      </c>
      <c r="R968">
        <v>0</v>
      </c>
      <c r="S968">
        <v>2.38</v>
      </c>
      <c r="T968" t="s">
        <v>72</v>
      </c>
    </row>
    <row r="969" spans="1:20" x14ac:dyDescent="0.25">
      <c r="A969">
        <v>4</v>
      </c>
      <c r="B969" t="s">
        <v>105</v>
      </c>
      <c r="C969" t="s">
        <v>101</v>
      </c>
      <c r="D969" t="s">
        <v>6</v>
      </c>
      <c r="E969" s="50">
        <v>44482.977418981478</v>
      </c>
      <c r="F969" t="s">
        <v>102</v>
      </c>
      <c r="G969" t="s">
        <v>164</v>
      </c>
      <c r="H969" s="51">
        <v>23000000</v>
      </c>
      <c r="I969" s="51">
        <v>3070000</v>
      </c>
      <c r="J969" t="s">
        <v>72</v>
      </c>
      <c r="K969">
        <v>9.69</v>
      </c>
      <c r="L969" t="s">
        <v>72</v>
      </c>
      <c r="M969" t="s">
        <v>72</v>
      </c>
      <c r="N969" t="s">
        <v>72</v>
      </c>
      <c r="O969" t="s">
        <v>72</v>
      </c>
      <c r="P969" t="s">
        <v>72</v>
      </c>
      <c r="R969">
        <v>0</v>
      </c>
      <c r="S969">
        <v>2.35</v>
      </c>
      <c r="T969" t="s">
        <v>72</v>
      </c>
    </row>
    <row r="970" spans="1:20" x14ac:dyDescent="0.25">
      <c r="A970">
        <v>5</v>
      </c>
      <c r="B970" t="s">
        <v>106</v>
      </c>
      <c r="C970" t="s">
        <v>101</v>
      </c>
      <c r="D970" t="s">
        <v>6</v>
      </c>
      <c r="E970" s="50">
        <v>44482.999224537038</v>
      </c>
      <c r="F970" t="s">
        <v>102</v>
      </c>
      <c r="G970" t="s">
        <v>164</v>
      </c>
      <c r="H970" s="51">
        <v>22100000</v>
      </c>
      <c r="I970" s="51">
        <v>2910000</v>
      </c>
      <c r="J970" t="s">
        <v>72</v>
      </c>
      <c r="K970">
        <v>9.69</v>
      </c>
      <c r="L970" t="s">
        <v>72</v>
      </c>
      <c r="M970" t="s">
        <v>72</v>
      </c>
      <c r="N970" t="s">
        <v>72</v>
      </c>
      <c r="O970" t="s">
        <v>72</v>
      </c>
      <c r="P970" t="s">
        <v>72</v>
      </c>
      <c r="R970">
        <v>0</v>
      </c>
      <c r="S970">
        <v>2.2599999999999998</v>
      </c>
      <c r="T970" t="s">
        <v>72</v>
      </c>
    </row>
    <row r="971" spans="1:20" x14ac:dyDescent="0.25">
      <c r="A971">
        <v>6</v>
      </c>
      <c r="B971" t="s">
        <v>107</v>
      </c>
      <c r="C971" t="s">
        <v>101</v>
      </c>
      <c r="D971" t="s">
        <v>6</v>
      </c>
      <c r="E971" s="50">
        <v>44483.086597222224</v>
      </c>
      <c r="F971" t="s">
        <v>102</v>
      </c>
      <c r="G971" t="s">
        <v>164</v>
      </c>
      <c r="H971" s="51">
        <v>21700000</v>
      </c>
      <c r="I971" s="51">
        <v>2870000</v>
      </c>
      <c r="J971" t="s">
        <v>72</v>
      </c>
      <c r="K971">
        <v>9.69</v>
      </c>
      <c r="L971" t="s">
        <v>72</v>
      </c>
      <c r="M971" t="s">
        <v>72</v>
      </c>
      <c r="N971" t="s">
        <v>72</v>
      </c>
      <c r="O971" t="s">
        <v>72</v>
      </c>
      <c r="P971" t="s">
        <v>72</v>
      </c>
      <c r="R971">
        <v>0</v>
      </c>
      <c r="S971">
        <v>2.2200000000000002</v>
      </c>
      <c r="T971" t="s">
        <v>72</v>
      </c>
    </row>
    <row r="972" spans="1:20" x14ac:dyDescent="0.25">
      <c r="A972">
        <v>7</v>
      </c>
      <c r="B972" t="s">
        <v>108</v>
      </c>
      <c r="C972" t="s">
        <v>101</v>
      </c>
      <c r="D972" t="s">
        <v>6</v>
      </c>
      <c r="E972" s="50">
        <v>44483.108541666668</v>
      </c>
      <c r="F972" t="s">
        <v>102</v>
      </c>
      <c r="G972" t="s">
        <v>164</v>
      </c>
      <c r="H972" s="51">
        <v>20900000</v>
      </c>
      <c r="I972" s="51">
        <v>2800000</v>
      </c>
      <c r="J972" t="s">
        <v>72</v>
      </c>
      <c r="K972">
        <v>9.69</v>
      </c>
      <c r="L972" t="s">
        <v>72</v>
      </c>
      <c r="M972" t="s">
        <v>72</v>
      </c>
      <c r="N972" t="s">
        <v>72</v>
      </c>
      <c r="O972" t="s">
        <v>72</v>
      </c>
      <c r="P972" t="s">
        <v>72</v>
      </c>
      <c r="R972">
        <v>0</v>
      </c>
      <c r="S972">
        <v>2.14</v>
      </c>
      <c r="T972" t="s">
        <v>72</v>
      </c>
    </row>
    <row r="973" spans="1:20" x14ac:dyDescent="0.25">
      <c r="A973">
        <v>8</v>
      </c>
      <c r="B973" t="s">
        <v>109</v>
      </c>
      <c r="C973" t="s">
        <v>101</v>
      </c>
      <c r="D973" t="s">
        <v>6</v>
      </c>
      <c r="E973" s="50">
        <v>44483.130347222221</v>
      </c>
      <c r="F973" t="s">
        <v>102</v>
      </c>
      <c r="G973" t="s">
        <v>164</v>
      </c>
      <c r="H973" s="51">
        <v>20100000</v>
      </c>
      <c r="I973" s="51">
        <v>2660000</v>
      </c>
      <c r="J973" t="s">
        <v>72</v>
      </c>
      <c r="K973">
        <v>9.69</v>
      </c>
      <c r="L973" t="s">
        <v>72</v>
      </c>
      <c r="M973" t="s">
        <v>72</v>
      </c>
      <c r="N973" t="s">
        <v>72</v>
      </c>
      <c r="O973" t="s">
        <v>72</v>
      </c>
      <c r="P973" t="s">
        <v>72</v>
      </c>
      <c r="R973">
        <v>0</v>
      </c>
      <c r="S973">
        <v>2.06</v>
      </c>
      <c r="T973" t="s">
        <v>72</v>
      </c>
    </row>
    <row r="974" spans="1:20" x14ac:dyDescent="0.25">
      <c r="A974">
        <v>9</v>
      </c>
      <c r="B974" t="s">
        <v>110</v>
      </c>
      <c r="C974" t="s">
        <v>101</v>
      </c>
      <c r="D974" t="s">
        <v>6</v>
      </c>
      <c r="E974" s="50">
        <v>44483.15215277778</v>
      </c>
      <c r="F974" t="s">
        <v>102</v>
      </c>
      <c r="G974" t="s">
        <v>164</v>
      </c>
      <c r="H974" s="51">
        <v>18900000</v>
      </c>
      <c r="I974" s="51">
        <v>2520000</v>
      </c>
      <c r="J974" t="s">
        <v>72</v>
      </c>
      <c r="K974">
        <v>9.69</v>
      </c>
      <c r="L974" t="s">
        <v>72</v>
      </c>
      <c r="M974" t="s">
        <v>72</v>
      </c>
      <c r="N974" t="s">
        <v>72</v>
      </c>
      <c r="O974" t="s">
        <v>72</v>
      </c>
      <c r="P974" t="s">
        <v>72</v>
      </c>
      <c r="R974">
        <v>0</v>
      </c>
      <c r="S974">
        <v>1.94</v>
      </c>
      <c r="T974" t="s">
        <v>72</v>
      </c>
    </row>
    <row r="975" spans="1:20" x14ac:dyDescent="0.25">
      <c r="A975">
        <v>10</v>
      </c>
      <c r="B975" t="s">
        <v>111</v>
      </c>
      <c r="C975" t="s">
        <v>101</v>
      </c>
      <c r="D975" t="s">
        <v>6</v>
      </c>
      <c r="E975" s="50">
        <v>44483.173958333333</v>
      </c>
      <c r="F975" t="s">
        <v>102</v>
      </c>
      <c r="G975" t="s">
        <v>164</v>
      </c>
      <c r="H975" s="51">
        <v>81200</v>
      </c>
      <c r="I975" s="51">
        <v>3270</v>
      </c>
      <c r="J975" t="s">
        <v>72</v>
      </c>
      <c r="K975">
        <v>9.69</v>
      </c>
      <c r="L975" t="s">
        <v>72</v>
      </c>
      <c r="M975" t="s">
        <v>72</v>
      </c>
      <c r="N975" t="s">
        <v>72</v>
      </c>
      <c r="O975" t="s">
        <v>72</v>
      </c>
      <c r="P975" t="s">
        <v>72</v>
      </c>
      <c r="R975">
        <v>0</v>
      </c>
      <c r="S975">
        <v>4.6899999999999997E-3</v>
      </c>
      <c r="T975" t="s">
        <v>72</v>
      </c>
    </row>
    <row r="976" spans="1:20" x14ac:dyDescent="0.25">
      <c r="A976">
        <v>11</v>
      </c>
      <c r="B976" t="s">
        <v>112</v>
      </c>
      <c r="C976" t="s">
        <v>101</v>
      </c>
      <c r="D976" t="s">
        <v>6</v>
      </c>
      <c r="E976" s="50">
        <v>44483.195763888885</v>
      </c>
      <c r="F976" t="s">
        <v>102</v>
      </c>
      <c r="G976" t="s">
        <v>164</v>
      </c>
      <c r="H976" s="51">
        <v>25500000</v>
      </c>
      <c r="I976" s="51">
        <v>3360000</v>
      </c>
      <c r="J976" t="s">
        <v>72</v>
      </c>
      <c r="K976">
        <v>9.69</v>
      </c>
      <c r="L976" t="s">
        <v>72</v>
      </c>
      <c r="M976" t="s">
        <v>72</v>
      </c>
      <c r="N976" t="s">
        <v>72</v>
      </c>
      <c r="O976" t="s">
        <v>72</v>
      </c>
      <c r="P976" t="s">
        <v>72</v>
      </c>
      <c r="R976">
        <v>0</v>
      </c>
      <c r="S976">
        <v>2.6</v>
      </c>
      <c r="T976" t="s">
        <v>72</v>
      </c>
    </row>
    <row r="977" spans="1:20" x14ac:dyDescent="0.25">
      <c r="A977">
        <v>12</v>
      </c>
      <c r="B977" t="s">
        <v>113</v>
      </c>
      <c r="C977" t="s">
        <v>101</v>
      </c>
      <c r="D977" t="s">
        <v>6</v>
      </c>
      <c r="E977" s="50">
        <v>44483.217557870368</v>
      </c>
      <c r="F977" t="s">
        <v>102</v>
      </c>
      <c r="G977" t="s">
        <v>164</v>
      </c>
      <c r="H977" s="51">
        <v>23600000</v>
      </c>
      <c r="I977" s="51">
        <v>3130000</v>
      </c>
      <c r="J977" t="s">
        <v>72</v>
      </c>
      <c r="K977">
        <v>9.69</v>
      </c>
      <c r="L977" t="s">
        <v>72</v>
      </c>
      <c r="M977" t="s">
        <v>72</v>
      </c>
      <c r="N977" t="s">
        <v>72</v>
      </c>
      <c r="O977" t="s">
        <v>72</v>
      </c>
      <c r="P977" t="s">
        <v>72</v>
      </c>
      <c r="R977">
        <v>0</v>
      </c>
      <c r="S977">
        <v>2.41</v>
      </c>
      <c r="T977" t="s">
        <v>72</v>
      </c>
    </row>
    <row r="978" spans="1:20" x14ac:dyDescent="0.25">
      <c r="A978">
        <v>13</v>
      </c>
      <c r="B978" t="s">
        <v>114</v>
      </c>
      <c r="C978" t="s">
        <v>101</v>
      </c>
      <c r="D978" t="s">
        <v>6</v>
      </c>
      <c r="E978" s="50">
        <v>44483.239363425928</v>
      </c>
      <c r="F978" t="s">
        <v>102</v>
      </c>
      <c r="G978" t="s">
        <v>164</v>
      </c>
      <c r="H978" s="51">
        <v>21900000</v>
      </c>
      <c r="I978" s="51">
        <v>2860000</v>
      </c>
      <c r="J978" t="s">
        <v>72</v>
      </c>
      <c r="K978">
        <v>9.69</v>
      </c>
      <c r="L978" t="s">
        <v>72</v>
      </c>
      <c r="M978" t="s">
        <v>72</v>
      </c>
      <c r="N978" t="s">
        <v>72</v>
      </c>
      <c r="O978" t="s">
        <v>72</v>
      </c>
      <c r="P978" t="s">
        <v>72</v>
      </c>
      <c r="R978">
        <v>0</v>
      </c>
      <c r="S978">
        <v>2.2400000000000002</v>
      </c>
      <c r="T978" t="s">
        <v>72</v>
      </c>
    </row>
    <row r="979" spans="1:20" x14ac:dyDescent="0.25">
      <c r="A979">
        <v>14</v>
      </c>
      <c r="B979" t="s">
        <v>115</v>
      </c>
      <c r="C979" t="s">
        <v>101</v>
      </c>
      <c r="D979" t="s">
        <v>6</v>
      </c>
      <c r="E979" s="50">
        <v>44483.26116898148</v>
      </c>
      <c r="F979" t="s">
        <v>102</v>
      </c>
      <c r="G979" t="s">
        <v>164</v>
      </c>
      <c r="H979" s="51">
        <v>20900000</v>
      </c>
      <c r="I979" s="51">
        <v>2740000</v>
      </c>
      <c r="J979" t="s">
        <v>72</v>
      </c>
      <c r="K979">
        <v>9.69</v>
      </c>
      <c r="L979" t="s">
        <v>72</v>
      </c>
      <c r="M979" t="s">
        <v>72</v>
      </c>
      <c r="N979" t="s">
        <v>72</v>
      </c>
      <c r="O979" t="s">
        <v>72</v>
      </c>
      <c r="P979" t="s">
        <v>72</v>
      </c>
      <c r="R979">
        <v>0</v>
      </c>
      <c r="S979">
        <v>2.14</v>
      </c>
      <c r="T979" t="s">
        <v>72</v>
      </c>
    </row>
    <row r="980" spans="1:20" x14ac:dyDescent="0.25">
      <c r="A980">
        <v>15</v>
      </c>
      <c r="B980" t="s">
        <v>116</v>
      </c>
      <c r="C980" t="s">
        <v>101</v>
      </c>
      <c r="D980" t="s">
        <v>6</v>
      </c>
      <c r="E980" s="50">
        <v>44483.28297453704</v>
      </c>
      <c r="F980" t="s">
        <v>102</v>
      </c>
      <c r="G980" t="s">
        <v>164</v>
      </c>
      <c r="H980" s="51">
        <v>19200000</v>
      </c>
      <c r="I980" s="51">
        <v>2520000</v>
      </c>
      <c r="J980" t="s">
        <v>72</v>
      </c>
      <c r="K980">
        <v>9.69</v>
      </c>
      <c r="L980" t="s">
        <v>72</v>
      </c>
      <c r="M980" t="s">
        <v>72</v>
      </c>
      <c r="N980" t="s">
        <v>72</v>
      </c>
      <c r="O980" t="s">
        <v>72</v>
      </c>
      <c r="P980" t="s">
        <v>72</v>
      </c>
      <c r="R980">
        <v>0</v>
      </c>
      <c r="S980">
        <v>1.98</v>
      </c>
      <c r="T980" t="s">
        <v>72</v>
      </c>
    </row>
    <row r="981" spans="1:20" x14ac:dyDescent="0.25">
      <c r="A981">
        <v>16</v>
      </c>
      <c r="B981" t="s">
        <v>117</v>
      </c>
      <c r="C981" t="s">
        <v>101</v>
      </c>
      <c r="D981" t="s">
        <v>6</v>
      </c>
      <c r="E981" s="50">
        <v>44483.304780092592</v>
      </c>
      <c r="F981" t="s">
        <v>102</v>
      </c>
      <c r="G981" t="s">
        <v>164</v>
      </c>
      <c r="H981" s="51">
        <v>17000000</v>
      </c>
      <c r="I981" s="51">
        <v>2170000</v>
      </c>
      <c r="J981" t="s">
        <v>72</v>
      </c>
      <c r="K981">
        <v>9.69</v>
      </c>
      <c r="L981" t="s">
        <v>72</v>
      </c>
      <c r="M981" t="s">
        <v>72</v>
      </c>
      <c r="N981" t="s">
        <v>72</v>
      </c>
      <c r="O981" t="s">
        <v>72</v>
      </c>
      <c r="P981" t="s">
        <v>72</v>
      </c>
      <c r="R981">
        <v>0</v>
      </c>
      <c r="S981">
        <v>1.75</v>
      </c>
      <c r="T981" t="s">
        <v>72</v>
      </c>
    </row>
    <row r="982" spans="1:20" x14ac:dyDescent="0.25">
      <c r="A982">
        <v>17</v>
      </c>
      <c r="B982" t="s">
        <v>118</v>
      </c>
      <c r="C982" t="s">
        <v>101</v>
      </c>
      <c r="D982" t="s">
        <v>6</v>
      </c>
      <c r="E982" s="50">
        <v>44483.326585648145</v>
      </c>
      <c r="F982" t="s">
        <v>102</v>
      </c>
      <c r="G982" t="s">
        <v>164</v>
      </c>
      <c r="H982" s="51">
        <v>15300000</v>
      </c>
      <c r="I982" s="51">
        <v>1960000</v>
      </c>
      <c r="J982" t="s">
        <v>72</v>
      </c>
      <c r="K982">
        <v>9.69</v>
      </c>
      <c r="L982" t="s">
        <v>72</v>
      </c>
      <c r="M982" t="s">
        <v>72</v>
      </c>
      <c r="N982" t="s">
        <v>72</v>
      </c>
      <c r="O982" t="s">
        <v>72</v>
      </c>
      <c r="P982" t="s">
        <v>72</v>
      </c>
      <c r="R982">
        <v>0</v>
      </c>
      <c r="S982">
        <v>1.58</v>
      </c>
      <c r="T982" t="s">
        <v>72</v>
      </c>
    </row>
    <row r="983" spans="1:20" x14ac:dyDescent="0.25">
      <c r="A983">
        <v>18</v>
      </c>
      <c r="B983" t="s">
        <v>119</v>
      </c>
      <c r="C983" t="s">
        <v>101</v>
      </c>
      <c r="D983" t="s">
        <v>6</v>
      </c>
      <c r="E983" s="50">
        <v>44483.348391203705</v>
      </c>
      <c r="F983" t="s">
        <v>102</v>
      </c>
      <c r="G983" t="s">
        <v>164</v>
      </c>
      <c r="H983" s="51">
        <v>12000000</v>
      </c>
      <c r="I983" s="51">
        <v>1570000</v>
      </c>
      <c r="J983" t="s">
        <v>72</v>
      </c>
      <c r="K983">
        <v>9.69</v>
      </c>
      <c r="L983" t="s">
        <v>72</v>
      </c>
      <c r="M983" t="s">
        <v>72</v>
      </c>
      <c r="N983" t="s">
        <v>72</v>
      </c>
      <c r="O983" t="s">
        <v>72</v>
      </c>
      <c r="P983" t="s">
        <v>72</v>
      </c>
      <c r="R983">
        <v>0</v>
      </c>
      <c r="S983">
        <v>1.24</v>
      </c>
      <c r="T983" t="s">
        <v>72</v>
      </c>
    </row>
    <row r="984" spans="1:20" x14ac:dyDescent="0.25">
      <c r="A984">
        <v>19</v>
      </c>
      <c r="B984" t="s">
        <v>120</v>
      </c>
      <c r="C984" t="s">
        <v>101</v>
      </c>
      <c r="D984" t="s">
        <v>6</v>
      </c>
      <c r="E984" s="50">
        <v>44483.370196759257</v>
      </c>
      <c r="F984" t="s">
        <v>102</v>
      </c>
      <c r="G984" t="s">
        <v>164</v>
      </c>
      <c r="H984" s="51">
        <v>112000</v>
      </c>
      <c r="I984" s="51">
        <v>10200</v>
      </c>
      <c r="J984" t="s">
        <v>72</v>
      </c>
      <c r="K984">
        <v>9.69</v>
      </c>
      <c r="L984" t="s">
        <v>72</v>
      </c>
      <c r="M984" t="s">
        <v>72</v>
      </c>
      <c r="N984" t="s">
        <v>72</v>
      </c>
      <c r="O984" t="s">
        <v>72</v>
      </c>
      <c r="P984" t="s">
        <v>72</v>
      </c>
      <c r="R984">
        <v>0</v>
      </c>
      <c r="S984">
        <v>7.92E-3</v>
      </c>
      <c r="T984" t="s">
        <v>72</v>
      </c>
    </row>
    <row r="985" spans="1:20" x14ac:dyDescent="0.25">
      <c r="A985">
        <v>20</v>
      </c>
      <c r="B985" t="s">
        <v>121</v>
      </c>
      <c r="C985" t="s">
        <v>101</v>
      </c>
      <c r="D985" t="s">
        <v>6</v>
      </c>
      <c r="E985" s="50">
        <v>44483.392002314817</v>
      </c>
      <c r="F985" t="s">
        <v>102</v>
      </c>
      <c r="G985" t="s">
        <v>164</v>
      </c>
      <c r="H985" s="51">
        <v>22500000</v>
      </c>
      <c r="I985" s="51">
        <v>2940000</v>
      </c>
      <c r="J985" t="s">
        <v>72</v>
      </c>
      <c r="K985">
        <v>9.69</v>
      </c>
      <c r="L985" t="s">
        <v>72</v>
      </c>
      <c r="M985" t="s">
        <v>72</v>
      </c>
      <c r="N985" t="s">
        <v>72</v>
      </c>
      <c r="O985" t="s">
        <v>72</v>
      </c>
      <c r="P985" t="s">
        <v>72</v>
      </c>
      <c r="R985">
        <v>0</v>
      </c>
      <c r="S985">
        <v>2.2999999999999998</v>
      </c>
      <c r="T985" t="s">
        <v>72</v>
      </c>
    </row>
    <row r="986" spans="1:20" x14ac:dyDescent="0.25">
      <c r="A986">
        <v>21</v>
      </c>
      <c r="B986" t="s">
        <v>122</v>
      </c>
      <c r="C986" t="s">
        <v>101</v>
      </c>
      <c r="D986" t="s">
        <v>6</v>
      </c>
      <c r="E986" s="50">
        <v>44483.65384259259</v>
      </c>
      <c r="F986" t="s">
        <v>102</v>
      </c>
      <c r="G986" t="s">
        <v>164</v>
      </c>
      <c r="H986" s="51">
        <v>21500000</v>
      </c>
      <c r="I986" s="51">
        <v>2830000</v>
      </c>
      <c r="J986" t="s">
        <v>72</v>
      </c>
      <c r="K986">
        <v>9.68</v>
      </c>
      <c r="L986" t="s">
        <v>72</v>
      </c>
      <c r="M986" t="s">
        <v>72</v>
      </c>
      <c r="N986" t="s">
        <v>72</v>
      </c>
      <c r="O986" t="s">
        <v>72</v>
      </c>
      <c r="P986" t="s">
        <v>72</v>
      </c>
      <c r="R986">
        <v>0</v>
      </c>
      <c r="S986">
        <v>2.2000000000000002</v>
      </c>
      <c r="T986" t="s">
        <v>72</v>
      </c>
    </row>
    <row r="987" spans="1:20" x14ac:dyDescent="0.25">
      <c r="A987">
        <v>22</v>
      </c>
      <c r="B987" t="s">
        <v>123</v>
      </c>
      <c r="C987" t="s">
        <v>101</v>
      </c>
      <c r="D987" t="s">
        <v>6</v>
      </c>
      <c r="E987" s="50">
        <v>44483.675787037035</v>
      </c>
      <c r="F987" t="s">
        <v>102</v>
      </c>
      <c r="G987" t="s">
        <v>164</v>
      </c>
      <c r="H987" s="51">
        <v>21100000</v>
      </c>
      <c r="I987" s="51">
        <v>2760000</v>
      </c>
      <c r="J987" t="s">
        <v>72</v>
      </c>
      <c r="K987">
        <v>9.68</v>
      </c>
      <c r="L987" t="s">
        <v>72</v>
      </c>
      <c r="M987" t="s">
        <v>72</v>
      </c>
      <c r="N987" t="s">
        <v>72</v>
      </c>
      <c r="O987" t="s">
        <v>72</v>
      </c>
      <c r="P987" t="s">
        <v>72</v>
      </c>
      <c r="R987">
        <v>0</v>
      </c>
      <c r="S987">
        <v>2.17</v>
      </c>
      <c r="T987" t="s">
        <v>72</v>
      </c>
    </row>
    <row r="988" spans="1:20" x14ac:dyDescent="0.25">
      <c r="A988">
        <v>23</v>
      </c>
      <c r="B988" t="s">
        <v>124</v>
      </c>
      <c r="C988" t="s">
        <v>101</v>
      </c>
      <c r="D988" t="s">
        <v>6</v>
      </c>
      <c r="E988" s="50">
        <v>44483.697592592594</v>
      </c>
      <c r="F988" t="s">
        <v>102</v>
      </c>
      <c r="G988" t="s">
        <v>164</v>
      </c>
      <c r="H988" s="51">
        <v>20500000</v>
      </c>
      <c r="I988" s="51">
        <v>2670000</v>
      </c>
      <c r="J988" t="s">
        <v>72</v>
      </c>
      <c r="K988">
        <v>9.68</v>
      </c>
      <c r="L988" t="s">
        <v>72</v>
      </c>
      <c r="M988" t="s">
        <v>72</v>
      </c>
      <c r="N988" t="s">
        <v>72</v>
      </c>
      <c r="O988" t="s">
        <v>72</v>
      </c>
      <c r="P988" t="s">
        <v>72</v>
      </c>
      <c r="R988">
        <v>0</v>
      </c>
      <c r="S988">
        <v>2.1</v>
      </c>
      <c r="T988" t="s">
        <v>72</v>
      </c>
    </row>
    <row r="989" spans="1:20" x14ac:dyDescent="0.25">
      <c r="A989">
        <v>24</v>
      </c>
      <c r="B989" t="s">
        <v>125</v>
      </c>
      <c r="C989" t="s">
        <v>101</v>
      </c>
      <c r="D989" t="s">
        <v>6</v>
      </c>
      <c r="E989" s="50">
        <v>44483.719398148147</v>
      </c>
      <c r="F989" t="s">
        <v>102</v>
      </c>
      <c r="G989" t="s">
        <v>164</v>
      </c>
      <c r="H989" s="51">
        <v>19400000</v>
      </c>
      <c r="I989" s="51">
        <v>2520000</v>
      </c>
      <c r="J989" t="s">
        <v>72</v>
      </c>
      <c r="K989">
        <v>9.69</v>
      </c>
      <c r="L989" t="s">
        <v>72</v>
      </c>
      <c r="M989" t="s">
        <v>72</v>
      </c>
      <c r="N989" t="s">
        <v>72</v>
      </c>
      <c r="O989" t="s">
        <v>72</v>
      </c>
      <c r="P989" t="s">
        <v>72</v>
      </c>
      <c r="R989">
        <v>0</v>
      </c>
      <c r="S989">
        <v>1.99</v>
      </c>
      <c r="T989" t="s">
        <v>72</v>
      </c>
    </row>
    <row r="990" spans="1:20" x14ac:dyDescent="0.25">
      <c r="A990">
        <v>25</v>
      </c>
      <c r="B990" t="s">
        <v>126</v>
      </c>
      <c r="C990" t="s">
        <v>101</v>
      </c>
      <c r="D990" t="s">
        <v>6</v>
      </c>
      <c r="E990" s="50">
        <v>44483.741203703707</v>
      </c>
      <c r="F990" t="s">
        <v>102</v>
      </c>
      <c r="G990" t="s">
        <v>164</v>
      </c>
      <c r="H990" s="51">
        <v>18400000</v>
      </c>
      <c r="I990" s="51">
        <v>2350000</v>
      </c>
      <c r="J990" t="s">
        <v>72</v>
      </c>
      <c r="K990">
        <v>9.68</v>
      </c>
      <c r="L990" t="s">
        <v>72</v>
      </c>
      <c r="M990" t="s">
        <v>72</v>
      </c>
      <c r="N990" t="s">
        <v>72</v>
      </c>
      <c r="O990" t="s">
        <v>72</v>
      </c>
      <c r="P990" t="s">
        <v>72</v>
      </c>
      <c r="R990">
        <v>0</v>
      </c>
      <c r="S990">
        <v>1.89</v>
      </c>
      <c r="T990" t="s">
        <v>72</v>
      </c>
    </row>
    <row r="991" spans="1:20" x14ac:dyDescent="0.25">
      <c r="A991">
        <v>26</v>
      </c>
      <c r="B991" t="s">
        <v>127</v>
      </c>
      <c r="C991" t="s">
        <v>101</v>
      </c>
      <c r="D991" t="s">
        <v>6</v>
      </c>
      <c r="E991" s="50">
        <v>44483.763009259259</v>
      </c>
      <c r="F991" t="s">
        <v>102</v>
      </c>
      <c r="G991" t="s">
        <v>164</v>
      </c>
      <c r="H991" s="51">
        <v>16800000</v>
      </c>
      <c r="I991" s="51">
        <v>2160000</v>
      </c>
      <c r="J991" t="s">
        <v>72</v>
      </c>
      <c r="K991">
        <v>9.74</v>
      </c>
      <c r="L991" t="s">
        <v>72</v>
      </c>
      <c r="M991" t="s">
        <v>72</v>
      </c>
      <c r="N991" t="s">
        <v>72</v>
      </c>
      <c r="O991" t="s">
        <v>72</v>
      </c>
      <c r="P991" t="s">
        <v>72</v>
      </c>
      <c r="R991">
        <v>0</v>
      </c>
      <c r="S991">
        <v>1.73</v>
      </c>
      <c r="T991" t="s">
        <v>72</v>
      </c>
    </row>
    <row r="992" spans="1:20" x14ac:dyDescent="0.25">
      <c r="A992">
        <v>27</v>
      </c>
      <c r="B992" t="s">
        <v>128</v>
      </c>
      <c r="C992" t="s">
        <v>101</v>
      </c>
      <c r="D992" t="s">
        <v>6</v>
      </c>
      <c r="E992" s="50">
        <v>44483.784814814811</v>
      </c>
      <c r="F992" t="s">
        <v>102</v>
      </c>
      <c r="G992" t="s">
        <v>164</v>
      </c>
      <c r="H992" s="51">
        <v>15100000</v>
      </c>
      <c r="I992" s="51">
        <v>1970000</v>
      </c>
      <c r="J992" t="s">
        <v>72</v>
      </c>
      <c r="K992">
        <v>9.75</v>
      </c>
      <c r="L992" t="s">
        <v>72</v>
      </c>
      <c r="M992" t="s">
        <v>72</v>
      </c>
      <c r="N992" t="s">
        <v>72</v>
      </c>
      <c r="O992" t="s">
        <v>72</v>
      </c>
      <c r="P992" t="s">
        <v>72</v>
      </c>
      <c r="R992">
        <v>0</v>
      </c>
      <c r="S992">
        <v>1.56</v>
      </c>
      <c r="T992" t="s">
        <v>72</v>
      </c>
    </row>
    <row r="993" spans="1:20" x14ac:dyDescent="0.25">
      <c r="A993">
        <v>28</v>
      </c>
      <c r="B993" t="s">
        <v>129</v>
      </c>
      <c r="C993" t="s">
        <v>101</v>
      </c>
      <c r="D993" t="s">
        <v>6</v>
      </c>
      <c r="E993" s="50">
        <v>44483.806620370371</v>
      </c>
      <c r="F993" t="s">
        <v>102</v>
      </c>
      <c r="G993" t="s">
        <v>164</v>
      </c>
      <c r="H993" s="51">
        <v>24300000</v>
      </c>
      <c r="I993" s="51">
        <v>3110000</v>
      </c>
      <c r="J993" t="s">
        <v>72</v>
      </c>
      <c r="K993">
        <v>9.74</v>
      </c>
      <c r="L993" t="s">
        <v>72</v>
      </c>
      <c r="M993" t="s">
        <v>72</v>
      </c>
      <c r="N993" t="s">
        <v>72</v>
      </c>
      <c r="O993" t="s">
        <v>72</v>
      </c>
      <c r="P993" t="s">
        <v>72</v>
      </c>
      <c r="R993">
        <v>0</v>
      </c>
      <c r="S993">
        <v>2.48</v>
      </c>
      <c r="T993" t="s">
        <v>72</v>
      </c>
    </row>
    <row r="994" spans="1:20" x14ac:dyDescent="0.25">
      <c r="A994">
        <v>29</v>
      </c>
      <c r="B994" t="s">
        <v>130</v>
      </c>
      <c r="C994" t="s">
        <v>101</v>
      </c>
      <c r="D994" t="s">
        <v>6</v>
      </c>
      <c r="E994" s="50">
        <v>44483.8284375</v>
      </c>
      <c r="F994" t="s">
        <v>102</v>
      </c>
      <c r="G994" t="s">
        <v>164</v>
      </c>
      <c r="H994" s="51">
        <v>21100000</v>
      </c>
      <c r="I994" s="51">
        <v>2610000</v>
      </c>
      <c r="J994" t="s">
        <v>72</v>
      </c>
      <c r="K994">
        <v>9.74</v>
      </c>
      <c r="L994" t="s">
        <v>72</v>
      </c>
      <c r="M994" t="s">
        <v>72</v>
      </c>
      <c r="N994" t="s">
        <v>72</v>
      </c>
      <c r="O994" t="s">
        <v>72</v>
      </c>
      <c r="P994" t="s">
        <v>72</v>
      </c>
      <c r="R994">
        <v>0</v>
      </c>
      <c r="S994">
        <v>2.16</v>
      </c>
      <c r="T994" t="s">
        <v>72</v>
      </c>
    </row>
    <row r="995" spans="1:20" x14ac:dyDescent="0.25">
      <c r="A995">
        <v>30</v>
      </c>
      <c r="B995" t="s">
        <v>131</v>
      </c>
      <c r="C995" t="s">
        <v>101</v>
      </c>
      <c r="D995" t="s">
        <v>6</v>
      </c>
      <c r="E995" s="50">
        <v>44483.850243055553</v>
      </c>
      <c r="F995" t="s">
        <v>102</v>
      </c>
      <c r="G995" t="s">
        <v>164</v>
      </c>
      <c r="H995" s="51">
        <v>18500000</v>
      </c>
      <c r="I995" s="51">
        <v>2340000</v>
      </c>
      <c r="J995" t="s">
        <v>72</v>
      </c>
      <c r="K995">
        <v>9.75</v>
      </c>
      <c r="L995" t="s">
        <v>72</v>
      </c>
      <c r="M995" t="s">
        <v>72</v>
      </c>
      <c r="N995" t="s">
        <v>72</v>
      </c>
      <c r="O995" t="s">
        <v>72</v>
      </c>
      <c r="P995" t="s">
        <v>72</v>
      </c>
      <c r="R995">
        <v>0</v>
      </c>
      <c r="S995">
        <v>1.9</v>
      </c>
      <c r="T995" t="s">
        <v>72</v>
      </c>
    </row>
    <row r="996" spans="1:20" x14ac:dyDescent="0.25">
      <c r="A996">
        <v>31</v>
      </c>
      <c r="B996" t="s">
        <v>132</v>
      </c>
      <c r="C996" t="s">
        <v>101</v>
      </c>
      <c r="D996" t="s">
        <v>6</v>
      </c>
      <c r="E996" s="50">
        <v>44483.872048611112</v>
      </c>
      <c r="F996" t="s">
        <v>102</v>
      </c>
      <c r="G996" t="s">
        <v>164</v>
      </c>
      <c r="H996" s="51">
        <v>15700000</v>
      </c>
      <c r="I996" s="51">
        <v>2050000</v>
      </c>
      <c r="J996" t="s">
        <v>72</v>
      </c>
      <c r="K996">
        <v>9.75</v>
      </c>
      <c r="L996" t="s">
        <v>72</v>
      </c>
      <c r="M996" t="s">
        <v>72</v>
      </c>
      <c r="N996" t="s">
        <v>72</v>
      </c>
      <c r="O996" t="s">
        <v>72</v>
      </c>
      <c r="P996" t="s">
        <v>72</v>
      </c>
      <c r="R996">
        <v>0</v>
      </c>
      <c r="S996">
        <v>1.62</v>
      </c>
      <c r="T996" t="s">
        <v>72</v>
      </c>
    </row>
    <row r="997" spans="1:20" x14ac:dyDescent="0.25">
      <c r="A997">
        <v>32</v>
      </c>
      <c r="B997" t="s">
        <v>133</v>
      </c>
      <c r="C997" t="s">
        <v>101</v>
      </c>
      <c r="D997" t="s">
        <v>6</v>
      </c>
      <c r="E997" s="50">
        <v>44483.893854166665</v>
      </c>
      <c r="F997" t="s">
        <v>102</v>
      </c>
      <c r="G997" t="s">
        <v>164</v>
      </c>
      <c r="H997" s="51">
        <v>12600000</v>
      </c>
      <c r="I997" s="51">
        <v>1660000</v>
      </c>
      <c r="J997" t="s">
        <v>72</v>
      </c>
      <c r="K997">
        <v>9.74</v>
      </c>
      <c r="L997" t="s">
        <v>72</v>
      </c>
      <c r="M997" t="s">
        <v>72</v>
      </c>
      <c r="N997" t="s">
        <v>72</v>
      </c>
      <c r="O997" t="s">
        <v>72</v>
      </c>
      <c r="P997" t="s">
        <v>72</v>
      </c>
      <c r="R997">
        <v>0</v>
      </c>
      <c r="S997">
        <v>1.31</v>
      </c>
      <c r="T997" t="s">
        <v>72</v>
      </c>
    </row>
    <row r="998" spans="1:20" x14ac:dyDescent="0.25">
      <c r="A998">
        <v>33</v>
      </c>
      <c r="B998" t="s">
        <v>134</v>
      </c>
      <c r="C998" t="s">
        <v>101</v>
      </c>
      <c r="D998" t="s">
        <v>6</v>
      </c>
      <c r="E998" s="50">
        <v>44483.915659722225</v>
      </c>
      <c r="F998" t="s">
        <v>102</v>
      </c>
      <c r="G998" t="s">
        <v>164</v>
      </c>
      <c r="H998" s="51">
        <v>9490000</v>
      </c>
      <c r="I998" s="51">
        <v>1220000</v>
      </c>
      <c r="J998" t="s">
        <v>72</v>
      </c>
      <c r="K998">
        <v>9.75</v>
      </c>
      <c r="L998" t="s">
        <v>72</v>
      </c>
      <c r="M998" t="s">
        <v>72</v>
      </c>
      <c r="N998" t="s">
        <v>72</v>
      </c>
      <c r="O998" t="s">
        <v>72</v>
      </c>
      <c r="P998" t="s">
        <v>72</v>
      </c>
      <c r="R998">
        <v>0</v>
      </c>
      <c r="S998">
        <v>0.98699999999999999</v>
      </c>
      <c r="T998" t="s">
        <v>72</v>
      </c>
    </row>
    <row r="999" spans="1:20" x14ac:dyDescent="0.25">
      <c r="A999">
        <v>34</v>
      </c>
      <c r="B999" t="s">
        <v>135</v>
      </c>
      <c r="C999" t="s">
        <v>101</v>
      </c>
      <c r="D999" t="s">
        <v>6</v>
      </c>
      <c r="E999" s="50">
        <v>44483.937465277777</v>
      </c>
      <c r="F999" t="s">
        <v>102</v>
      </c>
      <c r="G999" t="s">
        <v>164</v>
      </c>
      <c r="H999" s="51">
        <v>7060000</v>
      </c>
      <c r="I999" s="51">
        <v>930000</v>
      </c>
      <c r="J999" t="s">
        <v>72</v>
      </c>
      <c r="K999">
        <v>9.75</v>
      </c>
      <c r="L999" t="s">
        <v>72</v>
      </c>
      <c r="M999" t="s">
        <v>72</v>
      </c>
      <c r="N999" t="s">
        <v>72</v>
      </c>
      <c r="O999" t="s">
        <v>72</v>
      </c>
      <c r="P999" t="s">
        <v>72</v>
      </c>
      <c r="R999">
        <v>0</v>
      </c>
      <c r="S999">
        <v>0.73599999999999999</v>
      </c>
      <c r="T999" t="s">
        <v>72</v>
      </c>
    </row>
    <row r="1000" spans="1:20" x14ac:dyDescent="0.25">
      <c r="A1000">
        <v>35</v>
      </c>
      <c r="B1000" t="s">
        <v>136</v>
      </c>
      <c r="C1000" t="s">
        <v>101</v>
      </c>
      <c r="D1000" t="s">
        <v>6</v>
      </c>
      <c r="E1000" s="50">
        <v>44483.959282407406</v>
      </c>
      <c r="F1000" t="s">
        <v>102</v>
      </c>
      <c r="G1000" t="s">
        <v>164</v>
      </c>
      <c r="H1000" s="51">
        <v>4150000</v>
      </c>
      <c r="I1000" s="51">
        <v>533000</v>
      </c>
      <c r="J1000" t="s">
        <v>72</v>
      </c>
      <c r="K1000">
        <v>9.74</v>
      </c>
      <c r="L1000" t="s">
        <v>72</v>
      </c>
      <c r="M1000" t="s">
        <v>72</v>
      </c>
      <c r="N1000" t="s">
        <v>72</v>
      </c>
      <c r="O1000" t="s">
        <v>72</v>
      </c>
      <c r="P1000" t="s">
        <v>72</v>
      </c>
      <c r="R1000">
        <v>0</v>
      </c>
      <c r="S1000">
        <v>0.433</v>
      </c>
      <c r="T1000" t="s">
        <v>72</v>
      </c>
    </row>
    <row r="1001" spans="1:20" x14ac:dyDescent="0.25">
      <c r="A1001">
        <v>36</v>
      </c>
      <c r="B1001" t="s">
        <v>137</v>
      </c>
      <c r="C1001" t="s">
        <v>101</v>
      </c>
      <c r="D1001" t="s">
        <v>6</v>
      </c>
      <c r="E1001" s="50">
        <v>44484.046689814815</v>
      </c>
      <c r="F1001" t="s">
        <v>102</v>
      </c>
      <c r="G1001" t="s">
        <v>164</v>
      </c>
      <c r="H1001" s="51">
        <v>25300000</v>
      </c>
      <c r="I1001" s="51">
        <v>3220000</v>
      </c>
      <c r="J1001" t="s">
        <v>72</v>
      </c>
      <c r="K1001">
        <v>9.74</v>
      </c>
      <c r="L1001" t="s">
        <v>72</v>
      </c>
      <c r="M1001" t="s">
        <v>72</v>
      </c>
      <c r="N1001" t="s">
        <v>72</v>
      </c>
      <c r="O1001" t="s">
        <v>72</v>
      </c>
      <c r="P1001" t="s">
        <v>72</v>
      </c>
      <c r="R1001">
        <v>0</v>
      </c>
      <c r="S1001">
        <v>2.58</v>
      </c>
      <c r="T1001" t="s">
        <v>72</v>
      </c>
    </row>
    <row r="1002" spans="1:20" x14ac:dyDescent="0.25">
      <c r="A1002">
        <v>37</v>
      </c>
      <c r="B1002" t="s">
        <v>138</v>
      </c>
      <c r="C1002" t="s">
        <v>101</v>
      </c>
      <c r="D1002" t="s">
        <v>6</v>
      </c>
      <c r="E1002" s="50">
        <v>44484.068645833337</v>
      </c>
      <c r="F1002" t="s">
        <v>102</v>
      </c>
      <c r="G1002" t="s">
        <v>164</v>
      </c>
      <c r="H1002" s="51">
        <v>7560000</v>
      </c>
      <c r="I1002" s="51">
        <v>985000</v>
      </c>
      <c r="J1002" t="s">
        <v>72</v>
      </c>
      <c r="K1002">
        <v>9.74</v>
      </c>
      <c r="L1002" t="s">
        <v>72</v>
      </c>
      <c r="M1002" t="s">
        <v>72</v>
      </c>
      <c r="N1002" t="s">
        <v>72</v>
      </c>
      <c r="O1002" t="s">
        <v>72</v>
      </c>
      <c r="P1002" t="s">
        <v>72</v>
      </c>
      <c r="R1002">
        <v>0</v>
      </c>
      <c r="S1002">
        <v>0.78800000000000003</v>
      </c>
      <c r="T1002" t="s">
        <v>72</v>
      </c>
    </row>
    <row r="1003" spans="1:20" x14ac:dyDescent="0.25">
      <c r="A1003">
        <v>38</v>
      </c>
      <c r="B1003" t="s">
        <v>139</v>
      </c>
      <c r="C1003" t="s">
        <v>101</v>
      </c>
      <c r="D1003" t="s">
        <v>6</v>
      </c>
      <c r="E1003" s="50">
        <v>44484.090439814812</v>
      </c>
      <c r="F1003" t="s">
        <v>102</v>
      </c>
      <c r="G1003" t="s">
        <v>164</v>
      </c>
      <c r="H1003" s="51">
        <v>2350000</v>
      </c>
      <c r="I1003" s="51">
        <v>299000</v>
      </c>
      <c r="J1003" t="s">
        <v>72</v>
      </c>
      <c r="K1003">
        <v>9.73</v>
      </c>
      <c r="L1003" t="s">
        <v>72</v>
      </c>
      <c r="M1003" t="s">
        <v>72</v>
      </c>
      <c r="N1003" t="s">
        <v>72</v>
      </c>
      <c r="O1003" t="s">
        <v>72</v>
      </c>
      <c r="P1003" t="s">
        <v>72</v>
      </c>
      <c r="R1003">
        <v>0</v>
      </c>
      <c r="S1003">
        <v>0.24399999999999999</v>
      </c>
      <c r="T1003" t="s">
        <v>72</v>
      </c>
    </row>
    <row r="1004" spans="1:20" x14ac:dyDescent="0.25">
      <c r="A1004">
        <v>39</v>
      </c>
      <c r="B1004" t="s">
        <v>140</v>
      </c>
      <c r="C1004" t="s">
        <v>101</v>
      </c>
      <c r="D1004" t="s">
        <v>6</v>
      </c>
      <c r="E1004" s="50">
        <v>44484.112256944441</v>
      </c>
      <c r="F1004" t="s">
        <v>102</v>
      </c>
      <c r="G1004" t="s">
        <v>164</v>
      </c>
      <c r="H1004" s="51">
        <v>247000</v>
      </c>
      <c r="I1004" s="51">
        <v>29500</v>
      </c>
      <c r="J1004" t="s">
        <v>72</v>
      </c>
      <c r="K1004">
        <v>9.73</v>
      </c>
      <c r="L1004" t="s">
        <v>72</v>
      </c>
      <c r="M1004" t="s">
        <v>72</v>
      </c>
      <c r="N1004" t="s">
        <v>72</v>
      </c>
      <c r="O1004" t="s">
        <v>72</v>
      </c>
      <c r="P1004" t="s">
        <v>72</v>
      </c>
      <c r="R1004">
        <v>0</v>
      </c>
      <c r="S1004">
        <v>2.2200000000000001E-2</v>
      </c>
      <c r="T1004" t="s">
        <v>72</v>
      </c>
    </row>
    <row r="1005" spans="1:20" x14ac:dyDescent="0.25">
      <c r="A1005">
        <v>40</v>
      </c>
      <c r="B1005" t="s">
        <v>141</v>
      </c>
      <c r="C1005" t="s">
        <v>101</v>
      </c>
      <c r="D1005" t="s">
        <v>6</v>
      </c>
      <c r="E1005" s="50">
        <v>44484.134062500001</v>
      </c>
      <c r="F1005" t="s">
        <v>102</v>
      </c>
      <c r="G1005" t="s">
        <v>164</v>
      </c>
      <c r="H1005" s="51">
        <v>68200</v>
      </c>
      <c r="I1005" s="51">
        <v>5180</v>
      </c>
      <c r="J1005" t="s">
        <v>72</v>
      </c>
      <c r="K1005">
        <v>9.74</v>
      </c>
      <c r="L1005" t="s">
        <v>72</v>
      </c>
      <c r="M1005" t="s">
        <v>72</v>
      </c>
      <c r="N1005" t="s">
        <v>72</v>
      </c>
      <c r="O1005" t="s">
        <v>72</v>
      </c>
      <c r="P1005" t="s">
        <v>72</v>
      </c>
      <c r="R1005">
        <v>0</v>
      </c>
      <c r="S1005">
        <v>3.31E-3</v>
      </c>
      <c r="T1005" t="s">
        <v>72</v>
      </c>
    </row>
    <row r="1006" spans="1:20" x14ac:dyDescent="0.25">
      <c r="A1006">
        <v>41</v>
      </c>
      <c r="B1006" t="s">
        <v>142</v>
      </c>
      <c r="C1006" t="s">
        <v>101</v>
      </c>
      <c r="D1006" t="s">
        <v>6</v>
      </c>
      <c r="E1006" s="50">
        <v>44484.155868055554</v>
      </c>
      <c r="F1006" t="s">
        <v>102</v>
      </c>
      <c r="G1006" t="s">
        <v>164</v>
      </c>
      <c r="H1006" s="51">
        <v>24000</v>
      </c>
      <c r="I1006" s="51">
        <v>1590</v>
      </c>
      <c r="J1006" t="s">
        <v>72</v>
      </c>
      <c r="K1006">
        <v>9.77</v>
      </c>
      <c r="L1006" t="s">
        <v>72</v>
      </c>
      <c r="M1006" t="s">
        <v>72</v>
      </c>
      <c r="N1006" t="s">
        <v>72</v>
      </c>
      <c r="O1006" t="s">
        <v>72</v>
      </c>
      <c r="P1006" t="s">
        <v>72</v>
      </c>
      <c r="R1006">
        <v>0</v>
      </c>
      <c r="S1006" t="s">
        <v>44</v>
      </c>
      <c r="T1006" t="s">
        <v>72</v>
      </c>
    </row>
    <row r="1007" spans="1:20" x14ac:dyDescent="0.25">
      <c r="A1007">
        <v>42</v>
      </c>
      <c r="B1007" t="s">
        <v>143</v>
      </c>
      <c r="C1007" t="s">
        <v>101</v>
      </c>
      <c r="D1007" t="s">
        <v>6</v>
      </c>
      <c r="E1007" s="50">
        <v>44484.177673611113</v>
      </c>
      <c r="F1007" t="s">
        <v>102</v>
      </c>
      <c r="G1007" t="s">
        <v>164</v>
      </c>
      <c r="H1007" s="51">
        <v>21200</v>
      </c>
      <c r="I1007" s="51">
        <v>1230</v>
      </c>
      <c r="J1007" t="s">
        <v>72</v>
      </c>
      <c r="K1007">
        <v>9.7100000000000009</v>
      </c>
      <c r="L1007" t="s">
        <v>72</v>
      </c>
      <c r="M1007" t="s">
        <v>72</v>
      </c>
      <c r="N1007" t="s">
        <v>72</v>
      </c>
      <c r="O1007" t="s">
        <v>72</v>
      </c>
      <c r="P1007" t="s">
        <v>72</v>
      </c>
      <c r="R1007">
        <v>0</v>
      </c>
      <c r="S1007" t="s">
        <v>44</v>
      </c>
      <c r="T1007" t="s">
        <v>72</v>
      </c>
    </row>
    <row r="1008" spans="1:20" x14ac:dyDescent="0.25">
      <c r="A1008">
        <v>43</v>
      </c>
      <c r="B1008" t="s">
        <v>144</v>
      </c>
      <c r="C1008" t="s">
        <v>101</v>
      </c>
      <c r="D1008" t="s">
        <v>6</v>
      </c>
      <c r="E1008" s="50">
        <v>44484.199490740742</v>
      </c>
      <c r="F1008" t="s">
        <v>102</v>
      </c>
      <c r="G1008" t="s">
        <v>164</v>
      </c>
      <c r="H1008" s="51">
        <v>24300</v>
      </c>
      <c r="I1008" s="51">
        <v>1350</v>
      </c>
      <c r="J1008" t="s">
        <v>72</v>
      </c>
      <c r="K1008">
        <v>9.73</v>
      </c>
      <c r="L1008" t="s">
        <v>72</v>
      </c>
      <c r="M1008" t="s">
        <v>72</v>
      </c>
      <c r="N1008" t="s">
        <v>72</v>
      </c>
      <c r="O1008" t="s">
        <v>72</v>
      </c>
      <c r="P1008" t="s">
        <v>72</v>
      </c>
      <c r="R1008">
        <v>0</v>
      </c>
      <c r="S1008" t="s">
        <v>44</v>
      </c>
      <c r="T1008" t="s">
        <v>72</v>
      </c>
    </row>
    <row r="1009" spans="1:20" x14ac:dyDescent="0.25">
      <c r="A1009">
        <v>44</v>
      </c>
      <c r="B1009" t="s">
        <v>145</v>
      </c>
      <c r="C1009" t="s">
        <v>101</v>
      </c>
      <c r="D1009" t="s">
        <v>6</v>
      </c>
      <c r="E1009" s="50">
        <v>44484.221296296295</v>
      </c>
      <c r="F1009" t="s">
        <v>102</v>
      </c>
      <c r="G1009" t="s">
        <v>164</v>
      </c>
      <c r="H1009" s="51">
        <v>22500000</v>
      </c>
      <c r="I1009" s="51">
        <v>2900000</v>
      </c>
      <c r="J1009" t="s">
        <v>72</v>
      </c>
      <c r="K1009">
        <v>9.73</v>
      </c>
      <c r="L1009" t="s">
        <v>72</v>
      </c>
      <c r="M1009" t="s">
        <v>72</v>
      </c>
      <c r="N1009" t="s">
        <v>72</v>
      </c>
      <c r="O1009" t="s">
        <v>72</v>
      </c>
      <c r="P1009" t="s">
        <v>72</v>
      </c>
      <c r="R1009">
        <v>0</v>
      </c>
      <c r="S1009">
        <v>2.2999999999999998</v>
      </c>
      <c r="T1009" t="s">
        <v>72</v>
      </c>
    </row>
    <row r="1010" spans="1:20" x14ac:dyDescent="0.25">
      <c r="A1010">
        <v>45</v>
      </c>
      <c r="B1010" t="s">
        <v>146</v>
      </c>
      <c r="C1010" t="s">
        <v>101</v>
      </c>
      <c r="D1010" t="s">
        <v>6</v>
      </c>
      <c r="E1010" s="50">
        <v>44484.243101851855</v>
      </c>
      <c r="F1010" t="s">
        <v>102</v>
      </c>
      <c r="G1010" t="s">
        <v>164</v>
      </c>
      <c r="H1010" s="51">
        <v>21400000</v>
      </c>
      <c r="I1010" s="51">
        <v>2770000</v>
      </c>
      <c r="J1010" t="s">
        <v>72</v>
      </c>
      <c r="K1010">
        <v>9.73</v>
      </c>
      <c r="L1010" t="s">
        <v>72</v>
      </c>
      <c r="M1010" t="s">
        <v>72</v>
      </c>
      <c r="N1010" t="s">
        <v>72</v>
      </c>
      <c r="O1010" t="s">
        <v>72</v>
      </c>
      <c r="P1010" t="s">
        <v>72</v>
      </c>
      <c r="R1010">
        <v>0</v>
      </c>
      <c r="S1010">
        <v>2.19</v>
      </c>
      <c r="T1010" t="s">
        <v>72</v>
      </c>
    </row>
    <row r="1011" spans="1:20" x14ac:dyDescent="0.25">
      <c r="A1011">
        <v>46</v>
      </c>
      <c r="B1011" t="s">
        <v>147</v>
      </c>
      <c r="C1011" t="s">
        <v>101</v>
      </c>
      <c r="D1011" t="s">
        <v>6</v>
      </c>
      <c r="E1011" s="50">
        <v>44484.264907407407</v>
      </c>
      <c r="F1011" t="s">
        <v>102</v>
      </c>
      <c r="G1011" t="s">
        <v>164</v>
      </c>
      <c r="H1011" s="51">
        <v>20100000</v>
      </c>
      <c r="I1011" s="51">
        <v>2570000</v>
      </c>
      <c r="J1011" t="s">
        <v>72</v>
      </c>
      <c r="K1011">
        <v>9.73</v>
      </c>
      <c r="L1011" t="s">
        <v>72</v>
      </c>
      <c r="M1011" t="s">
        <v>72</v>
      </c>
      <c r="N1011" t="s">
        <v>72</v>
      </c>
      <c r="O1011" t="s">
        <v>72</v>
      </c>
      <c r="P1011" t="s">
        <v>72</v>
      </c>
      <c r="R1011">
        <v>0</v>
      </c>
      <c r="S1011">
        <v>2.06</v>
      </c>
      <c r="T1011" t="s">
        <v>72</v>
      </c>
    </row>
    <row r="1012" spans="1:20" x14ac:dyDescent="0.25">
      <c r="A1012">
        <v>47</v>
      </c>
      <c r="B1012" t="s">
        <v>148</v>
      </c>
      <c r="C1012" t="s">
        <v>101</v>
      </c>
      <c r="D1012" t="s">
        <v>6</v>
      </c>
      <c r="E1012" s="50">
        <v>44484.286712962959</v>
      </c>
      <c r="F1012" t="s">
        <v>102</v>
      </c>
      <c r="G1012" t="s">
        <v>164</v>
      </c>
      <c r="H1012" s="51">
        <v>18300000</v>
      </c>
      <c r="I1012" s="51">
        <v>2360000</v>
      </c>
      <c r="J1012" t="s">
        <v>72</v>
      </c>
      <c r="K1012">
        <v>9.73</v>
      </c>
      <c r="L1012" t="s">
        <v>72</v>
      </c>
      <c r="M1012" t="s">
        <v>72</v>
      </c>
      <c r="N1012" t="s">
        <v>72</v>
      </c>
      <c r="O1012" t="s">
        <v>72</v>
      </c>
      <c r="P1012" t="s">
        <v>72</v>
      </c>
      <c r="R1012">
        <v>0</v>
      </c>
      <c r="S1012">
        <v>1.89</v>
      </c>
      <c r="T1012" t="s">
        <v>72</v>
      </c>
    </row>
    <row r="1013" spans="1:20" x14ac:dyDescent="0.25">
      <c r="A1013">
        <v>48</v>
      </c>
      <c r="B1013" t="s">
        <v>149</v>
      </c>
      <c r="C1013" t="s">
        <v>101</v>
      </c>
      <c r="D1013" t="s">
        <v>6</v>
      </c>
      <c r="E1013" s="50">
        <v>44484.308530092596</v>
      </c>
      <c r="F1013" t="s">
        <v>102</v>
      </c>
      <c r="G1013" t="s">
        <v>164</v>
      </c>
      <c r="H1013" s="51">
        <v>17000000</v>
      </c>
      <c r="I1013" s="51">
        <v>2190000</v>
      </c>
      <c r="J1013" t="s">
        <v>72</v>
      </c>
      <c r="K1013">
        <v>9.73</v>
      </c>
      <c r="L1013" t="s">
        <v>72</v>
      </c>
      <c r="M1013" t="s">
        <v>72</v>
      </c>
      <c r="N1013" t="s">
        <v>72</v>
      </c>
      <c r="O1013" t="s">
        <v>72</v>
      </c>
      <c r="P1013" t="s">
        <v>72</v>
      </c>
      <c r="R1013">
        <v>0</v>
      </c>
      <c r="S1013">
        <v>1.76</v>
      </c>
      <c r="T1013" t="s">
        <v>72</v>
      </c>
    </row>
    <row r="1014" spans="1:20" x14ac:dyDescent="0.25">
      <c r="A1014">
        <v>49</v>
      </c>
      <c r="B1014" t="s">
        <v>150</v>
      </c>
      <c r="C1014" t="s">
        <v>101</v>
      </c>
      <c r="D1014" t="s">
        <v>6</v>
      </c>
      <c r="E1014" s="50">
        <v>44484.330335648148</v>
      </c>
      <c r="F1014" t="s">
        <v>102</v>
      </c>
      <c r="G1014" t="s">
        <v>164</v>
      </c>
      <c r="H1014" s="51">
        <v>15300000</v>
      </c>
      <c r="I1014" s="51">
        <v>1950000</v>
      </c>
      <c r="J1014" t="s">
        <v>72</v>
      </c>
      <c r="K1014">
        <v>9.73</v>
      </c>
      <c r="L1014" t="s">
        <v>72</v>
      </c>
      <c r="M1014" t="s">
        <v>72</v>
      </c>
      <c r="N1014" t="s">
        <v>72</v>
      </c>
      <c r="O1014" t="s">
        <v>72</v>
      </c>
      <c r="P1014" t="s">
        <v>72</v>
      </c>
      <c r="R1014">
        <v>0</v>
      </c>
      <c r="S1014">
        <v>1.58</v>
      </c>
      <c r="T1014" t="s">
        <v>72</v>
      </c>
    </row>
    <row r="1015" spans="1:20" x14ac:dyDescent="0.25">
      <c r="A1015">
        <v>50</v>
      </c>
      <c r="B1015" t="s">
        <v>151</v>
      </c>
      <c r="C1015" t="s">
        <v>101</v>
      </c>
      <c r="D1015" t="s">
        <v>6</v>
      </c>
      <c r="E1015" s="50">
        <v>44484.352152777778</v>
      </c>
      <c r="F1015" t="s">
        <v>102</v>
      </c>
      <c r="G1015" t="s">
        <v>164</v>
      </c>
      <c r="H1015" s="51">
        <v>13600000</v>
      </c>
      <c r="I1015" s="51">
        <v>1780000</v>
      </c>
      <c r="J1015" t="s">
        <v>72</v>
      </c>
      <c r="K1015">
        <v>9.73</v>
      </c>
      <c r="L1015" t="s">
        <v>72</v>
      </c>
      <c r="M1015" t="s">
        <v>72</v>
      </c>
      <c r="N1015" t="s">
        <v>72</v>
      </c>
      <c r="O1015" t="s">
        <v>72</v>
      </c>
      <c r="P1015" t="s">
        <v>72</v>
      </c>
      <c r="R1015">
        <v>0</v>
      </c>
      <c r="S1015">
        <v>1.41</v>
      </c>
      <c r="T1015" t="s">
        <v>72</v>
      </c>
    </row>
    <row r="1016" spans="1:20" x14ac:dyDescent="0.25">
      <c r="A1016">
        <v>51</v>
      </c>
      <c r="B1016" t="s">
        <v>152</v>
      </c>
      <c r="C1016" t="s">
        <v>101</v>
      </c>
      <c r="D1016" t="s">
        <v>6</v>
      </c>
      <c r="E1016" s="50">
        <v>44484.373969907407</v>
      </c>
      <c r="F1016" t="s">
        <v>102</v>
      </c>
      <c r="G1016" t="s">
        <v>164</v>
      </c>
      <c r="H1016" s="51">
        <v>10800000</v>
      </c>
      <c r="I1016" s="51">
        <v>1350000</v>
      </c>
      <c r="J1016" t="s">
        <v>72</v>
      </c>
      <c r="K1016">
        <v>9.7200000000000006</v>
      </c>
      <c r="L1016" t="s">
        <v>72</v>
      </c>
      <c r="M1016" t="s">
        <v>72</v>
      </c>
      <c r="N1016" t="s">
        <v>72</v>
      </c>
      <c r="O1016" t="s">
        <v>72</v>
      </c>
      <c r="P1016" t="s">
        <v>72</v>
      </c>
      <c r="R1016">
        <v>0</v>
      </c>
      <c r="S1016">
        <v>1.1200000000000001</v>
      </c>
      <c r="T1016" t="s">
        <v>72</v>
      </c>
    </row>
    <row r="1019" spans="1:20" x14ac:dyDescent="0.25">
      <c r="B1019" t="s">
        <v>49</v>
      </c>
      <c r="C1019" t="s">
        <v>50</v>
      </c>
      <c r="D1019" t="s">
        <v>51</v>
      </c>
      <c r="E1019" t="s">
        <v>52</v>
      </c>
      <c r="F1019" t="s">
        <v>53</v>
      </c>
      <c r="G1019" t="s">
        <v>54</v>
      </c>
      <c r="H1019" t="s">
        <v>55</v>
      </c>
      <c r="I1019" t="s">
        <v>56</v>
      </c>
      <c r="J1019" t="s">
        <v>57</v>
      </c>
      <c r="K1019" t="s">
        <v>58</v>
      </c>
      <c r="L1019" t="s">
        <v>59</v>
      </c>
      <c r="M1019" t="s">
        <v>60</v>
      </c>
      <c r="N1019" t="s">
        <v>61</v>
      </c>
      <c r="O1019" t="s">
        <v>62</v>
      </c>
      <c r="P1019" t="s">
        <v>63</v>
      </c>
      <c r="Q1019" t="s">
        <v>64</v>
      </c>
      <c r="R1019" t="s">
        <v>65</v>
      </c>
      <c r="S1019" t="s">
        <v>66</v>
      </c>
      <c r="T1019" t="s">
        <v>67</v>
      </c>
    </row>
    <row r="1020" spans="1:20" x14ac:dyDescent="0.25">
      <c r="A1020">
        <v>1</v>
      </c>
      <c r="B1020" t="s">
        <v>79</v>
      </c>
      <c r="C1020" t="s">
        <v>69</v>
      </c>
      <c r="D1020" t="s">
        <v>6</v>
      </c>
      <c r="E1020" s="50">
        <v>44483.435763888891</v>
      </c>
      <c r="F1020" t="s">
        <v>80</v>
      </c>
      <c r="G1020" t="s">
        <v>165</v>
      </c>
      <c r="H1020" s="51">
        <v>3380</v>
      </c>
      <c r="I1020" s="51">
        <v>415</v>
      </c>
      <c r="J1020">
        <v>0.01</v>
      </c>
      <c r="K1020">
        <v>8</v>
      </c>
      <c r="L1020" t="s">
        <v>72</v>
      </c>
      <c r="M1020" s="51">
        <v>224000</v>
      </c>
      <c r="N1020" s="51">
        <v>23600</v>
      </c>
      <c r="O1020">
        <v>1</v>
      </c>
      <c r="P1020">
        <v>7.95</v>
      </c>
      <c r="Q1020">
        <v>1</v>
      </c>
      <c r="R1020">
        <v>0</v>
      </c>
      <c r="S1020">
        <v>9.6399999999999993E-3</v>
      </c>
      <c r="T1020">
        <v>96.4</v>
      </c>
    </row>
    <row r="1021" spans="1:20" x14ac:dyDescent="0.25">
      <c r="A1021">
        <v>2</v>
      </c>
      <c r="B1021" t="s">
        <v>81</v>
      </c>
      <c r="C1021" t="s">
        <v>69</v>
      </c>
      <c r="D1021" t="s">
        <v>6</v>
      </c>
      <c r="E1021" s="50">
        <v>44483.457557870373</v>
      </c>
      <c r="F1021" t="s">
        <v>80</v>
      </c>
      <c r="G1021" t="s">
        <v>165</v>
      </c>
      <c r="H1021" s="51">
        <v>18000</v>
      </c>
      <c r="I1021" s="51">
        <v>1870</v>
      </c>
      <c r="J1021">
        <v>0.05</v>
      </c>
      <c r="K1021">
        <v>7.98</v>
      </c>
      <c r="L1021" t="s">
        <v>72</v>
      </c>
      <c r="M1021" s="51">
        <v>218000</v>
      </c>
      <c r="N1021" s="51">
        <v>22700</v>
      </c>
      <c r="O1021">
        <v>1</v>
      </c>
      <c r="P1021">
        <v>7.94</v>
      </c>
      <c r="Q1021">
        <v>1</v>
      </c>
      <c r="R1021">
        <v>0</v>
      </c>
      <c r="S1021">
        <v>4.9700000000000001E-2</v>
      </c>
      <c r="T1021">
        <v>99.4</v>
      </c>
    </row>
    <row r="1022" spans="1:20" x14ac:dyDescent="0.25">
      <c r="A1022">
        <v>3</v>
      </c>
      <c r="B1022" t="s">
        <v>82</v>
      </c>
      <c r="C1022" t="s">
        <v>69</v>
      </c>
      <c r="D1022" t="s">
        <v>6</v>
      </c>
      <c r="E1022" s="50">
        <v>44483.479363425926</v>
      </c>
      <c r="F1022" t="s">
        <v>80</v>
      </c>
      <c r="G1022" t="s">
        <v>165</v>
      </c>
      <c r="H1022" s="51">
        <v>34400</v>
      </c>
      <c r="I1022" s="51">
        <v>3540</v>
      </c>
      <c r="J1022">
        <v>0.1</v>
      </c>
      <c r="K1022">
        <v>7.99</v>
      </c>
      <c r="L1022" t="s">
        <v>72</v>
      </c>
      <c r="M1022" s="51">
        <v>213000</v>
      </c>
      <c r="N1022" s="51">
        <v>22300</v>
      </c>
      <c r="O1022">
        <v>1</v>
      </c>
      <c r="P1022">
        <v>7.94</v>
      </c>
      <c r="Q1022">
        <v>1</v>
      </c>
      <c r="R1022">
        <v>0</v>
      </c>
      <c r="S1022">
        <v>9.69E-2</v>
      </c>
      <c r="T1022">
        <v>96.9</v>
      </c>
    </row>
    <row r="1023" spans="1:20" x14ac:dyDescent="0.25">
      <c r="A1023">
        <v>4</v>
      </c>
      <c r="B1023" t="s">
        <v>83</v>
      </c>
      <c r="C1023" t="s">
        <v>69</v>
      </c>
      <c r="D1023" t="s">
        <v>6</v>
      </c>
      <c r="E1023" s="50">
        <v>44483.501157407409</v>
      </c>
      <c r="F1023" t="s">
        <v>80</v>
      </c>
      <c r="G1023" t="s">
        <v>165</v>
      </c>
      <c r="H1023" s="51">
        <v>178000</v>
      </c>
      <c r="I1023" s="51">
        <v>18900</v>
      </c>
      <c r="J1023">
        <v>0.5</v>
      </c>
      <c r="K1023">
        <v>7.98</v>
      </c>
      <c r="L1023" t="s">
        <v>72</v>
      </c>
      <c r="M1023" s="51">
        <v>218000</v>
      </c>
      <c r="N1023" s="51">
        <v>22600</v>
      </c>
      <c r="O1023">
        <v>1</v>
      </c>
      <c r="P1023">
        <v>7.94</v>
      </c>
      <c r="Q1023">
        <v>1</v>
      </c>
      <c r="R1023">
        <v>0</v>
      </c>
      <c r="S1023">
        <v>0.48699999999999999</v>
      </c>
      <c r="T1023">
        <v>97.3</v>
      </c>
    </row>
    <row r="1024" spans="1:20" x14ac:dyDescent="0.25">
      <c r="A1024">
        <v>5</v>
      </c>
      <c r="B1024" t="s">
        <v>84</v>
      </c>
      <c r="C1024" t="s">
        <v>69</v>
      </c>
      <c r="D1024" t="s">
        <v>6</v>
      </c>
      <c r="E1024" s="50">
        <v>44483.522962962961</v>
      </c>
      <c r="F1024" t="s">
        <v>80</v>
      </c>
      <c r="G1024" t="s">
        <v>165</v>
      </c>
      <c r="H1024" s="51">
        <v>357000</v>
      </c>
      <c r="I1024" s="51">
        <v>37000</v>
      </c>
      <c r="J1024">
        <v>1</v>
      </c>
      <c r="K1024">
        <v>7.98</v>
      </c>
      <c r="L1024" t="s">
        <v>72</v>
      </c>
      <c r="M1024" s="51">
        <v>220000</v>
      </c>
      <c r="N1024" s="51">
        <v>23000</v>
      </c>
      <c r="O1024">
        <v>1</v>
      </c>
      <c r="P1024">
        <v>7.94</v>
      </c>
      <c r="Q1024">
        <v>1</v>
      </c>
      <c r="R1024">
        <v>0</v>
      </c>
      <c r="S1024">
        <v>0.96599999999999997</v>
      </c>
      <c r="T1024">
        <v>96.6</v>
      </c>
    </row>
    <row r="1025" spans="1:20" x14ac:dyDescent="0.25">
      <c r="A1025">
        <v>6</v>
      </c>
      <c r="B1025" t="s">
        <v>85</v>
      </c>
      <c r="C1025" t="s">
        <v>69</v>
      </c>
      <c r="D1025" t="s">
        <v>6</v>
      </c>
      <c r="E1025" s="50">
        <v>44483.54478009259</v>
      </c>
      <c r="F1025" t="s">
        <v>80</v>
      </c>
      <c r="G1025" t="s">
        <v>165</v>
      </c>
      <c r="H1025" s="51">
        <v>717000</v>
      </c>
      <c r="I1025" s="51">
        <v>73700</v>
      </c>
      <c r="J1025">
        <v>2</v>
      </c>
      <c r="K1025">
        <v>7.99</v>
      </c>
      <c r="L1025" t="s">
        <v>72</v>
      </c>
      <c r="M1025" s="51">
        <v>220000</v>
      </c>
      <c r="N1025" s="51">
        <v>23400</v>
      </c>
      <c r="O1025">
        <v>1</v>
      </c>
      <c r="P1025">
        <v>7.94</v>
      </c>
      <c r="Q1025">
        <v>1</v>
      </c>
      <c r="R1025">
        <v>0</v>
      </c>
      <c r="S1025">
        <v>1.95</v>
      </c>
      <c r="T1025">
        <v>97.4</v>
      </c>
    </row>
    <row r="1026" spans="1:20" x14ac:dyDescent="0.25">
      <c r="A1026">
        <v>7</v>
      </c>
      <c r="B1026" t="s">
        <v>86</v>
      </c>
      <c r="C1026" t="s">
        <v>69</v>
      </c>
      <c r="D1026" t="s">
        <v>6</v>
      </c>
      <c r="E1026" s="50">
        <v>44483.56658564815</v>
      </c>
      <c r="F1026" t="s">
        <v>80</v>
      </c>
      <c r="G1026" t="s">
        <v>165</v>
      </c>
      <c r="H1026" s="51">
        <v>1770000</v>
      </c>
      <c r="I1026" s="51">
        <v>184000</v>
      </c>
      <c r="J1026">
        <v>5</v>
      </c>
      <c r="K1026">
        <v>7.98</v>
      </c>
      <c r="L1026" t="s">
        <v>72</v>
      </c>
      <c r="M1026" s="51">
        <v>206000</v>
      </c>
      <c r="N1026" s="51">
        <v>21200</v>
      </c>
      <c r="O1026">
        <v>1</v>
      </c>
      <c r="P1026">
        <v>7.94</v>
      </c>
      <c r="Q1026">
        <v>1</v>
      </c>
      <c r="R1026">
        <v>0</v>
      </c>
      <c r="S1026">
        <v>5.1100000000000003</v>
      </c>
      <c r="T1026">
        <v>102</v>
      </c>
    </row>
    <row r="1027" spans="1:20" x14ac:dyDescent="0.25">
      <c r="A1027">
        <v>8</v>
      </c>
      <c r="B1027" t="s">
        <v>87</v>
      </c>
      <c r="C1027" t="s">
        <v>69</v>
      </c>
      <c r="D1027" t="s">
        <v>6</v>
      </c>
      <c r="E1027" s="50">
        <v>44484.417731481481</v>
      </c>
      <c r="F1027" t="s">
        <v>80</v>
      </c>
      <c r="G1027" t="s">
        <v>165</v>
      </c>
      <c r="H1027" s="51">
        <v>3320</v>
      </c>
      <c r="I1027" s="51">
        <v>318</v>
      </c>
      <c r="J1027">
        <v>0.01</v>
      </c>
      <c r="K1027">
        <v>7.95</v>
      </c>
      <c r="L1027" t="s">
        <v>72</v>
      </c>
      <c r="M1027" s="51">
        <v>204000</v>
      </c>
      <c r="N1027" s="51">
        <v>20800</v>
      </c>
      <c r="O1027">
        <v>1</v>
      </c>
      <c r="P1027">
        <v>7.93</v>
      </c>
      <c r="Q1027">
        <v>1</v>
      </c>
      <c r="R1027">
        <v>0</v>
      </c>
      <c r="S1027">
        <v>1.03E-2</v>
      </c>
      <c r="T1027">
        <v>103</v>
      </c>
    </row>
    <row r="1028" spans="1:20" x14ac:dyDescent="0.25">
      <c r="A1028">
        <v>9</v>
      </c>
      <c r="B1028" t="s">
        <v>88</v>
      </c>
      <c r="C1028" t="s">
        <v>69</v>
      </c>
      <c r="D1028" t="s">
        <v>6</v>
      </c>
      <c r="E1028" s="50">
        <v>44484.43953703704</v>
      </c>
      <c r="F1028" t="s">
        <v>80</v>
      </c>
      <c r="G1028" t="s">
        <v>165</v>
      </c>
      <c r="H1028" s="51">
        <v>18000</v>
      </c>
      <c r="I1028" s="51">
        <v>1900</v>
      </c>
      <c r="J1028">
        <v>0.05</v>
      </c>
      <c r="K1028">
        <v>7.97</v>
      </c>
      <c r="L1028" t="s">
        <v>72</v>
      </c>
      <c r="M1028" s="51">
        <v>206000</v>
      </c>
      <c r="N1028" s="51">
        <v>21300</v>
      </c>
      <c r="O1028">
        <v>1</v>
      </c>
      <c r="P1028">
        <v>7.93</v>
      </c>
      <c r="Q1028">
        <v>1</v>
      </c>
      <c r="R1028">
        <v>0</v>
      </c>
      <c r="S1028">
        <v>5.28E-2</v>
      </c>
      <c r="T1028">
        <v>106</v>
      </c>
    </row>
    <row r="1029" spans="1:20" x14ac:dyDescent="0.25">
      <c r="A1029">
        <v>10</v>
      </c>
      <c r="B1029" t="s">
        <v>89</v>
      </c>
      <c r="C1029" t="s">
        <v>69</v>
      </c>
      <c r="D1029" t="s">
        <v>6</v>
      </c>
      <c r="E1029" s="50">
        <v>44484.461342592593</v>
      </c>
      <c r="F1029" t="s">
        <v>80</v>
      </c>
      <c r="G1029" t="s">
        <v>165</v>
      </c>
      <c r="H1029" s="51">
        <v>32800</v>
      </c>
      <c r="I1029" s="51">
        <v>3360</v>
      </c>
      <c r="J1029">
        <v>0.1</v>
      </c>
      <c r="K1029">
        <v>7.97</v>
      </c>
      <c r="L1029" t="s">
        <v>72</v>
      </c>
      <c r="M1029" s="51">
        <v>212000</v>
      </c>
      <c r="N1029" s="51">
        <v>22400</v>
      </c>
      <c r="O1029">
        <v>1</v>
      </c>
      <c r="P1029">
        <v>7.93</v>
      </c>
      <c r="Q1029">
        <v>1</v>
      </c>
      <c r="R1029">
        <v>0</v>
      </c>
      <c r="S1029">
        <v>9.3200000000000005E-2</v>
      </c>
      <c r="T1029">
        <v>93.2</v>
      </c>
    </row>
    <row r="1030" spans="1:20" x14ac:dyDescent="0.25">
      <c r="A1030">
        <v>11</v>
      </c>
      <c r="B1030" t="s">
        <v>90</v>
      </c>
      <c r="C1030" t="s">
        <v>69</v>
      </c>
      <c r="D1030" t="s">
        <v>6</v>
      </c>
      <c r="E1030" s="50">
        <v>44484.483148148145</v>
      </c>
      <c r="F1030" t="s">
        <v>80</v>
      </c>
      <c r="G1030" t="s">
        <v>165</v>
      </c>
      <c r="H1030" s="51">
        <v>170000</v>
      </c>
      <c r="I1030" s="51">
        <v>17800</v>
      </c>
      <c r="J1030">
        <v>0.5</v>
      </c>
      <c r="K1030">
        <v>7.97</v>
      </c>
      <c r="L1030" t="s">
        <v>72</v>
      </c>
      <c r="M1030" s="51">
        <v>204000</v>
      </c>
      <c r="N1030" s="51">
        <v>21300</v>
      </c>
      <c r="O1030">
        <v>1</v>
      </c>
      <c r="P1030">
        <v>7.93</v>
      </c>
      <c r="Q1030">
        <v>1</v>
      </c>
      <c r="R1030">
        <v>0</v>
      </c>
      <c r="S1030">
        <v>0.497</v>
      </c>
      <c r="T1030">
        <v>99.4</v>
      </c>
    </row>
    <row r="1031" spans="1:20" x14ac:dyDescent="0.25">
      <c r="A1031">
        <v>12</v>
      </c>
      <c r="B1031" t="s">
        <v>91</v>
      </c>
      <c r="C1031" t="s">
        <v>69</v>
      </c>
      <c r="D1031" t="s">
        <v>6</v>
      </c>
      <c r="E1031" s="50">
        <v>44484.504953703705</v>
      </c>
      <c r="F1031" t="s">
        <v>80</v>
      </c>
      <c r="G1031" t="s">
        <v>165</v>
      </c>
      <c r="H1031" s="51">
        <v>340000</v>
      </c>
      <c r="I1031" s="51">
        <v>35700</v>
      </c>
      <c r="J1031">
        <v>1</v>
      </c>
      <c r="K1031">
        <v>7.97</v>
      </c>
      <c r="L1031" t="s">
        <v>72</v>
      </c>
      <c r="M1031" s="51">
        <v>206000</v>
      </c>
      <c r="N1031" s="51">
        <v>21400</v>
      </c>
      <c r="O1031">
        <v>1</v>
      </c>
      <c r="P1031">
        <v>7.93</v>
      </c>
      <c r="Q1031">
        <v>1</v>
      </c>
      <c r="R1031">
        <v>0</v>
      </c>
      <c r="S1031">
        <v>0.98499999999999999</v>
      </c>
      <c r="T1031">
        <v>98.5</v>
      </c>
    </row>
    <row r="1032" spans="1:20" x14ac:dyDescent="0.25">
      <c r="A1032">
        <v>13</v>
      </c>
      <c r="B1032" t="s">
        <v>92</v>
      </c>
      <c r="C1032" t="s">
        <v>69</v>
      </c>
      <c r="D1032" t="s">
        <v>6</v>
      </c>
      <c r="E1032" s="50">
        <v>44484.526759259257</v>
      </c>
      <c r="F1032" t="s">
        <v>80</v>
      </c>
      <c r="G1032" t="s">
        <v>165</v>
      </c>
      <c r="H1032" s="51">
        <v>696000</v>
      </c>
      <c r="I1032" s="51">
        <v>73200</v>
      </c>
      <c r="J1032">
        <v>2</v>
      </c>
      <c r="K1032">
        <v>7.97</v>
      </c>
      <c r="L1032" t="s">
        <v>72</v>
      </c>
      <c r="M1032" s="51">
        <v>209000</v>
      </c>
      <c r="N1032" s="51">
        <v>22300</v>
      </c>
      <c r="O1032">
        <v>1</v>
      </c>
      <c r="P1032">
        <v>7.93</v>
      </c>
      <c r="Q1032">
        <v>1</v>
      </c>
      <c r="R1032">
        <v>0</v>
      </c>
      <c r="S1032">
        <v>1.98</v>
      </c>
      <c r="T1032">
        <v>99.1</v>
      </c>
    </row>
    <row r="1033" spans="1:20" x14ac:dyDescent="0.25">
      <c r="A1033">
        <v>14</v>
      </c>
      <c r="B1033" t="s">
        <v>93</v>
      </c>
      <c r="C1033" t="s">
        <v>69</v>
      </c>
      <c r="D1033" t="s">
        <v>6</v>
      </c>
      <c r="E1033" s="50">
        <v>44484.548576388886</v>
      </c>
      <c r="F1033" t="s">
        <v>80</v>
      </c>
      <c r="G1033" t="s">
        <v>165</v>
      </c>
      <c r="H1033" s="51">
        <v>1720000</v>
      </c>
      <c r="I1033" s="51">
        <v>177000</v>
      </c>
      <c r="J1033">
        <v>5</v>
      </c>
      <c r="K1033">
        <v>7.97</v>
      </c>
      <c r="L1033" t="s">
        <v>72</v>
      </c>
      <c r="M1033" s="51">
        <v>203000</v>
      </c>
      <c r="N1033" s="51">
        <v>21500</v>
      </c>
      <c r="O1033">
        <v>1</v>
      </c>
      <c r="P1033">
        <v>7.93</v>
      </c>
      <c r="Q1033">
        <v>1</v>
      </c>
      <c r="R1033">
        <v>0</v>
      </c>
      <c r="S1033">
        <v>5.0599999999999996</v>
      </c>
      <c r="T1033">
        <v>101</v>
      </c>
    </row>
    <row r="1034" spans="1:20" x14ac:dyDescent="0.25">
      <c r="A1034">
        <v>15</v>
      </c>
      <c r="B1034" t="s">
        <v>68</v>
      </c>
      <c r="C1034" t="s">
        <v>69</v>
      </c>
      <c r="D1034" t="s">
        <v>6</v>
      </c>
      <c r="E1034" s="50">
        <v>44482.453692129631</v>
      </c>
      <c r="F1034" t="s">
        <v>70</v>
      </c>
      <c r="G1034" t="s">
        <v>165</v>
      </c>
      <c r="H1034" s="51">
        <v>3980</v>
      </c>
      <c r="I1034" s="51">
        <v>392</v>
      </c>
      <c r="J1034">
        <v>0.01</v>
      </c>
      <c r="K1034">
        <v>7.99</v>
      </c>
      <c r="L1034" t="s">
        <v>72</v>
      </c>
      <c r="M1034" s="51">
        <v>220000</v>
      </c>
      <c r="N1034" s="51">
        <v>23400</v>
      </c>
      <c r="O1034">
        <v>1</v>
      </c>
      <c r="P1034">
        <v>7.94</v>
      </c>
      <c r="Q1034">
        <v>1</v>
      </c>
      <c r="R1034">
        <v>0</v>
      </c>
      <c r="S1034">
        <v>1.15E-2</v>
      </c>
      <c r="T1034">
        <v>115</v>
      </c>
    </row>
    <row r="1035" spans="1:20" x14ac:dyDescent="0.25">
      <c r="A1035">
        <v>16</v>
      </c>
      <c r="B1035" t="s">
        <v>73</v>
      </c>
      <c r="C1035" t="s">
        <v>69</v>
      </c>
      <c r="D1035" t="s">
        <v>6</v>
      </c>
      <c r="E1035" s="50">
        <v>44482.475474537037</v>
      </c>
      <c r="F1035" t="s">
        <v>70</v>
      </c>
      <c r="G1035" t="s">
        <v>165</v>
      </c>
      <c r="H1035" s="51">
        <v>17600</v>
      </c>
      <c r="I1035" s="51">
        <v>1890</v>
      </c>
      <c r="J1035">
        <v>0.05</v>
      </c>
      <c r="K1035">
        <v>7.98</v>
      </c>
      <c r="L1035" t="s">
        <v>72</v>
      </c>
      <c r="M1035" s="51">
        <v>210000</v>
      </c>
      <c r="N1035" s="51">
        <v>22300</v>
      </c>
      <c r="O1035">
        <v>1</v>
      </c>
      <c r="P1035">
        <v>7.94</v>
      </c>
      <c r="Q1035">
        <v>1</v>
      </c>
      <c r="R1035">
        <v>0</v>
      </c>
      <c r="S1035">
        <v>5.0599999999999999E-2</v>
      </c>
      <c r="T1035">
        <v>101</v>
      </c>
    </row>
    <row r="1036" spans="1:20" x14ac:dyDescent="0.25">
      <c r="A1036">
        <v>17</v>
      </c>
      <c r="B1036" t="s">
        <v>74</v>
      </c>
      <c r="C1036" t="s">
        <v>69</v>
      </c>
      <c r="D1036" t="s">
        <v>6</v>
      </c>
      <c r="E1036" s="50">
        <v>44482.497256944444</v>
      </c>
      <c r="F1036" t="s">
        <v>70</v>
      </c>
      <c r="G1036" t="s">
        <v>165</v>
      </c>
      <c r="H1036" s="51">
        <v>35200</v>
      </c>
      <c r="I1036" s="51">
        <v>3790</v>
      </c>
      <c r="J1036">
        <v>0.1</v>
      </c>
      <c r="K1036">
        <v>7.99</v>
      </c>
      <c r="L1036" t="s">
        <v>72</v>
      </c>
      <c r="M1036" s="51">
        <v>216000</v>
      </c>
      <c r="N1036" s="51">
        <v>22800</v>
      </c>
      <c r="O1036">
        <v>1</v>
      </c>
      <c r="P1036">
        <v>7.95</v>
      </c>
      <c r="Q1036">
        <v>1</v>
      </c>
      <c r="R1036">
        <v>0</v>
      </c>
      <c r="S1036">
        <v>9.8000000000000004E-2</v>
      </c>
      <c r="T1036">
        <v>98</v>
      </c>
    </row>
    <row r="1037" spans="1:20" x14ac:dyDescent="0.25">
      <c r="A1037">
        <v>18</v>
      </c>
      <c r="B1037" t="s">
        <v>75</v>
      </c>
      <c r="C1037" t="s">
        <v>69</v>
      </c>
      <c r="D1037" t="s">
        <v>6</v>
      </c>
      <c r="E1037" s="50">
        <v>44482.519050925926</v>
      </c>
      <c r="F1037" t="s">
        <v>70</v>
      </c>
      <c r="G1037" t="s">
        <v>165</v>
      </c>
      <c r="H1037" s="51">
        <v>179000</v>
      </c>
      <c r="I1037" s="51">
        <v>19000</v>
      </c>
      <c r="J1037">
        <v>0.5</v>
      </c>
      <c r="K1037">
        <v>7.99</v>
      </c>
      <c r="L1037" t="s">
        <v>72</v>
      </c>
      <c r="M1037" s="51">
        <v>212000</v>
      </c>
      <c r="N1037" s="51">
        <v>22600</v>
      </c>
      <c r="O1037">
        <v>1</v>
      </c>
      <c r="P1037">
        <v>7.94</v>
      </c>
      <c r="Q1037">
        <v>1</v>
      </c>
      <c r="R1037">
        <v>0</v>
      </c>
      <c r="S1037">
        <v>0.504</v>
      </c>
      <c r="T1037">
        <v>101</v>
      </c>
    </row>
    <row r="1038" spans="1:20" x14ac:dyDescent="0.25">
      <c r="A1038">
        <v>19</v>
      </c>
      <c r="B1038" t="s">
        <v>76</v>
      </c>
      <c r="C1038" t="s">
        <v>69</v>
      </c>
      <c r="D1038" t="s">
        <v>6</v>
      </c>
      <c r="E1038" s="50">
        <v>44482.540879629632</v>
      </c>
      <c r="F1038" t="s">
        <v>70</v>
      </c>
      <c r="G1038" t="s">
        <v>165</v>
      </c>
      <c r="H1038" s="51">
        <v>348000</v>
      </c>
      <c r="I1038" s="51">
        <v>36300</v>
      </c>
      <c r="J1038">
        <v>1</v>
      </c>
      <c r="K1038">
        <v>7.98</v>
      </c>
      <c r="L1038" t="s">
        <v>72</v>
      </c>
      <c r="M1038" s="51">
        <v>209000</v>
      </c>
      <c r="N1038" s="51">
        <v>22600</v>
      </c>
      <c r="O1038">
        <v>1</v>
      </c>
      <c r="P1038">
        <v>7.94</v>
      </c>
      <c r="Q1038">
        <v>1</v>
      </c>
      <c r="R1038">
        <v>0</v>
      </c>
      <c r="S1038">
        <v>0.997</v>
      </c>
      <c r="T1038">
        <v>99.7</v>
      </c>
    </row>
    <row r="1039" spans="1:20" x14ac:dyDescent="0.25">
      <c r="A1039">
        <v>20</v>
      </c>
      <c r="B1039" t="s">
        <v>77</v>
      </c>
      <c r="C1039" t="s">
        <v>69</v>
      </c>
      <c r="D1039" t="s">
        <v>6</v>
      </c>
      <c r="E1039" s="50">
        <v>44482.562696759262</v>
      </c>
      <c r="F1039" t="s">
        <v>70</v>
      </c>
      <c r="G1039" t="s">
        <v>165</v>
      </c>
      <c r="H1039" s="51">
        <v>711000</v>
      </c>
      <c r="I1039" s="51">
        <v>76700</v>
      </c>
      <c r="J1039">
        <v>2</v>
      </c>
      <c r="K1039">
        <v>7.99</v>
      </c>
      <c r="L1039" t="s">
        <v>72</v>
      </c>
      <c r="M1039" s="51">
        <v>213000</v>
      </c>
      <c r="N1039" s="51">
        <v>22900</v>
      </c>
      <c r="O1039">
        <v>1</v>
      </c>
      <c r="P1039">
        <v>7.94</v>
      </c>
      <c r="Q1039">
        <v>1</v>
      </c>
      <c r="R1039">
        <v>0</v>
      </c>
      <c r="S1039">
        <v>2</v>
      </c>
      <c r="T1039">
        <v>99.8</v>
      </c>
    </row>
    <row r="1040" spans="1:20" x14ac:dyDescent="0.25">
      <c r="A1040">
        <v>21</v>
      </c>
      <c r="B1040" t="s">
        <v>78</v>
      </c>
      <c r="C1040" t="s">
        <v>69</v>
      </c>
      <c r="D1040" t="s">
        <v>6</v>
      </c>
      <c r="E1040" s="50">
        <v>44482.584467592591</v>
      </c>
      <c r="F1040" t="s">
        <v>70</v>
      </c>
      <c r="G1040" t="s">
        <v>165</v>
      </c>
      <c r="H1040" s="51">
        <v>1690000</v>
      </c>
      <c r="I1040" s="51">
        <v>181000</v>
      </c>
      <c r="J1040">
        <v>5</v>
      </c>
      <c r="K1040">
        <v>7.98</v>
      </c>
      <c r="L1040" t="s">
        <v>72</v>
      </c>
      <c r="M1040" s="51">
        <v>203000</v>
      </c>
      <c r="N1040" s="51">
        <v>21600</v>
      </c>
      <c r="O1040">
        <v>1</v>
      </c>
      <c r="P1040">
        <v>7.94</v>
      </c>
      <c r="Q1040">
        <v>1</v>
      </c>
      <c r="R1040">
        <v>0</v>
      </c>
      <c r="S1040">
        <v>4.9800000000000004</v>
      </c>
      <c r="T1040">
        <v>99.5</v>
      </c>
    </row>
    <row r="1042" spans="1:20" x14ac:dyDescent="0.25">
      <c r="B1042" t="s">
        <v>49</v>
      </c>
      <c r="C1042" t="s">
        <v>50</v>
      </c>
      <c r="D1042" t="s">
        <v>51</v>
      </c>
      <c r="E1042" t="s">
        <v>52</v>
      </c>
      <c r="F1042" t="s">
        <v>53</v>
      </c>
      <c r="G1042" t="s">
        <v>54</v>
      </c>
      <c r="H1042" t="s">
        <v>55</v>
      </c>
      <c r="I1042" t="s">
        <v>56</v>
      </c>
      <c r="J1042" t="s">
        <v>57</v>
      </c>
      <c r="K1042" t="s">
        <v>58</v>
      </c>
      <c r="L1042" t="s">
        <v>59</v>
      </c>
      <c r="M1042" t="s">
        <v>60</v>
      </c>
      <c r="N1042" t="s">
        <v>61</v>
      </c>
      <c r="O1042" t="s">
        <v>62</v>
      </c>
      <c r="P1042" t="s">
        <v>63</v>
      </c>
      <c r="Q1042" t="s">
        <v>64</v>
      </c>
      <c r="R1042" t="s">
        <v>65</v>
      </c>
      <c r="S1042" t="s">
        <v>66</v>
      </c>
      <c r="T1042" t="s">
        <v>67</v>
      </c>
    </row>
    <row r="1043" spans="1:20" x14ac:dyDescent="0.25">
      <c r="A1043">
        <v>1</v>
      </c>
      <c r="B1043" t="s">
        <v>94</v>
      </c>
      <c r="C1043" t="s">
        <v>95</v>
      </c>
      <c r="D1043" t="s">
        <v>6</v>
      </c>
      <c r="E1043" s="50">
        <v>44482.628101851849</v>
      </c>
      <c r="F1043" t="s">
        <v>70</v>
      </c>
      <c r="G1043" t="s">
        <v>165</v>
      </c>
      <c r="H1043" s="51">
        <v>359000</v>
      </c>
      <c r="I1043" s="51">
        <v>39800</v>
      </c>
      <c r="J1043">
        <v>1</v>
      </c>
      <c r="K1043">
        <v>7.98</v>
      </c>
      <c r="L1043" t="s">
        <v>72</v>
      </c>
      <c r="M1043" s="51">
        <v>212000</v>
      </c>
      <c r="N1043" s="51">
        <v>22600</v>
      </c>
      <c r="O1043">
        <v>1</v>
      </c>
      <c r="P1043">
        <v>7.94</v>
      </c>
      <c r="Q1043">
        <v>1</v>
      </c>
      <c r="R1043">
        <v>0</v>
      </c>
      <c r="S1043">
        <v>1.01</v>
      </c>
      <c r="T1043">
        <v>101</v>
      </c>
    </row>
    <row r="1044" spans="1:20" x14ac:dyDescent="0.25">
      <c r="A1044">
        <v>2</v>
      </c>
      <c r="B1044" t="s">
        <v>96</v>
      </c>
      <c r="C1044" t="s">
        <v>95</v>
      </c>
      <c r="D1044" t="s">
        <v>6</v>
      </c>
      <c r="E1044" s="50">
        <v>44483.042974537035</v>
      </c>
      <c r="F1044" t="s">
        <v>80</v>
      </c>
      <c r="G1044" t="s">
        <v>165</v>
      </c>
      <c r="H1044" s="51">
        <v>393000</v>
      </c>
      <c r="I1044" s="51">
        <v>41400</v>
      </c>
      <c r="J1044">
        <v>1</v>
      </c>
      <c r="K1044">
        <v>7.99</v>
      </c>
      <c r="L1044" t="s">
        <v>72</v>
      </c>
      <c r="M1044" s="51">
        <v>230000</v>
      </c>
      <c r="N1044" s="51">
        <v>24100</v>
      </c>
      <c r="O1044">
        <v>1</v>
      </c>
      <c r="P1044">
        <v>7.94</v>
      </c>
      <c r="Q1044">
        <v>1</v>
      </c>
      <c r="R1044">
        <v>0</v>
      </c>
      <c r="S1044">
        <v>1.02</v>
      </c>
      <c r="T1044">
        <v>102</v>
      </c>
    </row>
    <row r="1045" spans="1:20" x14ac:dyDescent="0.25">
      <c r="A1045">
        <v>3</v>
      </c>
      <c r="B1045" t="s">
        <v>97</v>
      </c>
      <c r="C1045" t="s">
        <v>95</v>
      </c>
      <c r="D1045" t="s">
        <v>6</v>
      </c>
      <c r="E1045" s="50">
        <v>44483.610196759262</v>
      </c>
      <c r="F1045" t="s">
        <v>80</v>
      </c>
      <c r="G1045" t="s">
        <v>165</v>
      </c>
      <c r="H1045" s="51">
        <v>385000</v>
      </c>
      <c r="I1045" s="51">
        <v>39800</v>
      </c>
      <c r="J1045">
        <v>1</v>
      </c>
      <c r="K1045">
        <v>7.98</v>
      </c>
      <c r="L1045" t="s">
        <v>72</v>
      </c>
      <c r="M1045" s="51">
        <v>229000</v>
      </c>
      <c r="N1045" s="51">
        <v>23700</v>
      </c>
      <c r="O1045">
        <v>1</v>
      </c>
      <c r="P1045">
        <v>7.94</v>
      </c>
      <c r="Q1045">
        <v>1</v>
      </c>
      <c r="R1045">
        <v>0</v>
      </c>
      <c r="S1045">
        <v>1</v>
      </c>
      <c r="T1045">
        <v>100</v>
      </c>
    </row>
    <row r="1046" spans="1:20" x14ac:dyDescent="0.25">
      <c r="A1046">
        <v>4</v>
      </c>
      <c r="B1046" t="s">
        <v>98</v>
      </c>
      <c r="C1046" t="s">
        <v>95</v>
      </c>
      <c r="D1046" t="s">
        <v>6</v>
      </c>
      <c r="E1046" s="50">
        <v>44484.003067129626</v>
      </c>
      <c r="F1046" t="s">
        <v>80</v>
      </c>
      <c r="G1046" t="s">
        <v>165</v>
      </c>
      <c r="H1046" s="51">
        <v>348000</v>
      </c>
      <c r="I1046" s="51">
        <v>36600</v>
      </c>
      <c r="J1046">
        <v>1</v>
      </c>
      <c r="K1046">
        <v>7.96</v>
      </c>
      <c r="L1046" t="s">
        <v>72</v>
      </c>
      <c r="M1046" s="51">
        <v>201000</v>
      </c>
      <c r="N1046" s="51">
        <v>21400</v>
      </c>
      <c r="O1046">
        <v>1</v>
      </c>
      <c r="P1046">
        <v>7.92</v>
      </c>
      <c r="Q1046">
        <v>1</v>
      </c>
      <c r="R1046">
        <v>0</v>
      </c>
      <c r="S1046">
        <v>1.03</v>
      </c>
      <c r="T1046">
        <v>103</v>
      </c>
    </row>
    <row r="1047" spans="1:20" x14ac:dyDescent="0.25">
      <c r="A1047">
        <v>5</v>
      </c>
      <c r="B1047" t="s">
        <v>99</v>
      </c>
      <c r="C1047" t="s">
        <v>95</v>
      </c>
      <c r="D1047" t="s">
        <v>6</v>
      </c>
      <c r="E1047" s="50">
        <v>44484.592187499999</v>
      </c>
      <c r="F1047" t="s">
        <v>80</v>
      </c>
      <c r="G1047" t="s">
        <v>165</v>
      </c>
      <c r="H1047" s="51">
        <v>367000</v>
      </c>
      <c r="I1047" s="51">
        <v>39200</v>
      </c>
      <c r="J1047">
        <v>1</v>
      </c>
      <c r="K1047">
        <v>7.97</v>
      </c>
      <c r="L1047" t="s">
        <v>72</v>
      </c>
      <c r="M1047" s="51">
        <v>211000</v>
      </c>
      <c r="N1047" s="51">
        <v>21700</v>
      </c>
      <c r="O1047">
        <v>1</v>
      </c>
      <c r="P1047">
        <v>7.93</v>
      </c>
      <c r="Q1047">
        <v>1</v>
      </c>
      <c r="R1047">
        <v>0</v>
      </c>
      <c r="S1047">
        <v>1.04</v>
      </c>
      <c r="T1047">
        <v>104</v>
      </c>
    </row>
    <row r="1049" spans="1:20" x14ac:dyDescent="0.25">
      <c r="B1049" t="s">
        <v>49</v>
      </c>
      <c r="C1049" t="s">
        <v>50</v>
      </c>
      <c r="D1049" t="s">
        <v>51</v>
      </c>
      <c r="E1049" t="s">
        <v>52</v>
      </c>
      <c r="F1049" t="s">
        <v>53</v>
      </c>
      <c r="G1049" t="s">
        <v>54</v>
      </c>
      <c r="H1049" t="s">
        <v>55</v>
      </c>
      <c r="I1049" t="s">
        <v>56</v>
      </c>
      <c r="J1049" t="s">
        <v>57</v>
      </c>
      <c r="K1049" t="s">
        <v>58</v>
      </c>
      <c r="L1049" t="s">
        <v>59</v>
      </c>
      <c r="M1049" t="s">
        <v>60</v>
      </c>
      <c r="N1049" t="s">
        <v>61</v>
      </c>
      <c r="O1049" t="s">
        <v>62</v>
      </c>
      <c r="P1049" t="s">
        <v>63</v>
      </c>
      <c r="Q1049" t="s">
        <v>64</v>
      </c>
      <c r="R1049" t="s">
        <v>65</v>
      </c>
      <c r="S1049" t="s">
        <v>66</v>
      </c>
      <c r="T1049" t="s">
        <v>67</v>
      </c>
    </row>
    <row r="1050" spans="1:20" x14ac:dyDescent="0.25">
      <c r="A1050">
        <v>1</v>
      </c>
      <c r="B1050" t="s">
        <v>100</v>
      </c>
      <c r="C1050" t="s">
        <v>101</v>
      </c>
      <c r="D1050" t="s">
        <v>6</v>
      </c>
      <c r="E1050" s="50">
        <v>44482.911874999998</v>
      </c>
      <c r="F1050" t="s">
        <v>102</v>
      </c>
      <c r="G1050" t="s">
        <v>165</v>
      </c>
      <c r="H1050" s="51">
        <v>3800</v>
      </c>
      <c r="I1050" s="51">
        <v>342</v>
      </c>
      <c r="J1050" t="s">
        <v>72</v>
      </c>
      <c r="K1050">
        <v>7.98</v>
      </c>
      <c r="L1050" t="s">
        <v>72</v>
      </c>
      <c r="M1050" s="51">
        <v>256000</v>
      </c>
      <c r="N1050" s="51">
        <v>26100</v>
      </c>
      <c r="O1050">
        <v>1</v>
      </c>
      <c r="P1050">
        <v>7.93</v>
      </c>
      <c r="R1050">
        <v>0</v>
      </c>
      <c r="S1050">
        <v>9.5099999999999994E-3</v>
      </c>
      <c r="T1050" t="s">
        <v>72</v>
      </c>
    </row>
    <row r="1051" spans="1:20" x14ac:dyDescent="0.25">
      <c r="A1051">
        <v>2</v>
      </c>
      <c r="B1051" t="s">
        <v>103</v>
      </c>
      <c r="C1051" t="s">
        <v>101</v>
      </c>
      <c r="D1051" t="s">
        <v>6</v>
      </c>
      <c r="E1051" s="50">
        <v>44482.933819444443</v>
      </c>
      <c r="F1051" t="s">
        <v>102</v>
      </c>
      <c r="G1051" t="s">
        <v>165</v>
      </c>
      <c r="H1051" s="51">
        <v>873000</v>
      </c>
      <c r="I1051" s="51">
        <v>89500</v>
      </c>
      <c r="J1051" t="s">
        <v>72</v>
      </c>
      <c r="K1051">
        <v>7.98</v>
      </c>
      <c r="L1051" t="s">
        <v>72</v>
      </c>
      <c r="M1051" s="51">
        <v>257000</v>
      </c>
      <c r="N1051" s="51">
        <v>26500</v>
      </c>
      <c r="O1051">
        <v>1</v>
      </c>
      <c r="P1051">
        <v>7.93</v>
      </c>
      <c r="R1051">
        <v>0</v>
      </c>
      <c r="S1051">
        <v>2.0299999999999998</v>
      </c>
      <c r="T1051" t="s">
        <v>72</v>
      </c>
    </row>
    <row r="1052" spans="1:20" x14ac:dyDescent="0.25">
      <c r="A1052">
        <v>3</v>
      </c>
      <c r="B1052" t="s">
        <v>104</v>
      </c>
      <c r="C1052" t="s">
        <v>101</v>
      </c>
      <c r="D1052" t="s">
        <v>6</v>
      </c>
      <c r="E1052" s="50">
        <v>44482.955625000002</v>
      </c>
      <c r="F1052" t="s">
        <v>102</v>
      </c>
      <c r="G1052" t="s">
        <v>165</v>
      </c>
      <c r="H1052" s="51">
        <v>440000</v>
      </c>
      <c r="I1052" s="51">
        <v>46400</v>
      </c>
      <c r="J1052" t="s">
        <v>72</v>
      </c>
      <c r="K1052">
        <v>7.97</v>
      </c>
      <c r="L1052" t="s">
        <v>72</v>
      </c>
      <c r="M1052" s="51">
        <v>255000</v>
      </c>
      <c r="N1052" s="51">
        <v>26400</v>
      </c>
      <c r="O1052">
        <v>1</v>
      </c>
      <c r="P1052">
        <v>7.93</v>
      </c>
      <c r="R1052">
        <v>0</v>
      </c>
      <c r="S1052">
        <v>1.03</v>
      </c>
      <c r="T1052" t="s">
        <v>72</v>
      </c>
    </row>
    <row r="1053" spans="1:20" x14ac:dyDescent="0.25">
      <c r="A1053">
        <v>4</v>
      </c>
      <c r="B1053" t="s">
        <v>105</v>
      </c>
      <c r="C1053" t="s">
        <v>101</v>
      </c>
      <c r="D1053" t="s">
        <v>6</v>
      </c>
      <c r="E1053" s="50">
        <v>44482.977418981478</v>
      </c>
      <c r="F1053" t="s">
        <v>102</v>
      </c>
      <c r="G1053" t="s">
        <v>165</v>
      </c>
      <c r="H1053" s="51">
        <v>224000</v>
      </c>
      <c r="I1053" s="51">
        <v>23200</v>
      </c>
      <c r="J1053" t="s">
        <v>72</v>
      </c>
      <c r="K1053">
        <v>7.98</v>
      </c>
      <c r="L1053" t="s">
        <v>72</v>
      </c>
      <c r="M1053" s="51">
        <v>257000</v>
      </c>
      <c r="N1053" s="51">
        <v>26400</v>
      </c>
      <c r="O1053">
        <v>1</v>
      </c>
      <c r="P1053">
        <v>7.94</v>
      </c>
      <c r="R1053">
        <v>0</v>
      </c>
      <c r="S1053">
        <v>0.52</v>
      </c>
      <c r="T1053" t="s">
        <v>72</v>
      </c>
    </row>
    <row r="1054" spans="1:20" x14ac:dyDescent="0.25">
      <c r="A1054">
        <v>5</v>
      </c>
      <c r="B1054" t="s">
        <v>106</v>
      </c>
      <c r="C1054" t="s">
        <v>101</v>
      </c>
      <c r="D1054" t="s">
        <v>6</v>
      </c>
      <c r="E1054" s="50">
        <v>44482.999224537038</v>
      </c>
      <c r="F1054" t="s">
        <v>102</v>
      </c>
      <c r="G1054" t="s">
        <v>165</v>
      </c>
      <c r="H1054" s="51">
        <v>52700</v>
      </c>
      <c r="I1054" s="51">
        <v>5230</v>
      </c>
      <c r="J1054" t="s">
        <v>72</v>
      </c>
      <c r="K1054">
        <v>7.98</v>
      </c>
      <c r="L1054" t="s">
        <v>72</v>
      </c>
      <c r="M1054" s="51">
        <v>257000</v>
      </c>
      <c r="N1054" s="51">
        <v>26600</v>
      </c>
      <c r="O1054">
        <v>1</v>
      </c>
      <c r="P1054">
        <v>7.93</v>
      </c>
      <c r="R1054">
        <v>0</v>
      </c>
      <c r="S1054">
        <v>0.123</v>
      </c>
      <c r="T1054" t="s">
        <v>72</v>
      </c>
    </row>
    <row r="1055" spans="1:20" x14ac:dyDescent="0.25">
      <c r="A1055">
        <v>6</v>
      </c>
      <c r="B1055" t="s">
        <v>107</v>
      </c>
      <c r="C1055" t="s">
        <v>101</v>
      </c>
      <c r="D1055" t="s">
        <v>6</v>
      </c>
      <c r="E1055" s="50">
        <v>44483.086597222224</v>
      </c>
      <c r="F1055" t="s">
        <v>102</v>
      </c>
      <c r="G1055" t="s">
        <v>165</v>
      </c>
      <c r="H1055" s="51">
        <v>11900</v>
      </c>
      <c r="I1055" s="51">
        <v>1280</v>
      </c>
      <c r="J1055" t="s">
        <v>72</v>
      </c>
      <c r="K1055">
        <v>7.97</v>
      </c>
      <c r="L1055" t="s">
        <v>72</v>
      </c>
      <c r="M1055" s="51">
        <v>253000</v>
      </c>
      <c r="N1055" s="51">
        <v>26500</v>
      </c>
      <c r="O1055">
        <v>1</v>
      </c>
      <c r="P1055">
        <v>7.93</v>
      </c>
      <c r="R1055">
        <v>0</v>
      </c>
      <c r="S1055">
        <v>2.86E-2</v>
      </c>
      <c r="T1055" t="s">
        <v>72</v>
      </c>
    </row>
    <row r="1056" spans="1:20" x14ac:dyDescent="0.25">
      <c r="A1056">
        <v>7</v>
      </c>
      <c r="B1056" t="s">
        <v>108</v>
      </c>
      <c r="C1056" t="s">
        <v>101</v>
      </c>
      <c r="D1056" t="s">
        <v>6</v>
      </c>
      <c r="E1056" s="50">
        <v>44483.108541666668</v>
      </c>
      <c r="F1056" t="s">
        <v>102</v>
      </c>
      <c r="G1056" t="s">
        <v>165</v>
      </c>
      <c r="H1056" s="51">
        <v>1740</v>
      </c>
      <c r="I1056" s="51">
        <v>121</v>
      </c>
      <c r="J1056" t="s">
        <v>72</v>
      </c>
      <c r="K1056">
        <v>7.99</v>
      </c>
      <c r="L1056" t="s">
        <v>72</v>
      </c>
      <c r="M1056" s="51">
        <v>252000</v>
      </c>
      <c r="N1056" s="51">
        <v>25600</v>
      </c>
      <c r="O1056">
        <v>1</v>
      </c>
      <c r="P1056">
        <v>7.94</v>
      </c>
      <c r="R1056">
        <v>0</v>
      </c>
      <c r="S1056">
        <v>4.7699999999999999E-3</v>
      </c>
      <c r="T1056" t="s">
        <v>72</v>
      </c>
    </row>
    <row r="1057" spans="1:20" x14ac:dyDescent="0.25">
      <c r="A1057">
        <v>8</v>
      </c>
      <c r="B1057" t="s">
        <v>109</v>
      </c>
      <c r="C1057" t="s">
        <v>101</v>
      </c>
      <c r="D1057" t="s">
        <v>6</v>
      </c>
      <c r="E1057" s="50">
        <v>44483.130347222221</v>
      </c>
      <c r="F1057" t="s">
        <v>102</v>
      </c>
      <c r="G1057" t="s">
        <v>165</v>
      </c>
      <c r="H1057" s="51">
        <v>343</v>
      </c>
      <c r="I1057" s="51">
        <v>30</v>
      </c>
      <c r="J1057" t="s">
        <v>72</v>
      </c>
      <c r="K1057">
        <v>7.81</v>
      </c>
      <c r="L1057" t="s">
        <v>72</v>
      </c>
      <c r="M1057" s="51">
        <v>250000</v>
      </c>
      <c r="N1057" s="51">
        <v>25300</v>
      </c>
      <c r="O1057">
        <v>1</v>
      </c>
      <c r="P1057">
        <v>7.94</v>
      </c>
      <c r="R1057">
        <v>0</v>
      </c>
      <c r="S1057">
        <v>1.48E-3</v>
      </c>
      <c r="T1057" t="s">
        <v>72</v>
      </c>
    </row>
    <row r="1058" spans="1:20" x14ac:dyDescent="0.25">
      <c r="A1058">
        <v>9</v>
      </c>
      <c r="B1058" t="s">
        <v>110</v>
      </c>
      <c r="C1058" t="s">
        <v>101</v>
      </c>
      <c r="D1058" t="s">
        <v>6</v>
      </c>
      <c r="E1058" s="50">
        <v>44483.15215277778</v>
      </c>
      <c r="F1058" t="s">
        <v>102</v>
      </c>
      <c r="G1058" t="s">
        <v>165</v>
      </c>
      <c r="H1058" s="51">
        <v>475</v>
      </c>
      <c r="I1058" s="51">
        <v>37.799999999999997</v>
      </c>
      <c r="J1058" t="s">
        <v>72</v>
      </c>
      <c r="K1058">
        <v>8.0500000000000007</v>
      </c>
      <c r="L1058" t="s">
        <v>72</v>
      </c>
      <c r="M1058" s="51">
        <v>250000</v>
      </c>
      <c r="N1058" s="51">
        <v>25500</v>
      </c>
      <c r="O1058">
        <v>1</v>
      </c>
      <c r="P1058">
        <v>7.93</v>
      </c>
      <c r="R1058">
        <v>0</v>
      </c>
      <c r="S1058">
        <v>1.7899999999999999E-3</v>
      </c>
      <c r="T1058" t="s">
        <v>72</v>
      </c>
    </row>
    <row r="1059" spans="1:20" x14ac:dyDescent="0.25">
      <c r="A1059">
        <v>10</v>
      </c>
      <c r="B1059" t="s">
        <v>111</v>
      </c>
      <c r="C1059" t="s">
        <v>101</v>
      </c>
      <c r="D1059" t="s">
        <v>6</v>
      </c>
      <c r="E1059" s="50">
        <v>44483.173958333333</v>
      </c>
      <c r="F1059" t="s">
        <v>102</v>
      </c>
      <c r="G1059" t="s">
        <v>165</v>
      </c>
      <c r="H1059" s="51">
        <v>118</v>
      </c>
      <c r="I1059" s="51">
        <v>13.5</v>
      </c>
      <c r="J1059" t="s">
        <v>72</v>
      </c>
      <c r="K1059">
        <v>7.77</v>
      </c>
      <c r="L1059" t="s">
        <v>72</v>
      </c>
      <c r="M1059" s="51">
        <v>230000</v>
      </c>
      <c r="N1059" s="51">
        <v>24900</v>
      </c>
      <c r="O1059">
        <v>1</v>
      </c>
      <c r="P1059">
        <v>7.94</v>
      </c>
      <c r="R1059">
        <v>0</v>
      </c>
      <c r="S1059">
        <v>9.6599999999999995E-4</v>
      </c>
      <c r="T1059" t="s">
        <v>72</v>
      </c>
    </row>
    <row r="1060" spans="1:20" x14ac:dyDescent="0.25">
      <c r="A1060">
        <v>11</v>
      </c>
      <c r="B1060" t="s">
        <v>112</v>
      </c>
      <c r="C1060" t="s">
        <v>101</v>
      </c>
      <c r="D1060" t="s">
        <v>6</v>
      </c>
      <c r="E1060" s="50">
        <v>44483.195763888885</v>
      </c>
      <c r="F1060" t="s">
        <v>102</v>
      </c>
      <c r="G1060" t="s">
        <v>165</v>
      </c>
      <c r="H1060" s="51">
        <v>786000</v>
      </c>
      <c r="I1060" s="51">
        <v>82900</v>
      </c>
      <c r="J1060" t="s">
        <v>72</v>
      </c>
      <c r="K1060">
        <v>7.99</v>
      </c>
      <c r="L1060" t="s">
        <v>72</v>
      </c>
      <c r="M1060" s="51">
        <v>230000</v>
      </c>
      <c r="N1060" s="51">
        <v>24100</v>
      </c>
      <c r="O1060">
        <v>1</v>
      </c>
      <c r="P1060">
        <v>7.95</v>
      </c>
      <c r="R1060">
        <v>0</v>
      </c>
      <c r="S1060">
        <v>2.04</v>
      </c>
      <c r="T1060" t="s">
        <v>72</v>
      </c>
    </row>
    <row r="1061" spans="1:20" x14ac:dyDescent="0.25">
      <c r="A1061">
        <v>12</v>
      </c>
      <c r="B1061" t="s">
        <v>113</v>
      </c>
      <c r="C1061" t="s">
        <v>101</v>
      </c>
      <c r="D1061" t="s">
        <v>6</v>
      </c>
      <c r="E1061" s="50">
        <v>44483.217557870368</v>
      </c>
      <c r="F1061" t="s">
        <v>102</v>
      </c>
      <c r="G1061" t="s">
        <v>165</v>
      </c>
      <c r="H1061" s="51">
        <v>338000</v>
      </c>
      <c r="I1061" s="51">
        <v>36000</v>
      </c>
      <c r="J1061" t="s">
        <v>72</v>
      </c>
      <c r="K1061">
        <v>7.99</v>
      </c>
      <c r="L1061" t="s">
        <v>72</v>
      </c>
      <c r="M1061" s="51">
        <v>222000</v>
      </c>
      <c r="N1061" s="51">
        <v>23200</v>
      </c>
      <c r="O1061">
        <v>1</v>
      </c>
      <c r="P1061">
        <v>7.94</v>
      </c>
      <c r="R1061">
        <v>0</v>
      </c>
      <c r="S1061">
        <v>0.90800000000000003</v>
      </c>
      <c r="T1061" t="s">
        <v>72</v>
      </c>
    </row>
    <row r="1062" spans="1:20" x14ac:dyDescent="0.25">
      <c r="A1062">
        <v>13</v>
      </c>
      <c r="B1062" t="s">
        <v>114</v>
      </c>
      <c r="C1062" t="s">
        <v>101</v>
      </c>
      <c r="D1062" t="s">
        <v>6</v>
      </c>
      <c r="E1062" s="50">
        <v>44483.239363425928</v>
      </c>
      <c r="F1062" t="s">
        <v>102</v>
      </c>
      <c r="G1062" t="s">
        <v>165</v>
      </c>
      <c r="H1062" s="51">
        <v>137000</v>
      </c>
      <c r="I1062" s="51">
        <v>14700</v>
      </c>
      <c r="J1062" t="s">
        <v>72</v>
      </c>
      <c r="K1062">
        <v>7.98</v>
      </c>
      <c r="L1062" t="s">
        <v>72</v>
      </c>
      <c r="M1062" s="51">
        <v>226000</v>
      </c>
      <c r="N1062" s="51">
        <v>23900</v>
      </c>
      <c r="O1062">
        <v>1</v>
      </c>
      <c r="P1062">
        <v>7.94</v>
      </c>
      <c r="R1062">
        <v>0</v>
      </c>
      <c r="S1062">
        <v>0.36199999999999999</v>
      </c>
      <c r="T1062" t="s">
        <v>72</v>
      </c>
    </row>
    <row r="1063" spans="1:20" x14ac:dyDescent="0.25">
      <c r="A1063">
        <v>14</v>
      </c>
      <c r="B1063" t="s">
        <v>115</v>
      </c>
      <c r="C1063" t="s">
        <v>101</v>
      </c>
      <c r="D1063" t="s">
        <v>6</v>
      </c>
      <c r="E1063" s="50">
        <v>44483.26116898148</v>
      </c>
      <c r="F1063" t="s">
        <v>102</v>
      </c>
      <c r="G1063" t="s">
        <v>165</v>
      </c>
      <c r="H1063" s="51">
        <v>24300</v>
      </c>
      <c r="I1063" s="51">
        <v>2330</v>
      </c>
      <c r="J1063" t="s">
        <v>72</v>
      </c>
      <c r="K1063">
        <v>7.99</v>
      </c>
      <c r="L1063" t="s">
        <v>72</v>
      </c>
      <c r="M1063" s="51">
        <v>223000</v>
      </c>
      <c r="N1063" s="51">
        <v>23900</v>
      </c>
      <c r="O1063">
        <v>1</v>
      </c>
      <c r="P1063">
        <v>7.94</v>
      </c>
      <c r="R1063">
        <v>0</v>
      </c>
      <c r="S1063">
        <v>6.5699999999999995E-2</v>
      </c>
      <c r="T1063" t="s">
        <v>72</v>
      </c>
    </row>
    <row r="1064" spans="1:20" x14ac:dyDescent="0.25">
      <c r="A1064">
        <v>15</v>
      </c>
      <c r="B1064" t="s">
        <v>116</v>
      </c>
      <c r="C1064" t="s">
        <v>101</v>
      </c>
      <c r="D1064" t="s">
        <v>6</v>
      </c>
      <c r="E1064" s="50">
        <v>44483.28297453704</v>
      </c>
      <c r="F1064" t="s">
        <v>102</v>
      </c>
      <c r="G1064" t="s">
        <v>165</v>
      </c>
      <c r="H1064" s="51">
        <v>4490</v>
      </c>
      <c r="I1064" s="51">
        <v>468</v>
      </c>
      <c r="J1064" t="s">
        <v>72</v>
      </c>
      <c r="K1064">
        <v>7.98</v>
      </c>
      <c r="L1064" t="s">
        <v>72</v>
      </c>
      <c r="M1064" s="51">
        <v>235000</v>
      </c>
      <c r="N1064" s="51">
        <v>24400</v>
      </c>
      <c r="O1064">
        <v>1</v>
      </c>
      <c r="P1064">
        <v>7.94</v>
      </c>
      <c r="R1064">
        <v>0</v>
      </c>
      <c r="S1064">
        <v>1.21E-2</v>
      </c>
      <c r="T1064" t="s">
        <v>72</v>
      </c>
    </row>
    <row r="1065" spans="1:20" x14ac:dyDescent="0.25">
      <c r="A1065">
        <v>16</v>
      </c>
      <c r="B1065" t="s">
        <v>117</v>
      </c>
      <c r="C1065" t="s">
        <v>101</v>
      </c>
      <c r="D1065" t="s">
        <v>6</v>
      </c>
      <c r="E1065" s="50">
        <v>44483.304780092592</v>
      </c>
      <c r="F1065" t="s">
        <v>102</v>
      </c>
      <c r="G1065" t="s">
        <v>165</v>
      </c>
      <c r="H1065" s="51">
        <v>486</v>
      </c>
      <c r="I1065" s="51">
        <v>34.200000000000003</v>
      </c>
      <c r="J1065" t="s">
        <v>72</v>
      </c>
      <c r="K1065">
        <v>7.97</v>
      </c>
      <c r="L1065" t="s">
        <v>72</v>
      </c>
      <c r="M1065" s="51">
        <v>228000</v>
      </c>
      <c r="N1065" s="51">
        <v>23600</v>
      </c>
      <c r="O1065">
        <v>1</v>
      </c>
      <c r="P1065">
        <v>7.94</v>
      </c>
      <c r="R1065">
        <v>0</v>
      </c>
      <c r="S1065">
        <v>1.9300000000000001E-3</v>
      </c>
      <c r="T1065" t="s">
        <v>72</v>
      </c>
    </row>
    <row r="1066" spans="1:20" x14ac:dyDescent="0.25">
      <c r="A1066">
        <v>17</v>
      </c>
      <c r="B1066" t="s">
        <v>118</v>
      </c>
      <c r="C1066" t="s">
        <v>101</v>
      </c>
      <c r="D1066" t="s">
        <v>6</v>
      </c>
      <c r="E1066" s="50">
        <v>44483.326585648145</v>
      </c>
      <c r="F1066" t="s">
        <v>102</v>
      </c>
      <c r="G1066" t="s">
        <v>165</v>
      </c>
      <c r="H1066" s="51">
        <v>105</v>
      </c>
      <c r="I1066" s="51">
        <v>28.3</v>
      </c>
      <c r="J1066" t="s">
        <v>72</v>
      </c>
      <c r="K1066">
        <v>7.71</v>
      </c>
      <c r="L1066" t="s">
        <v>72</v>
      </c>
      <c r="M1066" s="51">
        <v>223000</v>
      </c>
      <c r="N1066" s="51">
        <v>22800</v>
      </c>
      <c r="O1066">
        <v>1</v>
      </c>
      <c r="P1066">
        <v>7.95</v>
      </c>
      <c r="R1066">
        <v>0</v>
      </c>
      <c r="S1066">
        <v>9.3999999999999997E-4</v>
      </c>
      <c r="T1066" t="s">
        <v>72</v>
      </c>
    </row>
    <row r="1067" spans="1:20" x14ac:dyDescent="0.25">
      <c r="A1067">
        <v>18</v>
      </c>
      <c r="B1067" t="s">
        <v>119</v>
      </c>
      <c r="C1067" t="s">
        <v>101</v>
      </c>
      <c r="D1067" t="s">
        <v>6</v>
      </c>
      <c r="E1067" s="50">
        <v>44483.348391203705</v>
      </c>
      <c r="F1067" t="s">
        <v>102</v>
      </c>
      <c r="G1067" t="s">
        <v>165</v>
      </c>
      <c r="H1067" s="51">
        <v>184</v>
      </c>
      <c r="I1067" s="51">
        <v>23.5</v>
      </c>
      <c r="J1067" t="s">
        <v>72</v>
      </c>
      <c r="K1067">
        <v>7.68</v>
      </c>
      <c r="L1067" t="s">
        <v>72</v>
      </c>
      <c r="M1067" s="51">
        <v>223000</v>
      </c>
      <c r="N1067" s="51">
        <v>23000</v>
      </c>
      <c r="O1067">
        <v>1</v>
      </c>
      <c r="P1067">
        <v>7.95</v>
      </c>
      <c r="R1067">
        <v>0</v>
      </c>
      <c r="S1067">
        <v>1.15E-3</v>
      </c>
      <c r="T1067" t="s">
        <v>72</v>
      </c>
    </row>
    <row r="1068" spans="1:20" x14ac:dyDescent="0.25">
      <c r="A1068">
        <v>19</v>
      </c>
      <c r="B1068" t="s">
        <v>120</v>
      </c>
      <c r="C1068" t="s">
        <v>101</v>
      </c>
      <c r="D1068" t="s">
        <v>6</v>
      </c>
      <c r="E1068" s="50">
        <v>44483.370196759257</v>
      </c>
      <c r="F1068" t="s">
        <v>102</v>
      </c>
      <c r="G1068" t="s">
        <v>165</v>
      </c>
      <c r="H1068" s="51">
        <v>870000</v>
      </c>
      <c r="I1068" s="51">
        <v>89000</v>
      </c>
      <c r="J1068" t="s">
        <v>72</v>
      </c>
      <c r="K1068">
        <v>7.98</v>
      </c>
      <c r="L1068" t="s">
        <v>72</v>
      </c>
      <c r="M1068" s="51">
        <v>254000</v>
      </c>
      <c r="N1068" s="51">
        <v>25100</v>
      </c>
      <c r="O1068">
        <v>1</v>
      </c>
      <c r="P1068">
        <v>7.93</v>
      </c>
      <c r="R1068">
        <v>0</v>
      </c>
      <c r="S1068">
        <v>2.04</v>
      </c>
      <c r="T1068" t="s">
        <v>72</v>
      </c>
    </row>
    <row r="1069" spans="1:20" x14ac:dyDescent="0.25">
      <c r="A1069">
        <v>20</v>
      </c>
      <c r="B1069" t="s">
        <v>121</v>
      </c>
      <c r="C1069" t="s">
        <v>101</v>
      </c>
      <c r="D1069" t="s">
        <v>6</v>
      </c>
      <c r="E1069" s="50">
        <v>44483.392002314817</v>
      </c>
      <c r="F1069" t="s">
        <v>102</v>
      </c>
      <c r="G1069" t="s">
        <v>165</v>
      </c>
      <c r="H1069" s="51">
        <v>1790000</v>
      </c>
      <c r="I1069" s="51">
        <v>181000</v>
      </c>
      <c r="J1069" t="s">
        <v>72</v>
      </c>
      <c r="K1069">
        <v>7.97</v>
      </c>
      <c r="L1069" t="s">
        <v>72</v>
      </c>
      <c r="M1069" s="51">
        <v>252000</v>
      </c>
      <c r="N1069" s="51">
        <v>24600</v>
      </c>
      <c r="O1069">
        <v>1</v>
      </c>
      <c r="P1069">
        <v>7.93</v>
      </c>
      <c r="R1069">
        <v>0</v>
      </c>
      <c r="S1069">
        <v>4.25</v>
      </c>
      <c r="T1069" t="s">
        <v>72</v>
      </c>
    </row>
    <row r="1070" spans="1:20" x14ac:dyDescent="0.25">
      <c r="A1070">
        <v>21</v>
      </c>
      <c r="B1070" t="s">
        <v>122</v>
      </c>
      <c r="C1070" t="s">
        <v>101</v>
      </c>
      <c r="D1070" t="s">
        <v>6</v>
      </c>
      <c r="E1070" s="50">
        <v>44483.65384259259</v>
      </c>
      <c r="F1070" t="s">
        <v>102</v>
      </c>
      <c r="G1070" t="s">
        <v>165</v>
      </c>
      <c r="H1070" s="51">
        <v>910000</v>
      </c>
      <c r="I1070" s="51">
        <v>91700</v>
      </c>
      <c r="J1070" t="s">
        <v>72</v>
      </c>
      <c r="K1070">
        <v>7.97</v>
      </c>
      <c r="L1070" t="s">
        <v>72</v>
      </c>
      <c r="M1070" s="51">
        <v>243000</v>
      </c>
      <c r="N1070" s="51">
        <v>24600</v>
      </c>
      <c r="O1070">
        <v>1</v>
      </c>
      <c r="P1070">
        <v>7.92</v>
      </c>
      <c r="R1070">
        <v>0</v>
      </c>
      <c r="S1070">
        <v>2.23</v>
      </c>
      <c r="T1070" t="s">
        <v>72</v>
      </c>
    </row>
    <row r="1071" spans="1:20" x14ac:dyDescent="0.25">
      <c r="A1071">
        <v>22</v>
      </c>
      <c r="B1071" t="s">
        <v>123</v>
      </c>
      <c r="C1071" t="s">
        <v>101</v>
      </c>
      <c r="D1071" t="s">
        <v>6</v>
      </c>
      <c r="E1071" s="50">
        <v>44483.675787037035</v>
      </c>
      <c r="F1071" t="s">
        <v>102</v>
      </c>
      <c r="G1071" t="s">
        <v>165</v>
      </c>
      <c r="H1071" s="51">
        <v>532000</v>
      </c>
      <c r="I1071" s="51">
        <v>54800</v>
      </c>
      <c r="J1071" t="s">
        <v>72</v>
      </c>
      <c r="K1071">
        <v>7.97</v>
      </c>
      <c r="L1071" t="s">
        <v>72</v>
      </c>
      <c r="M1071" s="51">
        <v>246000</v>
      </c>
      <c r="N1071" s="51">
        <v>25000</v>
      </c>
      <c r="O1071">
        <v>1</v>
      </c>
      <c r="P1071">
        <v>7.92</v>
      </c>
      <c r="R1071">
        <v>0</v>
      </c>
      <c r="S1071">
        <v>1.29</v>
      </c>
      <c r="T1071" t="s">
        <v>72</v>
      </c>
    </row>
    <row r="1072" spans="1:20" x14ac:dyDescent="0.25">
      <c r="A1072">
        <v>23</v>
      </c>
      <c r="B1072" t="s">
        <v>124</v>
      </c>
      <c r="C1072" t="s">
        <v>101</v>
      </c>
      <c r="D1072" t="s">
        <v>6</v>
      </c>
      <c r="E1072" s="50">
        <v>44483.697592592594</v>
      </c>
      <c r="F1072" t="s">
        <v>102</v>
      </c>
      <c r="G1072" t="s">
        <v>165</v>
      </c>
      <c r="H1072" s="51">
        <v>134000</v>
      </c>
      <c r="I1072" s="51">
        <v>13600</v>
      </c>
      <c r="J1072" t="s">
        <v>72</v>
      </c>
      <c r="K1072">
        <v>7.97</v>
      </c>
      <c r="L1072" t="s">
        <v>72</v>
      </c>
      <c r="M1072" s="51">
        <v>248000</v>
      </c>
      <c r="N1072" s="51">
        <v>24100</v>
      </c>
      <c r="O1072">
        <v>1</v>
      </c>
      <c r="P1072">
        <v>7.92</v>
      </c>
      <c r="R1072">
        <v>0</v>
      </c>
      <c r="S1072">
        <v>0.32400000000000001</v>
      </c>
      <c r="T1072" t="s">
        <v>72</v>
      </c>
    </row>
    <row r="1073" spans="1:20" x14ac:dyDescent="0.25">
      <c r="A1073">
        <v>24</v>
      </c>
      <c r="B1073" t="s">
        <v>125</v>
      </c>
      <c r="C1073" t="s">
        <v>101</v>
      </c>
      <c r="D1073" t="s">
        <v>6</v>
      </c>
      <c r="E1073" s="50">
        <v>44483.719398148147</v>
      </c>
      <c r="F1073" t="s">
        <v>102</v>
      </c>
      <c r="G1073" t="s">
        <v>165</v>
      </c>
      <c r="H1073" s="51">
        <v>37000</v>
      </c>
      <c r="I1073" s="51">
        <v>4040</v>
      </c>
      <c r="J1073" t="s">
        <v>72</v>
      </c>
      <c r="K1073">
        <v>7.97</v>
      </c>
      <c r="L1073" t="s">
        <v>72</v>
      </c>
      <c r="M1073" s="51">
        <v>243000</v>
      </c>
      <c r="N1073" s="51">
        <v>24600</v>
      </c>
      <c r="O1073">
        <v>1</v>
      </c>
      <c r="P1073">
        <v>7.92</v>
      </c>
      <c r="R1073">
        <v>0</v>
      </c>
      <c r="S1073">
        <v>9.1499999999999998E-2</v>
      </c>
      <c r="T1073" t="s">
        <v>72</v>
      </c>
    </row>
    <row r="1074" spans="1:20" x14ac:dyDescent="0.25">
      <c r="A1074">
        <v>25</v>
      </c>
      <c r="B1074" t="s">
        <v>126</v>
      </c>
      <c r="C1074" t="s">
        <v>101</v>
      </c>
      <c r="D1074" t="s">
        <v>6</v>
      </c>
      <c r="E1074" s="50">
        <v>44483.741203703707</v>
      </c>
      <c r="F1074" t="s">
        <v>102</v>
      </c>
      <c r="G1074" t="s">
        <v>165</v>
      </c>
      <c r="H1074" s="51">
        <v>6460</v>
      </c>
      <c r="I1074" s="51">
        <v>596</v>
      </c>
      <c r="J1074" t="s">
        <v>72</v>
      </c>
      <c r="K1074">
        <v>7.97</v>
      </c>
      <c r="L1074" t="s">
        <v>72</v>
      </c>
      <c r="M1074" s="51">
        <v>252000</v>
      </c>
      <c r="N1074" s="51">
        <v>25900</v>
      </c>
      <c r="O1074">
        <v>1</v>
      </c>
      <c r="P1074">
        <v>7.92</v>
      </c>
      <c r="R1074">
        <v>0</v>
      </c>
      <c r="S1074">
        <v>1.6E-2</v>
      </c>
      <c r="T1074" t="s">
        <v>72</v>
      </c>
    </row>
    <row r="1075" spans="1:20" x14ac:dyDescent="0.25">
      <c r="A1075">
        <v>26</v>
      </c>
      <c r="B1075" t="s">
        <v>127</v>
      </c>
      <c r="C1075" t="s">
        <v>101</v>
      </c>
      <c r="D1075" t="s">
        <v>6</v>
      </c>
      <c r="E1075" s="50">
        <v>44483.763009259259</v>
      </c>
      <c r="F1075" t="s">
        <v>102</v>
      </c>
      <c r="G1075" t="s">
        <v>165</v>
      </c>
      <c r="H1075" s="51">
        <v>2190</v>
      </c>
      <c r="I1075" s="51">
        <v>113</v>
      </c>
      <c r="J1075" t="s">
        <v>72</v>
      </c>
      <c r="K1075">
        <v>8.18</v>
      </c>
      <c r="L1075" t="s">
        <v>72</v>
      </c>
      <c r="M1075" s="51">
        <v>227000</v>
      </c>
      <c r="N1075" s="51">
        <v>22800</v>
      </c>
      <c r="O1075">
        <v>1</v>
      </c>
      <c r="P1075">
        <v>7.9</v>
      </c>
      <c r="R1075">
        <v>0</v>
      </c>
      <c r="S1075">
        <v>6.4200000000000004E-3</v>
      </c>
      <c r="T1075" t="s">
        <v>72</v>
      </c>
    </row>
    <row r="1076" spans="1:20" x14ac:dyDescent="0.25">
      <c r="A1076">
        <v>27</v>
      </c>
      <c r="B1076" t="s">
        <v>128</v>
      </c>
      <c r="C1076" t="s">
        <v>101</v>
      </c>
      <c r="D1076" t="s">
        <v>6</v>
      </c>
      <c r="E1076" s="50">
        <v>44483.784814814811</v>
      </c>
      <c r="F1076" t="s">
        <v>102</v>
      </c>
      <c r="G1076" t="s">
        <v>165</v>
      </c>
      <c r="H1076" s="51">
        <v>746</v>
      </c>
      <c r="I1076" s="51">
        <v>53.3</v>
      </c>
      <c r="J1076" t="s">
        <v>72</v>
      </c>
      <c r="K1076">
        <v>7.84</v>
      </c>
      <c r="L1076" t="s">
        <v>72</v>
      </c>
      <c r="M1076" s="51">
        <v>237000</v>
      </c>
      <c r="N1076" s="51">
        <v>24500</v>
      </c>
      <c r="O1076">
        <v>1</v>
      </c>
      <c r="P1076">
        <v>7.89</v>
      </c>
      <c r="R1076">
        <v>0</v>
      </c>
      <c r="S1076">
        <v>2.5400000000000002E-3</v>
      </c>
      <c r="T1076" t="s">
        <v>72</v>
      </c>
    </row>
    <row r="1077" spans="1:20" x14ac:dyDescent="0.25">
      <c r="A1077">
        <v>28</v>
      </c>
      <c r="B1077" t="s">
        <v>129</v>
      </c>
      <c r="C1077" t="s">
        <v>101</v>
      </c>
      <c r="D1077" t="s">
        <v>6</v>
      </c>
      <c r="E1077" s="50">
        <v>44483.806620370371</v>
      </c>
      <c r="F1077" t="s">
        <v>102</v>
      </c>
      <c r="G1077" t="s">
        <v>165</v>
      </c>
      <c r="H1077" s="51">
        <v>758000</v>
      </c>
      <c r="I1077" s="51">
        <v>79000</v>
      </c>
      <c r="J1077" t="s">
        <v>72</v>
      </c>
      <c r="K1077">
        <v>7.94</v>
      </c>
      <c r="L1077" t="s">
        <v>72</v>
      </c>
      <c r="M1077" s="51">
        <v>227000</v>
      </c>
      <c r="N1077" s="51">
        <v>23400</v>
      </c>
      <c r="O1077">
        <v>1</v>
      </c>
      <c r="P1077">
        <v>7.9</v>
      </c>
      <c r="R1077">
        <v>0</v>
      </c>
      <c r="S1077">
        <v>1.99</v>
      </c>
      <c r="T1077" t="s">
        <v>72</v>
      </c>
    </row>
    <row r="1078" spans="1:20" x14ac:dyDescent="0.25">
      <c r="A1078">
        <v>29</v>
      </c>
      <c r="B1078" t="s">
        <v>130</v>
      </c>
      <c r="C1078" t="s">
        <v>101</v>
      </c>
      <c r="D1078" t="s">
        <v>6</v>
      </c>
      <c r="E1078" s="50">
        <v>44483.8284375</v>
      </c>
      <c r="F1078" t="s">
        <v>102</v>
      </c>
      <c r="G1078" t="s">
        <v>165</v>
      </c>
      <c r="H1078" s="51">
        <v>370000</v>
      </c>
      <c r="I1078" s="51">
        <v>37800</v>
      </c>
      <c r="J1078" t="s">
        <v>72</v>
      </c>
      <c r="K1078">
        <v>7.94</v>
      </c>
      <c r="L1078" t="s">
        <v>72</v>
      </c>
      <c r="M1078" s="51">
        <v>229000</v>
      </c>
      <c r="N1078" s="51">
        <v>23900</v>
      </c>
      <c r="O1078">
        <v>1</v>
      </c>
      <c r="P1078">
        <v>7.9</v>
      </c>
      <c r="R1078">
        <v>0</v>
      </c>
      <c r="S1078">
        <v>0.96199999999999997</v>
      </c>
      <c r="T1078" t="s">
        <v>72</v>
      </c>
    </row>
    <row r="1079" spans="1:20" x14ac:dyDescent="0.25">
      <c r="A1079">
        <v>30</v>
      </c>
      <c r="B1079" t="s">
        <v>131</v>
      </c>
      <c r="C1079" t="s">
        <v>101</v>
      </c>
      <c r="D1079" t="s">
        <v>6</v>
      </c>
      <c r="E1079" s="50">
        <v>44483.850243055553</v>
      </c>
      <c r="F1079" t="s">
        <v>102</v>
      </c>
      <c r="G1079" t="s">
        <v>165</v>
      </c>
      <c r="H1079" s="51">
        <v>177000</v>
      </c>
      <c r="I1079" s="51">
        <v>18300</v>
      </c>
      <c r="J1079" t="s">
        <v>72</v>
      </c>
      <c r="K1079">
        <v>7.94</v>
      </c>
      <c r="L1079" t="s">
        <v>72</v>
      </c>
      <c r="M1079" s="51">
        <v>222000</v>
      </c>
      <c r="N1079" s="51">
        <v>23200</v>
      </c>
      <c r="O1079">
        <v>1</v>
      </c>
      <c r="P1079">
        <v>7.9</v>
      </c>
      <c r="R1079">
        <v>0</v>
      </c>
      <c r="S1079">
        <v>0.47599999999999998</v>
      </c>
      <c r="T1079" t="s">
        <v>72</v>
      </c>
    </row>
    <row r="1080" spans="1:20" x14ac:dyDescent="0.25">
      <c r="A1080">
        <v>31</v>
      </c>
      <c r="B1080" t="s">
        <v>132</v>
      </c>
      <c r="C1080" t="s">
        <v>101</v>
      </c>
      <c r="D1080" t="s">
        <v>6</v>
      </c>
      <c r="E1080" s="50">
        <v>44483.872048611112</v>
      </c>
      <c r="F1080" t="s">
        <v>102</v>
      </c>
      <c r="G1080" t="s">
        <v>165</v>
      </c>
      <c r="H1080" s="51">
        <v>35400</v>
      </c>
      <c r="I1080" s="51">
        <v>3540</v>
      </c>
      <c r="J1080" t="s">
        <v>72</v>
      </c>
      <c r="K1080">
        <v>7.94</v>
      </c>
      <c r="L1080" t="s">
        <v>72</v>
      </c>
      <c r="M1080" s="51">
        <v>236000</v>
      </c>
      <c r="N1080" s="51">
        <v>24900</v>
      </c>
      <c r="O1080">
        <v>1</v>
      </c>
      <c r="P1080">
        <v>7.91</v>
      </c>
      <c r="R1080">
        <v>0</v>
      </c>
      <c r="S1080">
        <v>9.0300000000000005E-2</v>
      </c>
      <c r="T1080" t="s">
        <v>72</v>
      </c>
    </row>
    <row r="1081" spans="1:20" x14ac:dyDescent="0.25">
      <c r="A1081">
        <v>32</v>
      </c>
      <c r="B1081" t="s">
        <v>133</v>
      </c>
      <c r="C1081" t="s">
        <v>101</v>
      </c>
      <c r="D1081" t="s">
        <v>6</v>
      </c>
      <c r="E1081" s="50">
        <v>44483.893854166665</v>
      </c>
      <c r="F1081" t="s">
        <v>102</v>
      </c>
      <c r="G1081" t="s">
        <v>165</v>
      </c>
      <c r="H1081" s="51">
        <v>8500</v>
      </c>
      <c r="I1081" s="51">
        <v>959</v>
      </c>
      <c r="J1081" t="s">
        <v>72</v>
      </c>
      <c r="K1081">
        <v>7.94</v>
      </c>
      <c r="L1081" t="s">
        <v>72</v>
      </c>
      <c r="M1081" s="51">
        <v>184000</v>
      </c>
      <c r="N1081" s="51">
        <v>18400</v>
      </c>
      <c r="O1081">
        <v>1</v>
      </c>
      <c r="P1081">
        <v>7.9</v>
      </c>
      <c r="R1081">
        <v>0</v>
      </c>
      <c r="S1081">
        <v>2.8199999999999999E-2</v>
      </c>
      <c r="T1081" t="s">
        <v>72</v>
      </c>
    </row>
    <row r="1082" spans="1:20" x14ac:dyDescent="0.25">
      <c r="A1082">
        <v>33</v>
      </c>
      <c r="B1082" t="s">
        <v>134</v>
      </c>
      <c r="C1082" t="s">
        <v>101</v>
      </c>
      <c r="D1082" t="s">
        <v>6</v>
      </c>
      <c r="E1082" s="50">
        <v>44483.915659722225</v>
      </c>
      <c r="F1082" t="s">
        <v>102</v>
      </c>
      <c r="G1082" t="s">
        <v>165</v>
      </c>
      <c r="H1082" s="51">
        <v>1190</v>
      </c>
      <c r="I1082" s="51">
        <v>97.5</v>
      </c>
      <c r="J1082" t="s">
        <v>72</v>
      </c>
      <c r="K1082">
        <v>7.99</v>
      </c>
      <c r="L1082" t="s">
        <v>72</v>
      </c>
      <c r="M1082" s="51">
        <v>225000</v>
      </c>
      <c r="N1082" s="51">
        <v>22900</v>
      </c>
      <c r="O1082">
        <v>1</v>
      </c>
      <c r="P1082">
        <v>7.9</v>
      </c>
      <c r="R1082">
        <v>0</v>
      </c>
      <c r="S1082">
        <v>3.81E-3</v>
      </c>
      <c r="T1082" t="s">
        <v>72</v>
      </c>
    </row>
    <row r="1083" spans="1:20" x14ac:dyDescent="0.25">
      <c r="A1083">
        <v>34</v>
      </c>
      <c r="B1083" t="s">
        <v>135</v>
      </c>
      <c r="C1083" t="s">
        <v>101</v>
      </c>
      <c r="D1083" t="s">
        <v>6</v>
      </c>
      <c r="E1083" s="50">
        <v>44483.937465277777</v>
      </c>
      <c r="F1083" t="s">
        <v>102</v>
      </c>
      <c r="G1083" t="s">
        <v>165</v>
      </c>
      <c r="H1083" s="51">
        <v>878</v>
      </c>
      <c r="I1083" s="51">
        <v>43.4</v>
      </c>
      <c r="J1083" t="s">
        <v>72</v>
      </c>
      <c r="K1083">
        <v>7.85</v>
      </c>
      <c r="L1083" t="s">
        <v>72</v>
      </c>
      <c r="M1083" s="51">
        <v>229000</v>
      </c>
      <c r="N1083" s="51">
        <v>23800</v>
      </c>
      <c r="O1083">
        <v>1</v>
      </c>
      <c r="P1083">
        <v>7.9</v>
      </c>
      <c r="R1083">
        <v>0</v>
      </c>
      <c r="S1083">
        <v>2.9499999999999999E-3</v>
      </c>
      <c r="T1083" t="s">
        <v>72</v>
      </c>
    </row>
    <row r="1084" spans="1:20" x14ac:dyDescent="0.25">
      <c r="A1084">
        <v>35</v>
      </c>
      <c r="B1084" t="s">
        <v>136</v>
      </c>
      <c r="C1084" t="s">
        <v>101</v>
      </c>
      <c r="D1084" t="s">
        <v>6</v>
      </c>
      <c r="E1084" s="50">
        <v>44483.959282407406</v>
      </c>
      <c r="F1084" t="s">
        <v>102</v>
      </c>
      <c r="G1084" t="s">
        <v>165</v>
      </c>
      <c r="H1084" s="51">
        <v>396</v>
      </c>
      <c r="I1084" s="51">
        <v>40.1</v>
      </c>
      <c r="J1084" t="s">
        <v>72</v>
      </c>
      <c r="K1084">
        <v>7.76</v>
      </c>
      <c r="L1084" t="s">
        <v>72</v>
      </c>
      <c r="M1084" s="51">
        <v>240000</v>
      </c>
      <c r="N1084" s="51">
        <v>24700</v>
      </c>
      <c r="O1084">
        <v>1</v>
      </c>
      <c r="P1084">
        <v>7.91</v>
      </c>
      <c r="R1084">
        <v>0</v>
      </c>
      <c r="S1084">
        <v>1.64E-3</v>
      </c>
      <c r="T1084" t="s">
        <v>72</v>
      </c>
    </row>
    <row r="1085" spans="1:20" x14ac:dyDescent="0.25">
      <c r="A1085">
        <v>36</v>
      </c>
      <c r="B1085" t="s">
        <v>137</v>
      </c>
      <c r="C1085" t="s">
        <v>101</v>
      </c>
      <c r="D1085" t="s">
        <v>6</v>
      </c>
      <c r="E1085" s="50">
        <v>44484.046689814815</v>
      </c>
      <c r="F1085" t="s">
        <v>102</v>
      </c>
      <c r="G1085" t="s">
        <v>165</v>
      </c>
      <c r="H1085" s="51">
        <v>720000</v>
      </c>
      <c r="I1085" s="51">
        <v>76300</v>
      </c>
      <c r="J1085" t="s">
        <v>72</v>
      </c>
      <c r="K1085">
        <v>7.96</v>
      </c>
      <c r="L1085" t="s">
        <v>72</v>
      </c>
      <c r="M1085" s="51">
        <v>203000</v>
      </c>
      <c r="N1085" s="51">
        <v>21700</v>
      </c>
      <c r="O1085">
        <v>1</v>
      </c>
      <c r="P1085">
        <v>7.92</v>
      </c>
      <c r="R1085">
        <v>0</v>
      </c>
      <c r="S1085">
        <v>2.11</v>
      </c>
      <c r="T1085" t="s">
        <v>72</v>
      </c>
    </row>
    <row r="1086" spans="1:20" x14ac:dyDescent="0.25">
      <c r="A1086">
        <v>37</v>
      </c>
      <c r="B1086" t="s">
        <v>138</v>
      </c>
      <c r="C1086" t="s">
        <v>101</v>
      </c>
      <c r="D1086" t="s">
        <v>6</v>
      </c>
      <c r="E1086" s="50">
        <v>44484.068645833337</v>
      </c>
      <c r="F1086" t="s">
        <v>102</v>
      </c>
      <c r="G1086" t="s">
        <v>165</v>
      </c>
      <c r="H1086" s="51">
        <v>256000</v>
      </c>
      <c r="I1086" s="51">
        <v>27600</v>
      </c>
      <c r="J1086" t="s">
        <v>72</v>
      </c>
      <c r="K1086">
        <v>7.96</v>
      </c>
      <c r="L1086" t="s">
        <v>72</v>
      </c>
      <c r="M1086" s="51">
        <v>210000</v>
      </c>
      <c r="N1086" s="51">
        <v>21700</v>
      </c>
      <c r="O1086">
        <v>1</v>
      </c>
      <c r="P1086">
        <v>7.92</v>
      </c>
      <c r="R1086">
        <v>0</v>
      </c>
      <c r="S1086">
        <v>0.73</v>
      </c>
      <c r="T1086" t="s">
        <v>72</v>
      </c>
    </row>
    <row r="1087" spans="1:20" x14ac:dyDescent="0.25">
      <c r="A1087">
        <v>38</v>
      </c>
      <c r="B1087" t="s">
        <v>139</v>
      </c>
      <c r="C1087" t="s">
        <v>101</v>
      </c>
      <c r="D1087" t="s">
        <v>6</v>
      </c>
      <c r="E1087" s="50">
        <v>44484.090439814812</v>
      </c>
      <c r="F1087" t="s">
        <v>102</v>
      </c>
      <c r="G1087" t="s">
        <v>165</v>
      </c>
      <c r="H1087" s="51">
        <v>85700</v>
      </c>
      <c r="I1087" s="51">
        <v>9270</v>
      </c>
      <c r="J1087" t="s">
        <v>72</v>
      </c>
      <c r="K1087">
        <v>7.96</v>
      </c>
      <c r="L1087" t="s">
        <v>72</v>
      </c>
      <c r="M1087" s="51">
        <v>193000</v>
      </c>
      <c r="N1087" s="51">
        <v>20500</v>
      </c>
      <c r="O1087">
        <v>1</v>
      </c>
      <c r="P1087">
        <v>7.92</v>
      </c>
      <c r="R1087">
        <v>0</v>
      </c>
      <c r="S1087">
        <v>0.26500000000000001</v>
      </c>
      <c r="T1087" t="s">
        <v>72</v>
      </c>
    </row>
    <row r="1088" spans="1:20" x14ac:dyDescent="0.25">
      <c r="A1088">
        <v>39</v>
      </c>
      <c r="B1088" t="s">
        <v>140</v>
      </c>
      <c r="C1088" t="s">
        <v>101</v>
      </c>
      <c r="D1088" t="s">
        <v>6</v>
      </c>
      <c r="E1088" s="50">
        <v>44484.112256944441</v>
      </c>
      <c r="F1088" t="s">
        <v>102</v>
      </c>
      <c r="G1088" t="s">
        <v>165</v>
      </c>
      <c r="H1088" s="51">
        <v>9920</v>
      </c>
      <c r="I1088" s="51">
        <v>949</v>
      </c>
      <c r="J1088" t="s">
        <v>72</v>
      </c>
      <c r="K1088">
        <v>7.97</v>
      </c>
      <c r="L1088" t="s">
        <v>72</v>
      </c>
      <c r="M1088" s="51">
        <v>199000</v>
      </c>
      <c r="N1088" s="51">
        <v>21300</v>
      </c>
      <c r="O1088">
        <v>1</v>
      </c>
      <c r="P1088">
        <v>7.92</v>
      </c>
      <c r="R1088">
        <v>0</v>
      </c>
      <c r="S1088">
        <v>3.04E-2</v>
      </c>
      <c r="T1088" t="s">
        <v>72</v>
      </c>
    </row>
    <row r="1089" spans="1:20" x14ac:dyDescent="0.25">
      <c r="A1089">
        <v>40</v>
      </c>
      <c r="B1089" t="s">
        <v>141</v>
      </c>
      <c r="C1089" t="s">
        <v>101</v>
      </c>
      <c r="D1089" t="s">
        <v>6</v>
      </c>
      <c r="E1089" s="50">
        <v>44484.134062500001</v>
      </c>
      <c r="F1089" t="s">
        <v>102</v>
      </c>
      <c r="G1089" t="s">
        <v>165</v>
      </c>
      <c r="H1089" s="51">
        <v>1040</v>
      </c>
      <c r="I1089" s="51">
        <v>124</v>
      </c>
      <c r="J1089" t="s">
        <v>72</v>
      </c>
      <c r="K1089">
        <v>7.94</v>
      </c>
      <c r="L1089" t="s">
        <v>72</v>
      </c>
      <c r="M1089" s="51">
        <v>202000</v>
      </c>
      <c r="N1089" s="51">
        <v>22300</v>
      </c>
      <c r="O1089">
        <v>1</v>
      </c>
      <c r="P1089">
        <v>7.92</v>
      </c>
      <c r="R1089">
        <v>0</v>
      </c>
      <c r="S1089">
        <v>3.7299999999999998E-3</v>
      </c>
      <c r="T1089" t="s">
        <v>72</v>
      </c>
    </row>
    <row r="1090" spans="1:20" x14ac:dyDescent="0.25">
      <c r="A1090">
        <v>41</v>
      </c>
      <c r="B1090" t="s">
        <v>142</v>
      </c>
      <c r="C1090" t="s">
        <v>101</v>
      </c>
      <c r="D1090" t="s">
        <v>6</v>
      </c>
      <c r="E1090" s="50">
        <v>44484.155868055554</v>
      </c>
      <c r="F1090" t="s">
        <v>102</v>
      </c>
      <c r="G1090" t="s">
        <v>165</v>
      </c>
      <c r="H1090" s="51">
        <v>78.7</v>
      </c>
      <c r="I1090" s="51">
        <v>20.8</v>
      </c>
      <c r="J1090" t="s">
        <v>72</v>
      </c>
      <c r="K1090">
        <v>8.0299999999999994</v>
      </c>
      <c r="L1090" t="s">
        <v>72</v>
      </c>
      <c r="M1090" s="51">
        <v>202000</v>
      </c>
      <c r="N1090" s="51">
        <v>20900</v>
      </c>
      <c r="O1090">
        <v>1</v>
      </c>
      <c r="P1090">
        <v>7.92</v>
      </c>
      <c r="R1090">
        <v>0</v>
      </c>
      <c r="S1090">
        <v>8.92E-4</v>
      </c>
      <c r="T1090" t="s">
        <v>72</v>
      </c>
    </row>
    <row r="1091" spans="1:20" x14ac:dyDescent="0.25">
      <c r="A1091">
        <v>42</v>
      </c>
      <c r="B1091" t="s">
        <v>143</v>
      </c>
      <c r="C1091" t="s">
        <v>101</v>
      </c>
      <c r="D1091" t="s">
        <v>6</v>
      </c>
      <c r="E1091" s="50">
        <v>44484.177673611113</v>
      </c>
      <c r="F1091" t="s">
        <v>102</v>
      </c>
      <c r="G1091" t="s">
        <v>165</v>
      </c>
      <c r="H1091" s="51">
        <v>39.4</v>
      </c>
      <c r="I1091" s="51">
        <v>10.4</v>
      </c>
      <c r="J1091" t="s">
        <v>72</v>
      </c>
      <c r="K1091">
        <v>7.75</v>
      </c>
      <c r="L1091" t="s">
        <v>72</v>
      </c>
      <c r="M1091" s="51">
        <v>207000</v>
      </c>
      <c r="N1091" s="51">
        <v>21500</v>
      </c>
      <c r="O1091">
        <v>1</v>
      </c>
      <c r="P1091">
        <v>7.92</v>
      </c>
      <c r="R1091">
        <v>0</v>
      </c>
      <c r="S1091">
        <v>7.7300000000000003E-4</v>
      </c>
      <c r="T1091" t="s">
        <v>72</v>
      </c>
    </row>
    <row r="1092" spans="1:20" x14ac:dyDescent="0.25">
      <c r="A1092">
        <v>43</v>
      </c>
      <c r="B1092" t="s">
        <v>144</v>
      </c>
      <c r="C1092" t="s">
        <v>101</v>
      </c>
      <c r="D1092" t="s">
        <v>6</v>
      </c>
      <c r="E1092" s="50">
        <v>44484.199490740742</v>
      </c>
      <c r="F1092" t="s">
        <v>102</v>
      </c>
      <c r="G1092" t="s">
        <v>165</v>
      </c>
      <c r="H1092" s="51">
        <v>39.4</v>
      </c>
      <c r="I1092" s="51">
        <v>10.8</v>
      </c>
      <c r="J1092" t="s">
        <v>72</v>
      </c>
      <c r="K1092">
        <v>7.68</v>
      </c>
      <c r="L1092" t="s">
        <v>72</v>
      </c>
      <c r="M1092" s="51">
        <v>210000</v>
      </c>
      <c r="N1092" s="51">
        <v>21900</v>
      </c>
      <c r="O1092">
        <v>1</v>
      </c>
      <c r="P1092">
        <v>7.92</v>
      </c>
      <c r="R1092">
        <v>0</v>
      </c>
      <c r="S1092">
        <v>7.7200000000000001E-4</v>
      </c>
      <c r="T1092" t="s">
        <v>72</v>
      </c>
    </row>
    <row r="1093" spans="1:20" x14ac:dyDescent="0.25">
      <c r="A1093">
        <v>44</v>
      </c>
      <c r="B1093" t="s">
        <v>145</v>
      </c>
      <c r="C1093" t="s">
        <v>101</v>
      </c>
      <c r="D1093" t="s">
        <v>6</v>
      </c>
      <c r="E1093" s="50">
        <v>44484.221296296295</v>
      </c>
      <c r="F1093" t="s">
        <v>102</v>
      </c>
      <c r="G1093" t="s">
        <v>165</v>
      </c>
      <c r="H1093" s="51">
        <v>1630000</v>
      </c>
      <c r="I1093" s="51">
        <v>166000</v>
      </c>
      <c r="J1093" t="s">
        <v>72</v>
      </c>
      <c r="K1093">
        <v>7.95</v>
      </c>
      <c r="L1093" t="s">
        <v>72</v>
      </c>
      <c r="M1093" s="51">
        <v>231000</v>
      </c>
      <c r="N1093" s="51">
        <v>23100</v>
      </c>
      <c r="O1093">
        <v>1</v>
      </c>
      <c r="P1093">
        <v>7.9</v>
      </c>
      <c r="R1093">
        <v>0</v>
      </c>
      <c r="S1093">
        <v>4.1900000000000004</v>
      </c>
      <c r="T1093" t="s">
        <v>72</v>
      </c>
    </row>
    <row r="1094" spans="1:20" x14ac:dyDescent="0.25">
      <c r="A1094">
        <v>45</v>
      </c>
      <c r="B1094" t="s">
        <v>146</v>
      </c>
      <c r="C1094" t="s">
        <v>101</v>
      </c>
      <c r="D1094" t="s">
        <v>6</v>
      </c>
      <c r="E1094" s="50">
        <v>44484.243101851855</v>
      </c>
      <c r="F1094" t="s">
        <v>102</v>
      </c>
      <c r="G1094" t="s">
        <v>165</v>
      </c>
      <c r="H1094" s="51">
        <v>981000</v>
      </c>
      <c r="I1094" s="51">
        <v>100000</v>
      </c>
      <c r="J1094" t="s">
        <v>72</v>
      </c>
      <c r="K1094">
        <v>7.96</v>
      </c>
      <c r="L1094" t="s">
        <v>72</v>
      </c>
      <c r="M1094" s="51">
        <v>236000</v>
      </c>
      <c r="N1094" s="51">
        <v>23200</v>
      </c>
      <c r="O1094">
        <v>1</v>
      </c>
      <c r="P1094">
        <v>7.91</v>
      </c>
      <c r="R1094">
        <v>0</v>
      </c>
      <c r="S1094">
        <v>2.48</v>
      </c>
      <c r="T1094" t="s">
        <v>72</v>
      </c>
    </row>
    <row r="1095" spans="1:20" x14ac:dyDescent="0.25">
      <c r="A1095">
        <v>46</v>
      </c>
      <c r="B1095" t="s">
        <v>147</v>
      </c>
      <c r="C1095" t="s">
        <v>101</v>
      </c>
      <c r="D1095" t="s">
        <v>6</v>
      </c>
      <c r="E1095" s="50">
        <v>44484.264907407407</v>
      </c>
      <c r="F1095" t="s">
        <v>102</v>
      </c>
      <c r="G1095" t="s">
        <v>165</v>
      </c>
      <c r="H1095" s="51">
        <v>586000</v>
      </c>
      <c r="I1095" s="51">
        <v>59100</v>
      </c>
      <c r="J1095" t="s">
        <v>72</v>
      </c>
      <c r="K1095">
        <v>7.95</v>
      </c>
      <c r="L1095" t="s">
        <v>72</v>
      </c>
      <c r="M1095" s="51">
        <v>231000</v>
      </c>
      <c r="N1095" s="51">
        <v>23100</v>
      </c>
      <c r="O1095">
        <v>1</v>
      </c>
      <c r="P1095">
        <v>7.91</v>
      </c>
      <c r="R1095">
        <v>0</v>
      </c>
      <c r="S1095">
        <v>1.51</v>
      </c>
      <c r="T1095" t="s">
        <v>72</v>
      </c>
    </row>
    <row r="1096" spans="1:20" x14ac:dyDescent="0.25">
      <c r="A1096">
        <v>47</v>
      </c>
      <c r="B1096" t="s">
        <v>148</v>
      </c>
      <c r="C1096" t="s">
        <v>101</v>
      </c>
      <c r="D1096" t="s">
        <v>6</v>
      </c>
      <c r="E1096" s="50">
        <v>44484.286712962959</v>
      </c>
      <c r="F1096" t="s">
        <v>102</v>
      </c>
      <c r="G1096" t="s">
        <v>165</v>
      </c>
      <c r="H1096" s="51">
        <v>192000</v>
      </c>
      <c r="I1096" s="51">
        <v>20200</v>
      </c>
      <c r="J1096" t="s">
        <v>72</v>
      </c>
      <c r="K1096">
        <v>7.95</v>
      </c>
      <c r="L1096" t="s">
        <v>72</v>
      </c>
      <c r="M1096" s="51">
        <v>240000</v>
      </c>
      <c r="N1096" s="51">
        <v>23800</v>
      </c>
      <c r="O1096">
        <v>1</v>
      </c>
      <c r="P1096">
        <v>7.91</v>
      </c>
      <c r="R1096">
        <v>0</v>
      </c>
      <c r="S1096">
        <v>0.47899999999999998</v>
      </c>
      <c r="T1096" t="s">
        <v>72</v>
      </c>
    </row>
    <row r="1097" spans="1:20" x14ac:dyDescent="0.25">
      <c r="A1097">
        <v>48</v>
      </c>
      <c r="B1097" t="s">
        <v>149</v>
      </c>
      <c r="C1097" t="s">
        <v>101</v>
      </c>
      <c r="D1097" t="s">
        <v>6</v>
      </c>
      <c r="E1097" s="50">
        <v>44484.308530092596</v>
      </c>
      <c r="F1097" t="s">
        <v>102</v>
      </c>
      <c r="G1097" t="s">
        <v>165</v>
      </c>
      <c r="H1097" s="51">
        <v>62100</v>
      </c>
      <c r="I1097" s="51">
        <v>6430</v>
      </c>
      <c r="J1097" t="s">
        <v>72</v>
      </c>
      <c r="K1097">
        <v>7.96</v>
      </c>
      <c r="L1097" t="s">
        <v>72</v>
      </c>
      <c r="M1097" s="51">
        <v>239000</v>
      </c>
      <c r="N1097" s="51">
        <v>24700</v>
      </c>
      <c r="O1097">
        <v>1</v>
      </c>
      <c r="P1097">
        <v>7.91</v>
      </c>
      <c r="R1097">
        <v>0</v>
      </c>
      <c r="S1097">
        <v>0.156</v>
      </c>
      <c r="T1097" t="s">
        <v>72</v>
      </c>
    </row>
    <row r="1098" spans="1:20" x14ac:dyDescent="0.25">
      <c r="A1098">
        <v>49</v>
      </c>
      <c r="B1098" t="s">
        <v>150</v>
      </c>
      <c r="C1098" t="s">
        <v>101</v>
      </c>
      <c r="D1098" t="s">
        <v>6</v>
      </c>
      <c r="E1098" s="50">
        <v>44484.330335648148</v>
      </c>
      <c r="F1098" t="s">
        <v>102</v>
      </c>
      <c r="G1098" t="s">
        <v>165</v>
      </c>
      <c r="H1098" s="51">
        <v>11000</v>
      </c>
      <c r="I1098" s="51">
        <v>950</v>
      </c>
      <c r="J1098" t="s">
        <v>72</v>
      </c>
      <c r="K1098">
        <v>7.96</v>
      </c>
      <c r="L1098" t="s">
        <v>72</v>
      </c>
      <c r="M1098" s="51">
        <v>235000</v>
      </c>
      <c r="N1098" s="51">
        <v>23400</v>
      </c>
      <c r="O1098">
        <v>1</v>
      </c>
      <c r="P1098">
        <v>7.91</v>
      </c>
      <c r="R1098">
        <v>0</v>
      </c>
      <c r="S1098">
        <v>2.8500000000000001E-2</v>
      </c>
      <c r="T1098" t="s">
        <v>72</v>
      </c>
    </row>
    <row r="1099" spans="1:20" x14ac:dyDescent="0.25">
      <c r="A1099">
        <v>50</v>
      </c>
      <c r="B1099" t="s">
        <v>151</v>
      </c>
      <c r="C1099" t="s">
        <v>101</v>
      </c>
      <c r="D1099" t="s">
        <v>6</v>
      </c>
      <c r="E1099" s="50">
        <v>44484.352152777778</v>
      </c>
      <c r="F1099" t="s">
        <v>102</v>
      </c>
      <c r="G1099" t="s">
        <v>165</v>
      </c>
      <c r="H1099" s="51">
        <v>2520</v>
      </c>
      <c r="I1099" s="51">
        <v>178</v>
      </c>
      <c r="J1099" t="s">
        <v>72</v>
      </c>
      <c r="K1099">
        <v>7.95</v>
      </c>
      <c r="L1099" t="s">
        <v>72</v>
      </c>
      <c r="M1099" s="51">
        <v>237000</v>
      </c>
      <c r="N1099" s="51">
        <v>23500</v>
      </c>
      <c r="O1099">
        <v>1</v>
      </c>
      <c r="P1099">
        <v>7.91</v>
      </c>
      <c r="R1099">
        <v>0</v>
      </c>
      <c r="S1099">
        <v>7.0099999999999997E-3</v>
      </c>
      <c r="T1099" t="s">
        <v>72</v>
      </c>
    </row>
    <row r="1100" spans="1:20" x14ac:dyDescent="0.25">
      <c r="A1100">
        <v>51</v>
      </c>
      <c r="B1100" t="s">
        <v>152</v>
      </c>
      <c r="C1100" t="s">
        <v>101</v>
      </c>
      <c r="D1100" t="s">
        <v>6</v>
      </c>
      <c r="E1100" s="50">
        <v>44484.373969907407</v>
      </c>
      <c r="F1100" t="s">
        <v>102</v>
      </c>
      <c r="G1100" t="s">
        <v>165</v>
      </c>
      <c r="H1100" s="51">
        <v>1060</v>
      </c>
      <c r="I1100" s="51">
        <v>67.400000000000006</v>
      </c>
      <c r="J1100" t="s">
        <v>72</v>
      </c>
      <c r="K1100">
        <v>7.74</v>
      </c>
      <c r="L1100" t="s">
        <v>72</v>
      </c>
      <c r="M1100" s="51">
        <v>244000</v>
      </c>
      <c r="N1100" s="51">
        <v>24800</v>
      </c>
      <c r="O1100">
        <v>1</v>
      </c>
      <c r="P1100">
        <v>7.91</v>
      </c>
      <c r="R1100">
        <v>0</v>
      </c>
      <c r="S1100">
        <v>3.2399999999999998E-3</v>
      </c>
      <c r="T1100" t="s">
        <v>72</v>
      </c>
    </row>
    <row r="1103" spans="1:20" x14ac:dyDescent="0.25">
      <c r="B1103" t="s">
        <v>49</v>
      </c>
      <c r="C1103" t="s">
        <v>50</v>
      </c>
      <c r="D1103" t="s">
        <v>51</v>
      </c>
      <c r="E1103" t="s">
        <v>52</v>
      </c>
      <c r="F1103" t="s">
        <v>53</v>
      </c>
      <c r="G1103" t="s">
        <v>54</v>
      </c>
      <c r="H1103" t="s">
        <v>55</v>
      </c>
      <c r="I1103" t="s">
        <v>56</v>
      </c>
      <c r="J1103" t="s">
        <v>57</v>
      </c>
      <c r="K1103" t="s">
        <v>58</v>
      </c>
      <c r="L1103" t="s">
        <v>59</v>
      </c>
      <c r="M1103" t="s">
        <v>60</v>
      </c>
      <c r="N1103" t="s">
        <v>61</v>
      </c>
      <c r="O1103" t="s">
        <v>62</v>
      </c>
      <c r="P1103" t="s">
        <v>63</v>
      </c>
      <c r="Q1103" t="s">
        <v>64</v>
      </c>
      <c r="R1103" t="s">
        <v>65</v>
      </c>
      <c r="S1103" t="s">
        <v>66</v>
      </c>
      <c r="T1103" t="s">
        <v>67</v>
      </c>
    </row>
    <row r="1104" spans="1:20" x14ac:dyDescent="0.25">
      <c r="A1104">
        <v>1</v>
      </c>
      <c r="B1104" t="s">
        <v>79</v>
      </c>
      <c r="C1104" t="s">
        <v>69</v>
      </c>
      <c r="D1104" t="s">
        <v>6</v>
      </c>
      <c r="E1104" s="50">
        <v>44483.435763888891</v>
      </c>
      <c r="F1104" t="s">
        <v>80</v>
      </c>
      <c r="G1104" t="s">
        <v>166</v>
      </c>
      <c r="H1104" s="51">
        <v>88700</v>
      </c>
      <c r="I1104" s="51">
        <v>6240</v>
      </c>
      <c r="J1104">
        <v>0.01</v>
      </c>
      <c r="K1104">
        <v>12.4</v>
      </c>
      <c r="L1104" t="s">
        <v>72</v>
      </c>
      <c r="M1104" s="51">
        <v>2130000</v>
      </c>
      <c r="N1104" s="51">
        <v>264000</v>
      </c>
      <c r="O1104">
        <v>0.5</v>
      </c>
      <c r="P1104">
        <v>12.4</v>
      </c>
      <c r="Q1104">
        <v>1</v>
      </c>
      <c r="R1104">
        <v>1</v>
      </c>
      <c r="S1104">
        <v>7.2399999999999999E-3</v>
      </c>
      <c r="T1104">
        <v>72.400000000000006</v>
      </c>
    </row>
    <row r="1105" spans="1:20" x14ac:dyDescent="0.25">
      <c r="A1105">
        <v>2</v>
      </c>
      <c r="B1105" t="s">
        <v>81</v>
      </c>
      <c r="C1105" t="s">
        <v>69</v>
      </c>
      <c r="D1105" t="s">
        <v>6</v>
      </c>
      <c r="E1105" s="50">
        <v>44483.457557870373</v>
      </c>
      <c r="F1105" t="s">
        <v>80</v>
      </c>
      <c r="G1105" t="s">
        <v>166</v>
      </c>
      <c r="H1105" s="51">
        <v>182000</v>
      </c>
      <c r="I1105" s="51">
        <v>24300</v>
      </c>
      <c r="J1105">
        <v>0.05</v>
      </c>
      <c r="K1105">
        <v>12.4</v>
      </c>
      <c r="L1105" t="s">
        <v>72</v>
      </c>
      <c r="M1105" s="51">
        <v>2100000</v>
      </c>
      <c r="N1105" s="51">
        <v>263000</v>
      </c>
      <c r="O1105">
        <v>0.5</v>
      </c>
      <c r="P1105">
        <v>12.4</v>
      </c>
      <c r="Q1105">
        <v>1</v>
      </c>
      <c r="R1105">
        <v>0</v>
      </c>
      <c r="S1105">
        <v>3.7100000000000001E-2</v>
      </c>
      <c r="T1105">
        <v>74.3</v>
      </c>
    </row>
    <row r="1106" spans="1:20" x14ac:dyDescent="0.25">
      <c r="A1106">
        <v>3</v>
      </c>
      <c r="B1106" t="s">
        <v>82</v>
      </c>
      <c r="C1106" t="s">
        <v>69</v>
      </c>
      <c r="D1106" t="s">
        <v>6</v>
      </c>
      <c r="E1106" s="50">
        <v>44483.479363425926</v>
      </c>
      <c r="F1106" t="s">
        <v>80</v>
      </c>
      <c r="G1106" t="s">
        <v>166</v>
      </c>
      <c r="H1106" s="51">
        <v>377000</v>
      </c>
      <c r="I1106" s="51">
        <v>48600</v>
      </c>
      <c r="J1106">
        <v>0.1</v>
      </c>
      <c r="K1106">
        <v>12.4</v>
      </c>
      <c r="L1106" t="s">
        <v>72</v>
      </c>
      <c r="M1106" s="51">
        <v>2150000</v>
      </c>
      <c r="N1106" s="51">
        <v>270000</v>
      </c>
      <c r="O1106">
        <v>0.5</v>
      </c>
      <c r="P1106">
        <v>12.3</v>
      </c>
      <c r="Q1106">
        <v>1</v>
      </c>
      <c r="R1106">
        <v>0</v>
      </c>
      <c r="S1106">
        <v>9.5399999999999999E-2</v>
      </c>
      <c r="T1106">
        <v>95.4</v>
      </c>
    </row>
    <row r="1107" spans="1:20" x14ac:dyDescent="0.25">
      <c r="A1107">
        <v>4</v>
      </c>
      <c r="B1107" t="s">
        <v>83</v>
      </c>
      <c r="C1107" t="s">
        <v>69</v>
      </c>
      <c r="D1107" t="s">
        <v>6</v>
      </c>
      <c r="E1107" s="50">
        <v>44483.501157407409</v>
      </c>
      <c r="F1107" t="s">
        <v>80</v>
      </c>
      <c r="G1107" t="s">
        <v>166</v>
      </c>
      <c r="H1107" s="51">
        <v>1670000</v>
      </c>
      <c r="I1107" s="51">
        <v>225000</v>
      </c>
      <c r="J1107">
        <v>0.5</v>
      </c>
      <c r="K1107">
        <v>12.4</v>
      </c>
      <c r="L1107" t="s">
        <v>72</v>
      </c>
      <c r="M1107" s="51">
        <v>2100000</v>
      </c>
      <c r="N1107" s="51">
        <v>263000</v>
      </c>
      <c r="O1107">
        <v>0.5</v>
      </c>
      <c r="P1107">
        <v>12.4</v>
      </c>
      <c r="Q1107">
        <v>1</v>
      </c>
      <c r="R1107">
        <v>0</v>
      </c>
      <c r="S1107">
        <v>0.503</v>
      </c>
      <c r="T1107">
        <v>101</v>
      </c>
    </row>
    <row r="1108" spans="1:20" x14ac:dyDescent="0.25">
      <c r="A1108">
        <v>5</v>
      </c>
      <c r="B1108" t="s">
        <v>84</v>
      </c>
      <c r="C1108" t="s">
        <v>69</v>
      </c>
      <c r="D1108" t="s">
        <v>6</v>
      </c>
      <c r="E1108" s="50">
        <v>44483.522962962961</v>
      </c>
      <c r="F1108" t="s">
        <v>80</v>
      </c>
      <c r="G1108" t="s">
        <v>166</v>
      </c>
      <c r="H1108" s="51">
        <v>3280000</v>
      </c>
      <c r="I1108" s="51">
        <v>465000</v>
      </c>
      <c r="J1108">
        <v>1</v>
      </c>
      <c r="K1108">
        <v>12.4</v>
      </c>
      <c r="L1108" t="s">
        <v>72</v>
      </c>
      <c r="M1108" s="51">
        <v>2110000</v>
      </c>
      <c r="N1108" s="51">
        <v>266000</v>
      </c>
      <c r="O1108">
        <v>0.5</v>
      </c>
      <c r="P1108">
        <v>12.4</v>
      </c>
      <c r="Q1108">
        <v>1</v>
      </c>
      <c r="R1108">
        <v>0</v>
      </c>
      <c r="S1108">
        <v>1.01</v>
      </c>
      <c r="T1108">
        <v>101</v>
      </c>
    </row>
    <row r="1109" spans="1:20" x14ac:dyDescent="0.25">
      <c r="A1109">
        <v>6</v>
      </c>
      <c r="B1109" t="s">
        <v>85</v>
      </c>
      <c r="C1109" t="s">
        <v>69</v>
      </c>
      <c r="D1109" t="s">
        <v>6</v>
      </c>
      <c r="E1109" s="50">
        <v>44483.54478009259</v>
      </c>
      <c r="F1109" t="s">
        <v>80</v>
      </c>
      <c r="G1109" t="s">
        <v>166</v>
      </c>
      <c r="H1109" s="51">
        <v>6600000</v>
      </c>
      <c r="I1109" s="51">
        <v>931000</v>
      </c>
      <c r="J1109">
        <v>2</v>
      </c>
      <c r="K1109">
        <v>12.4</v>
      </c>
      <c r="L1109" t="s">
        <v>72</v>
      </c>
      <c r="M1109" s="51">
        <v>2110000</v>
      </c>
      <c r="N1109" s="51">
        <v>268000</v>
      </c>
      <c r="O1109">
        <v>0.5</v>
      </c>
      <c r="P1109">
        <v>12.4</v>
      </c>
      <c r="Q1109">
        <v>1</v>
      </c>
      <c r="R1109">
        <v>0</v>
      </c>
      <c r="S1109">
        <v>2.04</v>
      </c>
      <c r="T1109">
        <v>102</v>
      </c>
    </row>
    <row r="1110" spans="1:20" x14ac:dyDescent="0.25">
      <c r="A1110">
        <v>7</v>
      </c>
      <c r="B1110" t="s">
        <v>86</v>
      </c>
      <c r="C1110" t="s">
        <v>69</v>
      </c>
      <c r="D1110" t="s">
        <v>6</v>
      </c>
      <c r="E1110" s="50">
        <v>44483.56658564815</v>
      </c>
      <c r="F1110" t="s">
        <v>80</v>
      </c>
      <c r="G1110" t="s">
        <v>166</v>
      </c>
      <c r="H1110" s="51">
        <v>16300000</v>
      </c>
      <c r="I1110" s="51">
        <v>2290000</v>
      </c>
      <c r="J1110">
        <v>5</v>
      </c>
      <c r="K1110">
        <v>12.4</v>
      </c>
      <c r="L1110" t="s">
        <v>72</v>
      </c>
      <c r="M1110" s="51">
        <v>2150000</v>
      </c>
      <c r="N1110" s="51">
        <v>269000</v>
      </c>
      <c r="O1110">
        <v>0.5</v>
      </c>
      <c r="P1110">
        <v>12.4</v>
      </c>
      <c r="Q1110">
        <v>1</v>
      </c>
      <c r="R1110">
        <v>0</v>
      </c>
      <c r="S1110">
        <v>4.96</v>
      </c>
      <c r="T1110">
        <v>99.2</v>
      </c>
    </row>
    <row r="1111" spans="1:20" x14ac:dyDescent="0.25">
      <c r="A1111">
        <v>8</v>
      </c>
      <c r="B1111" t="s">
        <v>87</v>
      </c>
      <c r="C1111" t="s">
        <v>69</v>
      </c>
      <c r="D1111" t="s">
        <v>6</v>
      </c>
      <c r="E1111" s="50">
        <v>44484.417731481481</v>
      </c>
      <c r="F1111" t="s">
        <v>80</v>
      </c>
      <c r="G1111" t="s">
        <v>166</v>
      </c>
      <c r="H1111" s="51">
        <v>82900</v>
      </c>
      <c r="I1111" s="51">
        <v>5810</v>
      </c>
      <c r="J1111">
        <v>0.01</v>
      </c>
      <c r="K1111">
        <v>12.3</v>
      </c>
      <c r="L1111" t="s">
        <v>72</v>
      </c>
      <c r="M1111" s="51">
        <v>1910000</v>
      </c>
      <c r="N1111" s="51">
        <v>237000</v>
      </c>
      <c r="O1111">
        <v>0.5</v>
      </c>
      <c r="P1111">
        <v>12.3</v>
      </c>
      <c r="Q1111">
        <v>1</v>
      </c>
      <c r="R1111">
        <v>0</v>
      </c>
      <c r="S1111">
        <v>8.4399999999999996E-3</v>
      </c>
      <c r="T1111">
        <v>84.4</v>
      </c>
    </row>
    <row r="1112" spans="1:20" x14ac:dyDescent="0.25">
      <c r="A1112">
        <v>9</v>
      </c>
      <c r="B1112" t="s">
        <v>88</v>
      </c>
      <c r="C1112" t="s">
        <v>69</v>
      </c>
      <c r="D1112" t="s">
        <v>6</v>
      </c>
      <c r="E1112" s="50">
        <v>44484.43953703704</v>
      </c>
      <c r="F1112" t="s">
        <v>80</v>
      </c>
      <c r="G1112" t="s">
        <v>166</v>
      </c>
      <c r="H1112" s="51">
        <v>202000</v>
      </c>
      <c r="I1112" s="51">
        <v>24100</v>
      </c>
      <c r="J1112">
        <v>0.05</v>
      </c>
      <c r="K1112">
        <v>12.3</v>
      </c>
      <c r="L1112" t="s">
        <v>72</v>
      </c>
      <c r="M1112" s="51">
        <v>1970000</v>
      </c>
      <c r="N1112" s="51">
        <v>246000</v>
      </c>
      <c r="O1112">
        <v>0.5</v>
      </c>
      <c r="P1112">
        <v>12.3</v>
      </c>
      <c r="Q1112">
        <v>1</v>
      </c>
      <c r="R1112">
        <v>0</v>
      </c>
      <c r="S1112">
        <v>4.7399999999999998E-2</v>
      </c>
      <c r="T1112">
        <v>94.7</v>
      </c>
    </row>
    <row r="1113" spans="1:20" x14ac:dyDescent="0.25">
      <c r="A1113">
        <v>10</v>
      </c>
      <c r="B1113" t="s">
        <v>89</v>
      </c>
      <c r="C1113" t="s">
        <v>69</v>
      </c>
      <c r="D1113" t="s">
        <v>6</v>
      </c>
      <c r="E1113" s="50">
        <v>44484.461342592593</v>
      </c>
      <c r="F1113" t="s">
        <v>80</v>
      </c>
      <c r="G1113" t="s">
        <v>166</v>
      </c>
      <c r="H1113" s="51">
        <v>396000</v>
      </c>
      <c r="I1113" s="51">
        <v>42400</v>
      </c>
      <c r="J1113">
        <v>0.1</v>
      </c>
      <c r="K1113">
        <v>12.3</v>
      </c>
      <c r="L1113" t="s">
        <v>72</v>
      </c>
      <c r="M1113" s="51">
        <v>1960000</v>
      </c>
      <c r="N1113" s="51">
        <v>243000</v>
      </c>
      <c r="O1113">
        <v>0.5</v>
      </c>
      <c r="P1113">
        <v>12.3</v>
      </c>
      <c r="Q1113">
        <v>1</v>
      </c>
      <c r="R1113">
        <v>0</v>
      </c>
      <c r="S1113">
        <v>0.113</v>
      </c>
      <c r="T1113">
        <v>113</v>
      </c>
    </row>
    <row r="1114" spans="1:20" x14ac:dyDescent="0.25">
      <c r="A1114">
        <v>11</v>
      </c>
      <c r="B1114" t="s">
        <v>90</v>
      </c>
      <c r="C1114" t="s">
        <v>69</v>
      </c>
      <c r="D1114" t="s">
        <v>6</v>
      </c>
      <c r="E1114" s="50">
        <v>44484.483148148145</v>
      </c>
      <c r="F1114" t="s">
        <v>80</v>
      </c>
      <c r="G1114" t="s">
        <v>166</v>
      </c>
      <c r="H1114" s="51">
        <v>1520000</v>
      </c>
      <c r="I1114" s="51">
        <v>208000</v>
      </c>
      <c r="J1114">
        <v>0.5</v>
      </c>
      <c r="K1114">
        <v>12.3</v>
      </c>
      <c r="L1114" t="s">
        <v>72</v>
      </c>
      <c r="M1114" s="51">
        <v>1910000</v>
      </c>
      <c r="N1114" s="51">
        <v>230000</v>
      </c>
      <c r="O1114">
        <v>0.5</v>
      </c>
      <c r="P1114">
        <v>12.3</v>
      </c>
      <c r="Q1114">
        <v>1</v>
      </c>
      <c r="R1114">
        <v>0</v>
      </c>
      <c r="S1114">
        <v>0.50700000000000001</v>
      </c>
      <c r="T1114">
        <v>101</v>
      </c>
    </row>
    <row r="1115" spans="1:20" x14ac:dyDescent="0.25">
      <c r="A1115">
        <v>12</v>
      </c>
      <c r="B1115" t="s">
        <v>91</v>
      </c>
      <c r="C1115" t="s">
        <v>69</v>
      </c>
      <c r="D1115" t="s">
        <v>6</v>
      </c>
      <c r="E1115" s="50">
        <v>44484.504953703705</v>
      </c>
      <c r="F1115" t="s">
        <v>80</v>
      </c>
      <c r="G1115" t="s">
        <v>166</v>
      </c>
      <c r="H1115" s="51">
        <v>3020000</v>
      </c>
      <c r="I1115" s="51">
        <v>411000</v>
      </c>
      <c r="J1115">
        <v>1</v>
      </c>
      <c r="K1115">
        <v>12.3</v>
      </c>
      <c r="L1115" t="s">
        <v>72</v>
      </c>
      <c r="M1115" s="51">
        <v>1930000</v>
      </c>
      <c r="N1115" s="51">
        <v>238000</v>
      </c>
      <c r="O1115">
        <v>0.5</v>
      </c>
      <c r="P1115">
        <v>12.3</v>
      </c>
      <c r="Q1115">
        <v>1</v>
      </c>
      <c r="R1115">
        <v>0</v>
      </c>
      <c r="S1115">
        <v>1.01</v>
      </c>
      <c r="T1115">
        <v>101</v>
      </c>
    </row>
    <row r="1116" spans="1:20" x14ac:dyDescent="0.25">
      <c r="A1116">
        <v>13</v>
      </c>
      <c r="B1116" t="s">
        <v>92</v>
      </c>
      <c r="C1116" t="s">
        <v>69</v>
      </c>
      <c r="D1116" t="s">
        <v>6</v>
      </c>
      <c r="E1116" s="50">
        <v>44484.526759259257</v>
      </c>
      <c r="F1116" t="s">
        <v>80</v>
      </c>
      <c r="G1116" t="s">
        <v>166</v>
      </c>
      <c r="H1116" s="51">
        <v>5950000</v>
      </c>
      <c r="I1116" s="51">
        <v>832000</v>
      </c>
      <c r="J1116">
        <v>2</v>
      </c>
      <c r="K1116">
        <v>12.3</v>
      </c>
      <c r="L1116" t="s">
        <v>72</v>
      </c>
      <c r="M1116" s="51">
        <v>1960000</v>
      </c>
      <c r="N1116" s="51">
        <v>237000</v>
      </c>
      <c r="O1116">
        <v>0.5</v>
      </c>
      <c r="P1116">
        <v>12.3</v>
      </c>
      <c r="Q1116">
        <v>1</v>
      </c>
      <c r="R1116">
        <v>0</v>
      </c>
      <c r="S1116">
        <v>1.98</v>
      </c>
      <c r="T1116">
        <v>99</v>
      </c>
    </row>
    <row r="1117" spans="1:20" x14ac:dyDescent="0.25">
      <c r="A1117">
        <v>14</v>
      </c>
      <c r="B1117" t="s">
        <v>93</v>
      </c>
      <c r="C1117" t="s">
        <v>69</v>
      </c>
      <c r="D1117" t="s">
        <v>6</v>
      </c>
      <c r="E1117" s="50">
        <v>44484.548576388886</v>
      </c>
      <c r="F1117" t="s">
        <v>80</v>
      </c>
      <c r="G1117" t="s">
        <v>166</v>
      </c>
      <c r="H1117" s="51">
        <v>14700000</v>
      </c>
      <c r="I1117" s="51">
        <v>2050000</v>
      </c>
      <c r="J1117">
        <v>5</v>
      </c>
      <c r="K1117">
        <v>12.3</v>
      </c>
      <c r="L1117" t="s">
        <v>72</v>
      </c>
      <c r="M1117" s="51">
        <v>1930000</v>
      </c>
      <c r="N1117" s="51">
        <v>236000</v>
      </c>
      <c r="O1117">
        <v>0.5</v>
      </c>
      <c r="P1117">
        <v>12.3</v>
      </c>
      <c r="Q1117">
        <v>1</v>
      </c>
      <c r="R1117">
        <v>0</v>
      </c>
      <c r="S1117">
        <v>5.01</v>
      </c>
      <c r="T1117">
        <v>100</v>
      </c>
    </row>
    <row r="1118" spans="1:20" x14ac:dyDescent="0.25">
      <c r="A1118">
        <v>15</v>
      </c>
      <c r="B1118" t="s">
        <v>68</v>
      </c>
      <c r="C1118" t="s">
        <v>69</v>
      </c>
      <c r="D1118" t="s">
        <v>6</v>
      </c>
      <c r="E1118" s="50">
        <v>44482.453692129631</v>
      </c>
      <c r="F1118" t="s">
        <v>70</v>
      </c>
      <c r="G1118" t="s">
        <v>166</v>
      </c>
      <c r="H1118" s="51">
        <v>114000</v>
      </c>
      <c r="I1118" s="51">
        <v>6180</v>
      </c>
      <c r="J1118">
        <v>0.01</v>
      </c>
      <c r="K1118">
        <v>12.4</v>
      </c>
      <c r="L1118" t="s">
        <v>72</v>
      </c>
      <c r="M1118" s="51">
        <v>2010000</v>
      </c>
      <c r="N1118" s="51">
        <v>261000</v>
      </c>
      <c r="O1118">
        <v>0.5</v>
      </c>
      <c r="P1118">
        <v>12.4</v>
      </c>
      <c r="Q1118">
        <v>1</v>
      </c>
      <c r="R1118">
        <v>0</v>
      </c>
      <c r="S1118">
        <v>1.72E-2</v>
      </c>
      <c r="T1118">
        <v>172</v>
      </c>
    </row>
    <row r="1119" spans="1:20" x14ac:dyDescent="0.25">
      <c r="A1119">
        <v>16</v>
      </c>
      <c r="B1119" t="s">
        <v>73</v>
      </c>
      <c r="C1119" t="s">
        <v>69</v>
      </c>
      <c r="D1119" t="s">
        <v>6</v>
      </c>
      <c r="E1119" s="50">
        <v>44482.475474537037</v>
      </c>
      <c r="F1119" t="s">
        <v>70</v>
      </c>
      <c r="G1119" t="s">
        <v>166</v>
      </c>
      <c r="H1119" s="51">
        <v>213000</v>
      </c>
      <c r="I1119" s="51">
        <v>23200</v>
      </c>
      <c r="J1119">
        <v>0.05</v>
      </c>
      <c r="K1119">
        <v>12.4</v>
      </c>
      <c r="L1119" t="s">
        <v>72</v>
      </c>
      <c r="M1119" s="51">
        <v>2010000</v>
      </c>
      <c r="N1119" s="51">
        <v>261000</v>
      </c>
      <c r="O1119">
        <v>0.5</v>
      </c>
      <c r="P1119">
        <v>12.4</v>
      </c>
      <c r="Q1119">
        <v>1</v>
      </c>
      <c r="R1119">
        <v>0</v>
      </c>
      <c r="S1119">
        <v>4.9799999999999997E-2</v>
      </c>
      <c r="T1119">
        <v>99.6</v>
      </c>
    </row>
    <row r="1120" spans="1:20" x14ac:dyDescent="0.25">
      <c r="A1120">
        <v>17</v>
      </c>
      <c r="B1120" t="s">
        <v>74</v>
      </c>
      <c r="C1120" t="s">
        <v>69</v>
      </c>
      <c r="D1120" t="s">
        <v>6</v>
      </c>
      <c r="E1120" s="50">
        <v>44482.497256944444</v>
      </c>
      <c r="F1120" t="s">
        <v>70</v>
      </c>
      <c r="G1120" t="s">
        <v>166</v>
      </c>
      <c r="H1120" s="51">
        <v>343000</v>
      </c>
      <c r="I1120" s="51">
        <v>44500</v>
      </c>
      <c r="J1120">
        <v>0.1</v>
      </c>
      <c r="K1120">
        <v>12.4</v>
      </c>
      <c r="L1120" t="s">
        <v>72</v>
      </c>
      <c r="M1120" s="51">
        <v>2020000</v>
      </c>
      <c r="N1120" s="51">
        <v>265000</v>
      </c>
      <c r="O1120">
        <v>0.5</v>
      </c>
      <c r="P1120">
        <v>12.4</v>
      </c>
      <c r="Q1120">
        <v>1</v>
      </c>
      <c r="R1120">
        <v>0</v>
      </c>
      <c r="S1120">
        <v>9.1899999999999996E-2</v>
      </c>
      <c r="T1120">
        <v>91.9</v>
      </c>
    </row>
    <row r="1121" spans="1:20" x14ac:dyDescent="0.25">
      <c r="A1121">
        <v>18</v>
      </c>
      <c r="B1121" t="s">
        <v>75</v>
      </c>
      <c r="C1121" t="s">
        <v>69</v>
      </c>
      <c r="D1121" t="s">
        <v>6</v>
      </c>
      <c r="E1121" s="50">
        <v>44482.519050925926</v>
      </c>
      <c r="F1121" t="s">
        <v>70</v>
      </c>
      <c r="G1121" t="s">
        <v>166</v>
      </c>
      <c r="H1121" s="51">
        <v>1570000</v>
      </c>
      <c r="I1121" s="51">
        <v>219000</v>
      </c>
      <c r="J1121">
        <v>0.5</v>
      </c>
      <c r="K1121">
        <v>12.4</v>
      </c>
      <c r="L1121" t="s">
        <v>72</v>
      </c>
      <c r="M1121" s="51">
        <v>1990000</v>
      </c>
      <c r="N1121" s="51">
        <v>261000</v>
      </c>
      <c r="O1121">
        <v>0.5</v>
      </c>
      <c r="P1121">
        <v>12.4</v>
      </c>
      <c r="Q1121">
        <v>1</v>
      </c>
      <c r="R1121">
        <v>0</v>
      </c>
      <c r="S1121">
        <v>0.5</v>
      </c>
      <c r="T1121">
        <v>100</v>
      </c>
    </row>
    <row r="1122" spans="1:20" x14ac:dyDescent="0.25">
      <c r="A1122">
        <v>19</v>
      </c>
      <c r="B1122" t="s">
        <v>76</v>
      </c>
      <c r="C1122" t="s">
        <v>69</v>
      </c>
      <c r="D1122" t="s">
        <v>6</v>
      </c>
      <c r="E1122" s="50">
        <v>44482.540879629632</v>
      </c>
      <c r="F1122" t="s">
        <v>70</v>
      </c>
      <c r="G1122" t="s">
        <v>166</v>
      </c>
      <c r="H1122" s="51">
        <v>3120000</v>
      </c>
      <c r="I1122" s="51">
        <v>453000</v>
      </c>
      <c r="J1122">
        <v>1</v>
      </c>
      <c r="K1122">
        <v>12.4</v>
      </c>
      <c r="L1122" t="s">
        <v>72</v>
      </c>
      <c r="M1122" s="51">
        <v>2030000</v>
      </c>
      <c r="N1122" s="51">
        <v>259000</v>
      </c>
      <c r="O1122">
        <v>0.5</v>
      </c>
      <c r="P1122">
        <v>12.4</v>
      </c>
      <c r="Q1122">
        <v>1</v>
      </c>
      <c r="R1122">
        <v>0</v>
      </c>
      <c r="S1122">
        <v>0.99099999999999999</v>
      </c>
      <c r="T1122">
        <v>99.1</v>
      </c>
    </row>
    <row r="1123" spans="1:20" x14ac:dyDescent="0.25">
      <c r="A1123">
        <v>20</v>
      </c>
      <c r="B1123" t="s">
        <v>77</v>
      </c>
      <c r="C1123" t="s">
        <v>69</v>
      </c>
      <c r="D1123" t="s">
        <v>6</v>
      </c>
      <c r="E1123" s="50">
        <v>44482.562696759262</v>
      </c>
      <c r="F1123" t="s">
        <v>70</v>
      </c>
      <c r="G1123" t="s">
        <v>166</v>
      </c>
      <c r="H1123" s="51">
        <v>6170000</v>
      </c>
      <c r="I1123" s="51">
        <v>921000</v>
      </c>
      <c r="J1123">
        <v>2</v>
      </c>
      <c r="K1123">
        <v>12.4</v>
      </c>
      <c r="L1123" t="s">
        <v>72</v>
      </c>
      <c r="M1123" s="51">
        <v>2030000</v>
      </c>
      <c r="N1123" s="51">
        <v>265000</v>
      </c>
      <c r="O1123">
        <v>0.5</v>
      </c>
      <c r="P1123">
        <v>12.4</v>
      </c>
      <c r="Q1123">
        <v>1</v>
      </c>
      <c r="R1123">
        <v>0</v>
      </c>
      <c r="S1123">
        <v>1.98</v>
      </c>
      <c r="T1123">
        <v>99.1</v>
      </c>
    </row>
    <row r="1124" spans="1:20" x14ac:dyDescent="0.25">
      <c r="A1124">
        <v>21</v>
      </c>
      <c r="B1124" t="s">
        <v>78</v>
      </c>
      <c r="C1124" t="s">
        <v>69</v>
      </c>
      <c r="D1124" t="s">
        <v>6</v>
      </c>
      <c r="E1124" s="50">
        <v>44482.584467592591</v>
      </c>
      <c r="F1124" t="s">
        <v>70</v>
      </c>
      <c r="G1124" t="s">
        <v>166</v>
      </c>
      <c r="H1124" s="51">
        <v>15100000</v>
      </c>
      <c r="I1124" s="51">
        <v>2170000</v>
      </c>
      <c r="J1124">
        <v>5</v>
      </c>
      <c r="K1124">
        <v>12.4</v>
      </c>
      <c r="L1124" t="s">
        <v>72</v>
      </c>
      <c r="M1124" s="51">
        <v>1980000</v>
      </c>
      <c r="N1124" s="51">
        <v>255000</v>
      </c>
      <c r="O1124">
        <v>0.5</v>
      </c>
      <c r="P1124">
        <v>12.4</v>
      </c>
      <c r="Q1124">
        <v>1</v>
      </c>
      <c r="R1124">
        <v>0</v>
      </c>
      <c r="S1124">
        <v>5.03</v>
      </c>
      <c r="T1124">
        <v>101</v>
      </c>
    </row>
    <row r="1126" spans="1:20" x14ac:dyDescent="0.25">
      <c r="B1126" t="s">
        <v>49</v>
      </c>
      <c r="C1126" t="s">
        <v>50</v>
      </c>
      <c r="D1126" t="s">
        <v>51</v>
      </c>
      <c r="E1126" t="s">
        <v>52</v>
      </c>
      <c r="F1126" t="s">
        <v>53</v>
      </c>
      <c r="G1126" t="s">
        <v>54</v>
      </c>
      <c r="H1126" t="s">
        <v>55</v>
      </c>
      <c r="I1126" t="s">
        <v>56</v>
      </c>
      <c r="J1126" t="s">
        <v>57</v>
      </c>
      <c r="K1126" t="s">
        <v>58</v>
      </c>
      <c r="L1126" t="s">
        <v>59</v>
      </c>
      <c r="M1126" t="s">
        <v>60</v>
      </c>
      <c r="N1126" t="s">
        <v>61</v>
      </c>
      <c r="O1126" t="s">
        <v>62</v>
      </c>
      <c r="P1126" t="s">
        <v>63</v>
      </c>
      <c r="Q1126" t="s">
        <v>64</v>
      </c>
      <c r="R1126" t="s">
        <v>65</v>
      </c>
      <c r="S1126" t="s">
        <v>66</v>
      </c>
      <c r="T1126" t="s">
        <v>67</v>
      </c>
    </row>
    <row r="1127" spans="1:20" x14ac:dyDescent="0.25">
      <c r="A1127">
        <v>1</v>
      </c>
      <c r="B1127" t="s">
        <v>94</v>
      </c>
      <c r="C1127" t="s">
        <v>95</v>
      </c>
      <c r="D1127" t="s">
        <v>6</v>
      </c>
      <c r="E1127" s="50">
        <v>44482.628101851849</v>
      </c>
      <c r="F1127" t="s">
        <v>70</v>
      </c>
      <c r="G1127" t="s">
        <v>166</v>
      </c>
      <c r="H1127" s="51">
        <v>3240000</v>
      </c>
      <c r="I1127" s="51">
        <v>474000</v>
      </c>
      <c r="J1127">
        <v>1</v>
      </c>
      <c r="K1127">
        <v>12.4</v>
      </c>
      <c r="L1127" t="s">
        <v>72</v>
      </c>
      <c r="M1127" s="51">
        <v>2050000</v>
      </c>
      <c r="N1127" s="51">
        <v>268000</v>
      </c>
      <c r="O1127">
        <v>0.5</v>
      </c>
      <c r="P1127">
        <v>12.4</v>
      </c>
      <c r="Q1127">
        <v>1</v>
      </c>
      <c r="R1127">
        <v>0</v>
      </c>
      <c r="S1127">
        <v>1.02</v>
      </c>
      <c r="T1127">
        <v>102</v>
      </c>
    </row>
    <row r="1128" spans="1:20" x14ac:dyDescent="0.25">
      <c r="A1128">
        <v>2</v>
      </c>
      <c r="B1128" t="s">
        <v>96</v>
      </c>
      <c r="C1128" t="s">
        <v>95</v>
      </c>
      <c r="D1128" t="s">
        <v>6</v>
      </c>
      <c r="E1128" s="50">
        <v>44483.042974537035</v>
      </c>
      <c r="F1128" t="s">
        <v>80</v>
      </c>
      <c r="G1128" t="s">
        <v>166</v>
      </c>
      <c r="H1128" s="51">
        <v>3400000</v>
      </c>
      <c r="I1128" s="51">
        <v>493000</v>
      </c>
      <c r="J1128">
        <v>1</v>
      </c>
      <c r="K1128">
        <v>12.4</v>
      </c>
      <c r="L1128" t="s">
        <v>72</v>
      </c>
      <c r="M1128" s="51">
        <v>2120000</v>
      </c>
      <c r="N1128" s="51">
        <v>273000</v>
      </c>
      <c r="O1128">
        <v>0.5</v>
      </c>
      <c r="P1128">
        <v>12.4</v>
      </c>
      <c r="Q1128">
        <v>1</v>
      </c>
      <c r="R1128">
        <v>0</v>
      </c>
      <c r="S1128">
        <v>1.04</v>
      </c>
      <c r="T1128">
        <v>104</v>
      </c>
    </row>
    <row r="1129" spans="1:20" x14ac:dyDescent="0.25">
      <c r="A1129">
        <v>3</v>
      </c>
      <c r="B1129" t="s">
        <v>97</v>
      </c>
      <c r="C1129" t="s">
        <v>95</v>
      </c>
      <c r="D1129" t="s">
        <v>6</v>
      </c>
      <c r="E1129" s="50">
        <v>44483.610196759262</v>
      </c>
      <c r="F1129" t="s">
        <v>80</v>
      </c>
      <c r="G1129" t="s">
        <v>166</v>
      </c>
      <c r="H1129" s="51">
        <v>3420000</v>
      </c>
      <c r="I1129" s="51">
        <v>467000</v>
      </c>
      <c r="J1129">
        <v>1</v>
      </c>
      <c r="K1129">
        <v>12.4</v>
      </c>
      <c r="L1129" t="s">
        <v>72</v>
      </c>
      <c r="M1129" s="51">
        <v>2170000</v>
      </c>
      <c r="N1129" s="51">
        <v>271000</v>
      </c>
      <c r="O1129">
        <v>0.5</v>
      </c>
      <c r="P1129">
        <v>12.4</v>
      </c>
      <c r="Q1129">
        <v>1</v>
      </c>
      <c r="R1129">
        <v>0</v>
      </c>
      <c r="S1129">
        <v>1.02</v>
      </c>
      <c r="T1129">
        <v>102</v>
      </c>
    </row>
    <row r="1130" spans="1:20" x14ac:dyDescent="0.25">
      <c r="A1130">
        <v>4</v>
      </c>
      <c r="B1130" t="s">
        <v>98</v>
      </c>
      <c r="C1130" t="s">
        <v>95</v>
      </c>
      <c r="D1130" t="s">
        <v>6</v>
      </c>
      <c r="E1130" s="50">
        <v>44484.003067129626</v>
      </c>
      <c r="F1130" t="s">
        <v>80</v>
      </c>
      <c r="G1130" t="s">
        <v>166</v>
      </c>
      <c r="H1130" s="51">
        <v>2980000</v>
      </c>
      <c r="I1130" s="51">
        <v>397000</v>
      </c>
      <c r="J1130">
        <v>1</v>
      </c>
      <c r="K1130">
        <v>12.3</v>
      </c>
      <c r="L1130" t="s">
        <v>72</v>
      </c>
      <c r="M1130" s="51">
        <v>1940000</v>
      </c>
      <c r="N1130" s="51">
        <v>242000</v>
      </c>
      <c r="O1130">
        <v>0.5</v>
      </c>
      <c r="P1130">
        <v>12.3</v>
      </c>
      <c r="Q1130">
        <v>1</v>
      </c>
      <c r="R1130">
        <v>0</v>
      </c>
      <c r="S1130">
        <v>0.99199999999999999</v>
      </c>
      <c r="T1130">
        <v>99.2</v>
      </c>
    </row>
    <row r="1131" spans="1:20" x14ac:dyDescent="0.25">
      <c r="A1131">
        <v>5</v>
      </c>
      <c r="B1131" t="s">
        <v>99</v>
      </c>
      <c r="C1131" t="s">
        <v>95</v>
      </c>
      <c r="D1131" t="s">
        <v>6</v>
      </c>
      <c r="E1131" s="50">
        <v>44484.592187499999</v>
      </c>
      <c r="F1131" t="s">
        <v>80</v>
      </c>
      <c r="G1131" t="s">
        <v>166</v>
      </c>
      <c r="H1131" s="51">
        <v>3140000</v>
      </c>
      <c r="I1131" s="51">
        <v>417000</v>
      </c>
      <c r="J1131">
        <v>1</v>
      </c>
      <c r="K1131">
        <v>12.3</v>
      </c>
      <c r="L1131" t="s">
        <v>72</v>
      </c>
      <c r="M1131" s="51">
        <v>1930000</v>
      </c>
      <c r="N1131" s="51">
        <v>239000</v>
      </c>
      <c r="O1131">
        <v>0.5</v>
      </c>
      <c r="P1131">
        <v>12.3</v>
      </c>
      <c r="Q1131">
        <v>1</v>
      </c>
      <c r="R1131">
        <v>0</v>
      </c>
      <c r="S1131">
        <v>1.05</v>
      </c>
      <c r="T1131">
        <v>105</v>
      </c>
    </row>
    <row r="1133" spans="1:20" x14ac:dyDescent="0.25">
      <c r="B1133" t="s">
        <v>49</v>
      </c>
      <c r="C1133" t="s">
        <v>50</v>
      </c>
      <c r="D1133" t="s">
        <v>51</v>
      </c>
      <c r="E1133" t="s">
        <v>52</v>
      </c>
      <c r="F1133" t="s">
        <v>53</v>
      </c>
      <c r="G1133" t="s">
        <v>54</v>
      </c>
      <c r="H1133" t="s">
        <v>55</v>
      </c>
      <c r="I1133" t="s">
        <v>56</v>
      </c>
      <c r="J1133" t="s">
        <v>57</v>
      </c>
      <c r="K1133" t="s">
        <v>58</v>
      </c>
      <c r="L1133" t="s">
        <v>59</v>
      </c>
      <c r="M1133" t="s">
        <v>60</v>
      </c>
      <c r="N1133" t="s">
        <v>61</v>
      </c>
      <c r="O1133" t="s">
        <v>62</v>
      </c>
      <c r="P1133" t="s">
        <v>63</v>
      </c>
      <c r="Q1133" t="s">
        <v>64</v>
      </c>
      <c r="R1133" t="s">
        <v>65</v>
      </c>
      <c r="S1133" t="s">
        <v>66</v>
      </c>
      <c r="T1133" t="s">
        <v>67</v>
      </c>
    </row>
    <row r="1134" spans="1:20" x14ac:dyDescent="0.25">
      <c r="A1134">
        <v>1</v>
      </c>
      <c r="B1134" t="s">
        <v>100</v>
      </c>
      <c r="C1134" t="s">
        <v>101</v>
      </c>
      <c r="D1134" t="s">
        <v>6</v>
      </c>
      <c r="E1134" s="50">
        <v>44482.911874999998</v>
      </c>
      <c r="F1134" t="s">
        <v>102</v>
      </c>
      <c r="G1134" t="s">
        <v>166</v>
      </c>
      <c r="H1134" s="51">
        <v>911000</v>
      </c>
      <c r="I1134" s="51">
        <v>134000</v>
      </c>
      <c r="J1134" t="s">
        <v>72</v>
      </c>
      <c r="K1134">
        <v>12.4</v>
      </c>
      <c r="L1134" t="s">
        <v>72</v>
      </c>
      <c r="M1134" s="51">
        <v>2010000</v>
      </c>
      <c r="N1134" s="51">
        <v>269000</v>
      </c>
      <c r="O1134">
        <v>0.5</v>
      </c>
      <c r="P1134">
        <v>12.4</v>
      </c>
      <c r="R1134">
        <v>0</v>
      </c>
      <c r="S1134">
        <v>0.27800000000000002</v>
      </c>
      <c r="T1134" t="s">
        <v>72</v>
      </c>
    </row>
    <row r="1135" spans="1:20" x14ac:dyDescent="0.25">
      <c r="A1135">
        <v>2</v>
      </c>
      <c r="B1135" t="s">
        <v>103</v>
      </c>
      <c r="C1135" t="s">
        <v>101</v>
      </c>
      <c r="D1135" t="s">
        <v>6</v>
      </c>
      <c r="E1135" s="50">
        <v>44482.933819444443</v>
      </c>
      <c r="F1135" t="s">
        <v>102</v>
      </c>
      <c r="G1135" t="s">
        <v>166</v>
      </c>
      <c r="H1135" s="51">
        <v>7400000</v>
      </c>
      <c r="I1135" s="51">
        <v>1110000</v>
      </c>
      <c r="J1135" t="s">
        <v>72</v>
      </c>
      <c r="K1135">
        <v>12.4</v>
      </c>
      <c r="L1135" t="s">
        <v>72</v>
      </c>
      <c r="M1135" s="51">
        <v>2040000</v>
      </c>
      <c r="N1135" s="51">
        <v>269000</v>
      </c>
      <c r="O1135">
        <v>0.5</v>
      </c>
      <c r="P1135">
        <v>12.4</v>
      </c>
      <c r="R1135">
        <v>0</v>
      </c>
      <c r="S1135">
        <v>2.37</v>
      </c>
      <c r="T1135" t="s">
        <v>72</v>
      </c>
    </row>
    <row r="1136" spans="1:20" x14ac:dyDescent="0.25">
      <c r="A1136">
        <v>3</v>
      </c>
      <c r="B1136" t="s">
        <v>104</v>
      </c>
      <c r="C1136" t="s">
        <v>101</v>
      </c>
      <c r="D1136" t="s">
        <v>6</v>
      </c>
      <c r="E1136" s="50">
        <v>44482.955625000002</v>
      </c>
      <c r="F1136" t="s">
        <v>102</v>
      </c>
      <c r="G1136" t="s">
        <v>166</v>
      </c>
      <c r="H1136" s="51">
        <v>7250000</v>
      </c>
      <c r="I1136" s="51">
        <v>1110000</v>
      </c>
      <c r="J1136" t="s">
        <v>72</v>
      </c>
      <c r="K1136">
        <v>12.4</v>
      </c>
      <c r="L1136" t="s">
        <v>72</v>
      </c>
      <c r="M1136" s="51">
        <v>2050000</v>
      </c>
      <c r="N1136" s="51">
        <v>271000</v>
      </c>
      <c r="O1136">
        <v>0.5</v>
      </c>
      <c r="P1136">
        <v>12.4</v>
      </c>
      <c r="R1136">
        <v>0</v>
      </c>
      <c r="S1136">
        <v>2.3199999999999998</v>
      </c>
      <c r="T1136" t="s">
        <v>72</v>
      </c>
    </row>
    <row r="1137" spans="1:20" x14ac:dyDescent="0.25">
      <c r="A1137">
        <v>4</v>
      </c>
      <c r="B1137" t="s">
        <v>105</v>
      </c>
      <c r="C1137" t="s">
        <v>101</v>
      </c>
      <c r="D1137" t="s">
        <v>6</v>
      </c>
      <c r="E1137" s="50">
        <v>44482.977418981478</v>
      </c>
      <c r="F1137" t="s">
        <v>102</v>
      </c>
      <c r="G1137" t="s">
        <v>166</v>
      </c>
      <c r="H1137" s="51">
        <v>6900000</v>
      </c>
      <c r="I1137" s="51">
        <v>1020000</v>
      </c>
      <c r="J1137" t="s">
        <v>72</v>
      </c>
      <c r="K1137">
        <v>12.4</v>
      </c>
      <c r="L1137" t="s">
        <v>72</v>
      </c>
      <c r="M1137" s="51">
        <v>2010000</v>
      </c>
      <c r="N1137" s="51">
        <v>268000</v>
      </c>
      <c r="O1137">
        <v>0.5</v>
      </c>
      <c r="P1137">
        <v>12.4</v>
      </c>
      <c r="R1137">
        <v>0</v>
      </c>
      <c r="S1137">
        <v>2.2400000000000002</v>
      </c>
      <c r="T1137" t="s">
        <v>72</v>
      </c>
    </row>
    <row r="1138" spans="1:20" x14ac:dyDescent="0.25">
      <c r="A1138">
        <v>5</v>
      </c>
      <c r="B1138" t="s">
        <v>106</v>
      </c>
      <c r="C1138" t="s">
        <v>101</v>
      </c>
      <c r="D1138" t="s">
        <v>6</v>
      </c>
      <c r="E1138" s="50">
        <v>44482.999224537038</v>
      </c>
      <c r="F1138" t="s">
        <v>102</v>
      </c>
      <c r="G1138" t="s">
        <v>166</v>
      </c>
      <c r="H1138" s="51">
        <v>6770000</v>
      </c>
      <c r="I1138" s="51">
        <v>982000</v>
      </c>
      <c r="J1138" t="s">
        <v>72</v>
      </c>
      <c r="K1138">
        <v>12.4</v>
      </c>
      <c r="L1138" t="s">
        <v>72</v>
      </c>
      <c r="M1138" s="51">
        <v>2010000</v>
      </c>
      <c r="N1138" s="51">
        <v>264000</v>
      </c>
      <c r="O1138">
        <v>0.5</v>
      </c>
      <c r="P1138">
        <v>12.4</v>
      </c>
      <c r="R1138">
        <v>0</v>
      </c>
      <c r="S1138">
        <v>2.2000000000000002</v>
      </c>
      <c r="T1138" t="s">
        <v>72</v>
      </c>
    </row>
    <row r="1139" spans="1:20" x14ac:dyDescent="0.25">
      <c r="A1139">
        <v>6</v>
      </c>
      <c r="B1139" t="s">
        <v>107</v>
      </c>
      <c r="C1139" t="s">
        <v>101</v>
      </c>
      <c r="D1139" t="s">
        <v>6</v>
      </c>
      <c r="E1139" s="50">
        <v>44483.086597222224</v>
      </c>
      <c r="F1139" t="s">
        <v>102</v>
      </c>
      <c r="G1139" t="s">
        <v>166</v>
      </c>
      <c r="H1139" s="51">
        <v>6510000</v>
      </c>
      <c r="I1139" s="51">
        <v>956000</v>
      </c>
      <c r="J1139" t="s">
        <v>72</v>
      </c>
      <c r="K1139">
        <v>12.4</v>
      </c>
      <c r="L1139" t="s">
        <v>72</v>
      </c>
      <c r="M1139" s="51">
        <v>2020000</v>
      </c>
      <c r="N1139" s="51">
        <v>264000</v>
      </c>
      <c r="O1139">
        <v>0.5</v>
      </c>
      <c r="P1139">
        <v>12.4</v>
      </c>
      <c r="R1139">
        <v>0</v>
      </c>
      <c r="S1139">
        <v>2.1</v>
      </c>
      <c r="T1139" t="s">
        <v>72</v>
      </c>
    </row>
    <row r="1140" spans="1:20" x14ac:dyDescent="0.25">
      <c r="A1140">
        <v>7</v>
      </c>
      <c r="B1140" t="s">
        <v>108</v>
      </c>
      <c r="C1140" t="s">
        <v>101</v>
      </c>
      <c r="D1140" t="s">
        <v>6</v>
      </c>
      <c r="E1140" s="50">
        <v>44483.108541666668</v>
      </c>
      <c r="F1140" t="s">
        <v>102</v>
      </c>
      <c r="G1140" t="s">
        <v>166</v>
      </c>
      <c r="H1140" s="51">
        <v>6190000</v>
      </c>
      <c r="I1140" s="51">
        <v>887000</v>
      </c>
      <c r="J1140" t="s">
        <v>72</v>
      </c>
      <c r="K1140">
        <v>12.4</v>
      </c>
      <c r="L1140" t="s">
        <v>72</v>
      </c>
      <c r="M1140" s="51">
        <v>2010000</v>
      </c>
      <c r="N1140" s="51">
        <v>261000</v>
      </c>
      <c r="O1140">
        <v>0.5</v>
      </c>
      <c r="P1140">
        <v>12.4</v>
      </c>
      <c r="R1140">
        <v>0</v>
      </c>
      <c r="S1140">
        <v>2.0099999999999998</v>
      </c>
      <c r="T1140" t="s">
        <v>72</v>
      </c>
    </row>
    <row r="1141" spans="1:20" x14ac:dyDescent="0.25">
      <c r="A1141">
        <v>8</v>
      </c>
      <c r="B1141" t="s">
        <v>109</v>
      </c>
      <c r="C1141" t="s">
        <v>101</v>
      </c>
      <c r="D1141" t="s">
        <v>6</v>
      </c>
      <c r="E1141" s="50">
        <v>44483.130347222221</v>
      </c>
      <c r="F1141" t="s">
        <v>102</v>
      </c>
      <c r="G1141" t="s">
        <v>166</v>
      </c>
      <c r="H1141" s="51">
        <v>5940000</v>
      </c>
      <c r="I1141" s="51">
        <v>895000</v>
      </c>
      <c r="J1141" t="s">
        <v>72</v>
      </c>
      <c r="K1141">
        <v>12.4</v>
      </c>
      <c r="L1141" t="s">
        <v>72</v>
      </c>
      <c r="M1141" s="51">
        <v>2020000</v>
      </c>
      <c r="N1141" s="51">
        <v>263000</v>
      </c>
      <c r="O1141">
        <v>0.5</v>
      </c>
      <c r="P1141">
        <v>12.4</v>
      </c>
      <c r="R1141">
        <v>0</v>
      </c>
      <c r="S1141">
        <v>1.92</v>
      </c>
      <c r="T1141" t="s">
        <v>72</v>
      </c>
    </row>
    <row r="1142" spans="1:20" x14ac:dyDescent="0.25">
      <c r="A1142">
        <v>9</v>
      </c>
      <c r="B1142" t="s">
        <v>110</v>
      </c>
      <c r="C1142" t="s">
        <v>101</v>
      </c>
      <c r="D1142" t="s">
        <v>6</v>
      </c>
      <c r="E1142" s="50">
        <v>44483.15215277778</v>
      </c>
      <c r="F1142" t="s">
        <v>102</v>
      </c>
      <c r="G1142" t="s">
        <v>166</v>
      </c>
      <c r="H1142" s="51">
        <v>5320000</v>
      </c>
      <c r="I1142" s="51">
        <v>791000</v>
      </c>
      <c r="J1142" t="s">
        <v>72</v>
      </c>
      <c r="K1142">
        <v>12.4</v>
      </c>
      <c r="L1142" t="s">
        <v>72</v>
      </c>
      <c r="M1142" s="51">
        <v>1990000</v>
      </c>
      <c r="N1142" s="51">
        <v>259000</v>
      </c>
      <c r="O1142">
        <v>0.5</v>
      </c>
      <c r="P1142">
        <v>12.4</v>
      </c>
      <c r="R1142">
        <v>0</v>
      </c>
      <c r="S1142">
        <v>1.74</v>
      </c>
      <c r="T1142" t="s">
        <v>72</v>
      </c>
    </row>
    <row r="1143" spans="1:20" x14ac:dyDescent="0.25">
      <c r="A1143">
        <v>10</v>
      </c>
      <c r="B1143" t="s">
        <v>111</v>
      </c>
      <c r="C1143" t="s">
        <v>101</v>
      </c>
      <c r="D1143" t="s">
        <v>6</v>
      </c>
      <c r="E1143" s="50">
        <v>44483.173958333333</v>
      </c>
      <c r="F1143" t="s">
        <v>102</v>
      </c>
      <c r="G1143" t="s">
        <v>166</v>
      </c>
      <c r="H1143" s="51">
        <v>469</v>
      </c>
      <c r="I1143" s="51">
        <v>289</v>
      </c>
      <c r="J1143" t="s">
        <v>72</v>
      </c>
      <c r="K1143">
        <v>12.4</v>
      </c>
      <c r="L1143" t="s">
        <v>72</v>
      </c>
      <c r="M1143" s="51">
        <v>2120000</v>
      </c>
      <c r="N1143" s="51">
        <v>268000</v>
      </c>
      <c r="O1143">
        <v>0.5</v>
      </c>
      <c r="P1143">
        <v>12.4</v>
      </c>
      <c r="R1143">
        <v>1</v>
      </c>
      <c r="S1143" t="s">
        <v>44</v>
      </c>
      <c r="T1143" t="s">
        <v>72</v>
      </c>
    </row>
    <row r="1144" spans="1:20" x14ac:dyDescent="0.25">
      <c r="A1144">
        <v>11</v>
      </c>
      <c r="B1144" t="s">
        <v>112</v>
      </c>
      <c r="C1144" t="s">
        <v>101</v>
      </c>
      <c r="D1144" t="s">
        <v>6</v>
      </c>
      <c r="E1144" s="50">
        <v>44483.195763888885</v>
      </c>
      <c r="F1144" t="s">
        <v>102</v>
      </c>
      <c r="G1144" t="s">
        <v>166</v>
      </c>
      <c r="H1144" s="51">
        <v>6780000</v>
      </c>
      <c r="I1144" s="51">
        <v>961000</v>
      </c>
      <c r="J1144" t="s">
        <v>72</v>
      </c>
      <c r="K1144">
        <v>12.4</v>
      </c>
      <c r="L1144" t="s">
        <v>72</v>
      </c>
      <c r="M1144" s="51">
        <v>2120000</v>
      </c>
      <c r="N1144" s="51">
        <v>273000</v>
      </c>
      <c r="O1144">
        <v>0.5</v>
      </c>
      <c r="P1144">
        <v>12.4</v>
      </c>
      <c r="R1144">
        <v>0</v>
      </c>
      <c r="S1144">
        <v>2.09</v>
      </c>
      <c r="T1144" t="s">
        <v>72</v>
      </c>
    </row>
    <row r="1145" spans="1:20" x14ac:dyDescent="0.25">
      <c r="A1145">
        <v>12</v>
      </c>
      <c r="B1145" t="s">
        <v>113</v>
      </c>
      <c r="C1145" t="s">
        <v>101</v>
      </c>
      <c r="D1145" t="s">
        <v>6</v>
      </c>
      <c r="E1145" s="50">
        <v>44483.217557870368</v>
      </c>
      <c r="F1145" t="s">
        <v>102</v>
      </c>
      <c r="G1145" t="s">
        <v>166</v>
      </c>
      <c r="H1145" s="51">
        <v>6190000</v>
      </c>
      <c r="I1145" s="51">
        <v>886000</v>
      </c>
      <c r="J1145" t="s">
        <v>72</v>
      </c>
      <c r="K1145">
        <v>12.4</v>
      </c>
      <c r="L1145" t="s">
        <v>72</v>
      </c>
      <c r="M1145" s="51">
        <v>2070000</v>
      </c>
      <c r="N1145" s="51">
        <v>264000</v>
      </c>
      <c r="O1145">
        <v>0.5</v>
      </c>
      <c r="P1145">
        <v>12.4</v>
      </c>
      <c r="R1145">
        <v>0</v>
      </c>
      <c r="S1145">
        <v>1.95</v>
      </c>
      <c r="T1145" t="s">
        <v>72</v>
      </c>
    </row>
    <row r="1146" spans="1:20" x14ac:dyDescent="0.25">
      <c r="A1146">
        <v>13</v>
      </c>
      <c r="B1146" t="s">
        <v>114</v>
      </c>
      <c r="C1146" t="s">
        <v>101</v>
      </c>
      <c r="D1146" t="s">
        <v>6</v>
      </c>
      <c r="E1146" s="50">
        <v>44483.239363425928</v>
      </c>
      <c r="F1146" t="s">
        <v>102</v>
      </c>
      <c r="G1146" t="s">
        <v>166</v>
      </c>
      <c r="H1146" s="51">
        <v>5870000</v>
      </c>
      <c r="I1146" s="51">
        <v>840000</v>
      </c>
      <c r="J1146" t="s">
        <v>72</v>
      </c>
      <c r="K1146">
        <v>12.4</v>
      </c>
      <c r="L1146" t="s">
        <v>72</v>
      </c>
      <c r="M1146" s="51">
        <v>2130000</v>
      </c>
      <c r="N1146" s="51">
        <v>273000</v>
      </c>
      <c r="O1146">
        <v>0.5</v>
      </c>
      <c r="P1146">
        <v>12.4</v>
      </c>
      <c r="R1146">
        <v>0</v>
      </c>
      <c r="S1146">
        <v>1.8</v>
      </c>
      <c r="T1146" t="s">
        <v>72</v>
      </c>
    </row>
    <row r="1147" spans="1:20" x14ac:dyDescent="0.25">
      <c r="A1147">
        <v>14</v>
      </c>
      <c r="B1147" t="s">
        <v>115</v>
      </c>
      <c r="C1147" t="s">
        <v>101</v>
      </c>
      <c r="D1147" t="s">
        <v>6</v>
      </c>
      <c r="E1147" s="50">
        <v>44483.26116898148</v>
      </c>
      <c r="F1147" t="s">
        <v>102</v>
      </c>
      <c r="G1147" t="s">
        <v>166</v>
      </c>
      <c r="H1147" s="51">
        <v>5390000</v>
      </c>
      <c r="I1147" s="51">
        <v>772000</v>
      </c>
      <c r="J1147" t="s">
        <v>72</v>
      </c>
      <c r="K1147">
        <v>12.4</v>
      </c>
      <c r="L1147" t="s">
        <v>72</v>
      </c>
      <c r="M1147" s="51">
        <v>2140000</v>
      </c>
      <c r="N1147" s="51">
        <v>274000</v>
      </c>
      <c r="O1147">
        <v>0.5</v>
      </c>
      <c r="P1147">
        <v>12.4</v>
      </c>
      <c r="R1147">
        <v>0</v>
      </c>
      <c r="S1147">
        <v>1.64</v>
      </c>
      <c r="T1147" t="s">
        <v>72</v>
      </c>
    </row>
    <row r="1148" spans="1:20" x14ac:dyDescent="0.25">
      <c r="A1148">
        <v>15</v>
      </c>
      <c r="B1148" t="s">
        <v>116</v>
      </c>
      <c r="C1148" t="s">
        <v>101</v>
      </c>
      <c r="D1148" t="s">
        <v>6</v>
      </c>
      <c r="E1148" s="50">
        <v>44483.28297453704</v>
      </c>
      <c r="F1148" t="s">
        <v>102</v>
      </c>
      <c r="G1148" t="s">
        <v>166</v>
      </c>
      <c r="H1148" s="51">
        <v>4890000</v>
      </c>
      <c r="I1148" s="51">
        <v>702000</v>
      </c>
      <c r="J1148" t="s">
        <v>72</v>
      </c>
      <c r="K1148">
        <v>12.4</v>
      </c>
      <c r="L1148" t="s">
        <v>72</v>
      </c>
      <c r="M1148" s="51">
        <v>2120000</v>
      </c>
      <c r="N1148" s="51">
        <v>269000</v>
      </c>
      <c r="O1148">
        <v>0.5</v>
      </c>
      <c r="P1148">
        <v>12.4</v>
      </c>
      <c r="R1148">
        <v>0</v>
      </c>
      <c r="S1148">
        <v>1.5</v>
      </c>
      <c r="T1148" t="s">
        <v>72</v>
      </c>
    </row>
    <row r="1149" spans="1:20" x14ac:dyDescent="0.25">
      <c r="A1149">
        <v>16</v>
      </c>
      <c r="B1149" t="s">
        <v>117</v>
      </c>
      <c r="C1149" t="s">
        <v>101</v>
      </c>
      <c r="D1149" t="s">
        <v>6</v>
      </c>
      <c r="E1149" s="50">
        <v>44483.304780092592</v>
      </c>
      <c r="F1149" t="s">
        <v>102</v>
      </c>
      <c r="G1149" t="s">
        <v>166</v>
      </c>
      <c r="H1149" s="51">
        <v>4210000</v>
      </c>
      <c r="I1149" s="51">
        <v>584000</v>
      </c>
      <c r="J1149" t="s">
        <v>72</v>
      </c>
      <c r="K1149">
        <v>12.4</v>
      </c>
      <c r="L1149" t="s">
        <v>72</v>
      </c>
      <c r="M1149" s="51">
        <v>2120000</v>
      </c>
      <c r="N1149" s="51">
        <v>264000</v>
      </c>
      <c r="O1149">
        <v>0.5</v>
      </c>
      <c r="P1149">
        <v>12.4</v>
      </c>
      <c r="R1149">
        <v>0</v>
      </c>
      <c r="S1149">
        <v>1.29</v>
      </c>
      <c r="T1149" t="s">
        <v>72</v>
      </c>
    </row>
    <row r="1150" spans="1:20" x14ac:dyDescent="0.25">
      <c r="A1150">
        <v>17</v>
      </c>
      <c r="B1150" t="s">
        <v>118</v>
      </c>
      <c r="C1150" t="s">
        <v>101</v>
      </c>
      <c r="D1150" t="s">
        <v>6</v>
      </c>
      <c r="E1150" s="50">
        <v>44483.326585648145</v>
      </c>
      <c r="F1150" t="s">
        <v>102</v>
      </c>
      <c r="G1150" t="s">
        <v>166</v>
      </c>
      <c r="H1150" s="51">
        <v>3670000</v>
      </c>
      <c r="I1150" s="51">
        <v>507000</v>
      </c>
      <c r="J1150" t="s">
        <v>72</v>
      </c>
      <c r="K1150">
        <v>12.4</v>
      </c>
      <c r="L1150" t="s">
        <v>72</v>
      </c>
      <c r="M1150" s="51">
        <v>2110000</v>
      </c>
      <c r="N1150" s="51">
        <v>261000</v>
      </c>
      <c r="O1150">
        <v>0.5</v>
      </c>
      <c r="P1150">
        <v>12.4</v>
      </c>
      <c r="R1150">
        <v>0</v>
      </c>
      <c r="S1150">
        <v>1.1299999999999999</v>
      </c>
      <c r="T1150" t="s">
        <v>72</v>
      </c>
    </row>
    <row r="1151" spans="1:20" x14ac:dyDescent="0.25">
      <c r="A1151">
        <v>18</v>
      </c>
      <c r="B1151" t="s">
        <v>119</v>
      </c>
      <c r="C1151" t="s">
        <v>101</v>
      </c>
      <c r="D1151" t="s">
        <v>6</v>
      </c>
      <c r="E1151" s="50">
        <v>44483.348391203705</v>
      </c>
      <c r="F1151" t="s">
        <v>102</v>
      </c>
      <c r="G1151" t="s">
        <v>166</v>
      </c>
      <c r="H1151" s="51">
        <v>2880000</v>
      </c>
      <c r="I1151" s="51">
        <v>406000</v>
      </c>
      <c r="J1151" t="s">
        <v>72</v>
      </c>
      <c r="K1151">
        <v>12.4</v>
      </c>
      <c r="L1151" t="s">
        <v>72</v>
      </c>
      <c r="M1151" s="51">
        <v>2110000</v>
      </c>
      <c r="N1151" s="51">
        <v>262000</v>
      </c>
      <c r="O1151">
        <v>0.5</v>
      </c>
      <c r="P1151">
        <v>12.4</v>
      </c>
      <c r="R1151">
        <v>0</v>
      </c>
      <c r="S1151">
        <v>0.879</v>
      </c>
      <c r="T1151" t="s">
        <v>72</v>
      </c>
    </row>
    <row r="1152" spans="1:20" x14ac:dyDescent="0.25">
      <c r="A1152">
        <v>19</v>
      </c>
      <c r="B1152" t="s">
        <v>120</v>
      </c>
      <c r="C1152" t="s">
        <v>101</v>
      </c>
      <c r="D1152" t="s">
        <v>6</v>
      </c>
      <c r="E1152" s="50">
        <v>44483.370196759257</v>
      </c>
      <c r="F1152" t="s">
        <v>102</v>
      </c>
      <c r="G1152" t="s">
        <v>166</v>
      </c>
      <c r="H1152" s="51">
        <v>15200000</v>
      </c>
      <c r="I1152" s="51">
        <v>2180000</v>
      </c>
      <c r="J1152" t="s">
        <v>72</v>
      </c>
      <c r="K1152">
        <v>12.4</v>
      </c>
      <c r="L1152" t="s">
        <v>72</v>
      </c>
      <c r="M1152" s="51">
        <v>1930000</v>
      </c>
      <c r="N1152" s="51">
        <v>246000</v>
      </c>
      <c r="O1152">
        <v>0.5</v>
      </c>
      <c r="P1152">
        <v>12.4</v>
      </c>
      <c r="R1152">
        <v>0</v>
      </c>
      <c r="S1152">
        <v>5.17</v>
      </c>
      <c r="T1152" t="s">
        <v>72</v>
      </c>
    </row>
    <row r="1153" spans="1:20" x14ac:dyDescent="0.25">
      <c r="A1153">
        <v>20</v>
      </c>
      <c r="B1153" t="s">
        <v>121</v>
      </c>
      <c r="C1153" t="s">
        <v>101</v>
      </c>
      <c r="D1153" t="s">
        <v>6</v>
      </c>
      <c r="E1153" s="50">
        <v>44483.392002314817</v>
      </c>
      <c r="F1153" t="s">
        <v>102</v>
      </c>
      <c r="G1153" t="s">
        <v>166</v>
      </c>
      <c r="H1153" s="51">
        <v>20900000</v>
      </c>
      <c r="I1153" s="51">
        <v>3040000</v>
      </c>
      <c r="J1153" t="s">
        <v>72</v>
      </c>
      <c r="K1153">
        <v>12.4</v>
      </c>
      <c r="L1153" t="s">
        <v>72</v>
      </c>
      <c r="M1153" s="51">
        <v>1910000</v>
      </c>
      <c r="N1153" s="51">
        <v>244000</v>
      </c>
      <c r="O1153">
        <v>0.5</v>
      </c>
      <c r="P1153">
        <v>12.4</v>
      </c>
      <c r="R1153">
        <v>0</v>
      </c>
      <c r="S1153">
        <v>7.22</v>
      </c>
      <c r="T1153" t="s">
        <v>72</v>
      </c>
    </row>
    <row r="1154" spans="1:20" x14ac:dyDescent="0.25">
      <c r="A1154">
        <v>21</v>
      </c>
      <c r="B1154" t="s">
        <v>122</v>
      </c>
      <c r="C1154" t="s">
        <v>101</v>
      </c>
      <c r="D1154" t="s">
        <v>6</v>
      </c>
      <c r="E1154" s="50">
        <v>44483.65384259259</v>
      </c>
      <c r="F1154" t="s">
        <v>102</v>
      </c>
      <c r="G1154" t="s">
        <v>166</v>
      </c>
      <c r="H1154" s="51">
        <v>20100000</v>
      </c>
      <c r="I1154" s="51">
        <v>2880000</v>
      </c>
      <c r="J1154" t="s">
        <v>72</v>
      </c>
      <c r="K1154">
        <v>12.4</v>
      </c>
      <c r="L1154" t="s">
        <v>72</v>
      </c>
      <c r="M1154" s="51">
        <v>1870000</v>
      </c>
      <c r="N1154" s="51">
        <v>241000</v>
      </c>
      <c r="O1154">
        <v>0.5</v>
      </c>
      <c r="P1154">
        <v>12.4</v>
      </c>
      <c r="R1154">
        <v>0</v>
      </c>
      <c r="S1154">
        <v>7.06</v>
      </c>
      <c r="T1154" t="s">
        <v>72</v>
      </c>
    </row>
    <row r="1155" spans="1:20" x14ac:dyDescent="0.25">
      <c r="A1155">
        <v>22</v>
      </c>
      <c r="B1155" t="s">
        <v>123</v>
      </c>
      <c r="C1155" t="s">
        <v>101</v>
      </c>
      <c r="D1155" t="s">
        <v>6</v>
      </c>
      <c r="E1155" s="50">
        <v>44483.675787037035</v>
      </c>
      <c r="F1155" t="s">
        <v>102</v>
      </c>
      <c r="G1155" t="s">
        <v>166</v>
      </c>
      <c r="H1155" s="51">
        <v>20100000</v>
      </c>
      <c r="I1155" s="51">
        <v>2920000</v>
      </c>
      <c r="J1155" t="s">
        <v>72</v>
      </c>
      <c r="K1155">
        <v>12.4</v>
      </c>
      <c r="L1155" t="s">
        <v>72</v>
      </c>
      <c r="M1155" s="51">
        <v>1920000</v>
      </c>
      <c r="N1155" s="51">
        <v>248000</v>
      </c>
      <c r="O1155">
        <v>0.5</v>
      </c>
      <c r="P1155">
        <v>12.3</v>
      </c>
      <c r="R1155">
        <v>0</v>
      </c>
      <c r="S1155">
        <v>6.89</v>
      </c>
      <c r="T1155" t="s">
        <v>72</v>
      </c>
    </row>
    <row r="1156" spans="1:20" x14ac:dyDescent="0.25">
      <c r="A1156">
        <v>23</v>
      </c>
      <c r="B1156" t="s">
        <v>124</v>
      </c>
      <c r="C1156" t="s">
        <v>101</v>
      </c>
      <c r="D1156" t="s">
        <v>6</v>
      </c>
      <c r="E1156" s="50">
        <v>44483.697592592594</v>
      </c>
      <c r="F1156" t="s">
        <v>102</v>
      </c>
      <c r="G1156" t="s">
        <v>166</v>
      </c>
      <c r="H1156" s="51">
        <v>19000000</v>
      </c>
      <c r="I1156" s="51">
        <v>2710000</v>
      </c>
      <c r="J1156" t="s">
        <v>72</v>
      </c>
      <c r="K1156">
        <v>12.4</v>
      </c>
      <c r="L1156" t="s">
        <v>72</v>
      </c>
      <c r="M1156" s="51">
        <v>1940000</v>
      </c>
      <c r="N1156" s="51">
        <v>248000</v>
      </c>
      <c r="O1156">
        <v>0.5</v>
      </c>
      <c r="P1156">
        <v>12.3</v>
      </c>
      <c r="R1156">
        <v>0</v>
      </c>
      <c r="S1156">
        <v>6.44</v>
      </c>
      <c r="T1156" t="s">
        <v>72</v>
      </c>
    </row>
    <row r="1157" spans="1:20" x14ac:dyDescent="0.25">
      <c r="A1157">
        <v>24</v>
      </c>
      <c r="B1157" t="s">
        <v>125</v>
      </c>
      <c r="C1157" t="s">
        <v>101</v>
      </c>
      <c r="D1157" t="s">
        <v>6</v>
      </c>
      <c r="E1157" s="50">
        <v>44483.719398148147</v>
      </c>
      <c r="F1157" t="s">
        <v>102</v>
      </c>
      <c r="G1157" t="s">
        <v>166</v>
      </c>
      <c r="H1157" s="51">
        <v>18600000</v>
      </c>
      <c r="I1157" s="51">
        <v>2790000</v>
      </c>
      <c r="J1157" t="s">
        <v>72</v>
      </c>
      <c r="K1157">
        <v>12.4</v>
      </c>
      <c r="L1157" t="s">
        <v>72</v>
      </c>
      <c r="M1157" s="51">
        <v>1930000</v>
      </c>
      <c r="N1157" s="51">
        <v>253000</v>
      </c>
      <c r="O1157">
        <v>0.5</v>
      </c>
      <c r="P1157">
        <v>12.4</v>
      </c>
      <c r="R1157">
        <v>0</v>
      </c>
      <c r="S1157">
        <v>6.34</v>
      </c>
      <c r="T1157" t="s">
        <v>72</v>
      </c>
    </row>
    <row r="1158" spans="1:20" x14ac:dyDescent="0.25">
      <c r="A1158">
        <v>25</v>
      </c>
      <c r="B1158" t="s">
        <v>126</v>
      </c>
      <c r="C1158" t="s">
        <v>101</v>
      </c>
      <c r="D1158" t="s">
        <v>6</v>
      </c>
      <c r="E1158" s="50">
        <v>44483.741203703707</v>
      </c>
      <c r="F1158" t="s">
        <v>102</v>
      </c>
      <c r="G1158" t="s">
        <v>166</v>
      </c>
      <c r="H1158" s="51">
        <v>17000000</v>
      </c>
      <c r="I1158" s="51">
        <v>2500000</v>
      </c>
      <c r="J1158" t="s">
        <v>72</v>
      </c>
      <c r="K1158">
        <v>12.4</v>
      </c>
      <c r="L1158" t="s">
        <v>72</v>
      </c>
      <c r="M1158" s="51">
        <v>1910000</v>
      </c>
      <c r="N1158" s="51">
        <v>250000</v>
      </c>
      <c r="O1158">
        <v>0.5</v>
      </c>
      <c r="P1158">
        <v>12.3</v>
      </c>
      <c r="R1158">
        <v>0</v>
      </c>
      <c r="S1158">
        <v>5.85</v>
      </c>
      <c r="T1158" t="s">
        <v>72</v>
      </c>
    </row>
    <row r="1159" spans="1:20" x14ac:dyDescent="0.25">
      <c r="A1159">
        <v>26</v>
      </c>
      <c r="B1159" t="s">
        <v>127</v>
      </c>
      <c r="C1159" t="s">
        <v>101</v>
      </c>
      <c r="D1159" t="s">
        <v>6</v>
      </c>
      <c r="E1159" s="50">
        <v>44483.763009259259</v>
      </c>
      <c r="F1159" t="s">
        <v>102</v>
      </c>
      <c r="G1159" t="s">
        <v>166</v>
      </c>
      <c r="H1159" s="51">
        <v>14100000</v>
      </c>
      <c r="I1159" s="51">
        <v>2080000</v>
      </c>
      <c r="J1159" t="s">
        <v>72</v>
      </c>
      <c r="K1159">
        <v>12.3</v>
      </c>
      <c r="L1159" t="s">
        <v>72</v>
      </c>
      <c r="M1159" s="51">
        <v>1720000</v>
      </c>
      <c r="N1159" s="51">
        <v>225000</v>
      </c>
      <c r="O1159">
        <v>0.5</v>
      </c>
      <c r="P1159">
        <v>12.3</v>
      </c>
      <c r="R1159">
        <v>0</v>
      </c>
      <c r="S1159">
        <v>5.38</v>
      </c>
      <c r="T1159" t="s">
        <v>72</v>
      </c>
    </row>
    <row r="1160" spans="1:20" x14ac:dyDescent="0.25">
      <c r="A1160">
        <v>27</v>
      </c>
      <c r="B1160" t="s">
        <v>128</v>
      </c>
      <c r="C1160" t="s">
        <v>101</v>
      </c>
      <c r="D1160" t="s">
        <v>6</v>
      </c>
      <c r="E1160" s="50">
        <v>44483.784814814811</v>
      </c>
      <c r="F1160" t="s">
        <v>102</v>
      </c>
      <c r="G1160" t="s">
        <v>166</v>
      </c>
      <c r="H1160" s="51">
        <v>12000000</v>
      </c>
      <c r="I1160" s="51">
        <v>1800000</v>
      </c>
      <c r="J1160" t="s">
        <v>72</v>
      </c>
      <c r="K1160">
        <v>12.3</v>
      </c>
      <c r="L1160" t="s">
        <v>72</v>
      </c>
      <c r="M1160" s="51">
        <v>1700000</v>
      </c>
      <c r="N1160" s="51">
        <v>222000</v>
      </c>
      <c r="O1160">
        <v>0.5</v>
      </c>
      <c r="P1160">
        <v>12.3</v>
      </c>
      <c r="R1160">
        <v>0</v>
      </c>
      <c r="S1160">
        <v>4.6399999999999997</v>
      </c>
      <c r="T1160" t="s">
        <v>72</v>
      </c>
    </row>
    <row r="1161" spans="1:20" x14ac:dyDescent="0.25">
      <c r="A1161">
        <v>28</v>
      </c>
      <c r="B1161" t="s">
        <v>129</v>
      </c>
      <c r="C1161" t="s">
        <v>101</v>
      </c>
      <c r="D1161" t="s">
        <v>6</v>
      </c>
      <c r="E1161" s="50">
        <v>44483.806620370371</v>
      </c>
      <c r="F1161" t="s">
        <v>102</v>
      </c>
      <c r="G1161" t="s">
        <v>166</v>
      </c>
      <c r="H1161" s="51">
        <v>6650000</v>
      </c>
      <c r="I1161" s="51">
        <v>996000</v>
      </c>
      <c r="J1161" t="s">
        <v>72</v>
      </c>
      <c r="K1161">
        <v>12.3</v>
      </c>
      <c r="L1161" t="s">
        <v>72</v>
      </c>
      <c r="M1161" s="51">
        <v>1810000</v>
      </c>
      <c r="N1161" s="51">
        <v>236000</v>
      </c>
      <c r="O1161">
        <v>0.5</v>
      </c>
      <c r="P1161">
        <v>12.3</v>
      </c>
      <c r="R1161">
        <v>0</v>
      </c>
      <c r="S1161">
        <v>2.4</v>
      </c>
      <c r="T1161" t="s">
        <v>72</v>
      </c>
    </row>
    <row r="1162" spans="1:20" x14ac:dyDescent="0.25">
      <c r="A1162">
        <v>29</v>
      </c>
      <c r="B1162" t="s">
        <v>130</v>
      </c>
      <c r="C1162" t="s">
        <v>101</v>
      </c>
      <c r="D1162" t="s">
        <v>6</v>
      </c>
      <c r="E1162" s="50">
        <v>44483.8284375</v>
      </c>
      <c r="F1162" t="s">
        <v>102</v>
      </c>
      <c r="G1162" t="s">
        <v>166</v>
      </c>
      <c r="H1162" s="51">
        <v>5880000</v>
      </c>
      <c r="I1162" s="51">
        <v>868000</v>
      </c>
      <c r="J1162" t="s">
        <v>72</v>
      </c>
      <c r="K1162">
        <v>12.3</v>
      </c>
      <c r="L1162" t="s">
        <v>72</v>
      </c>
      <c r="M1162" s="51">
        <v>1860000</v>
      </c>
      <c r="N1162" s="51">
        <v>242000</v>
      </c>
      <c r="O1162">
        <v>0.5</v>
      </c>
      <c r="P1162">
        <v>12.3</v>
      </c>
      <c r="R1162">
        <v>0</v>
      </c>
      <c r="S1162">
        <v>2.0699999999999998</v>
      </c>
      <c r="T1162" t="s">
        <v>72</v>
      </c>
    </row>
    <row r="1163" spans="1:20" x14ac:dyDescent="0.25">
      <c r="A1163">
        <v>30</v>
      </c>
      <c r="B1163" t="s">
        <v>131</v>
      </c>
      <c r="C1163" t="s">
        <v>101</v>
      </c>
      <c r="D1163" t="s">
        <v>6</v>
      </c>
      <c r="E1163" s="50">
        <v>44483.850243055553</v>
      </c>
      <c r="F1163" t="s">
        <v>102</v>
      </c>
      <c r="G1163" t="s">
        <v>166</v>
      </c>
      <c r="H1163" s="51">
        <v>5210000</v>
      </c>
      <c r="I1163" s="51">
        <v>778000</v>
      </c>
      <c r="J1163" t="s">
        <v>72</v>
      </c>
      <c r="K1163">
        <v>12.3</v>
      </c>
      <c r="L1163" t="s">
        <v>72</v>
      </c>
      <c r="M1163" s="51">
        <v>1810000</v>
      </c>
      <c r="N1163" s="51">
        <v>234000</v>
      </c>
      <c r="O1163">
        <v>0.5</v>
      </c>
      <c r="P1163">
        <v>12.3</v>
      </c>
      <c r="R1163">
        <v>0</v>
      </c>
      <c r="S1163">
        <v>1.88</v>
      </c>
      <c r="T1163" t="s">
        <v>72</v>
      </c>
    </row>
    <row r="1164" spans="1:20" x14ac:dyDescent="0.25">
      <c r="A1164">
        <v>31</v>
      </c>
      <c r="B1164" t="s">
        <v>132</v>
      </c>
      <c r="C1164" t="s">
        <v>101</v>
      </c>
      <c r="D1164" t="s">
        <v>6</v>
      </c>
      <c r="E1164" s="50">
        <v>44483.872048611112</v>
      </c>
      <c r="F1164" t="s">
        <v>102</v>
      </c>
      <c r="G1164" t="s">
        <v>166</v>
      </c>
      <c r="H1164" s="51">
        <v>4190000</v>
      </c>
      <c r="I1164" s="51">
        <v>626000</v>
      </c>
      <c r="J1164" t="s">
        <v>72</v>
      </c>
      <c r="K1164">
        <v>12.3</v>
      </c>
      <c r="L1164" t="s">
        <v>72</v>
      </c>
      <c r="M1164" s="51">
        <v>1910000</v>
      </c>
      <c r="N1164" s="51">
        <v>248000</v>
      </c>
      <c r="O1164">
        <v>0.5</v>
      </c>
      <c r="P1164">
        <v>12.3</v>
      </c>
      <c r="R1164">
        <v>0</v>
      </c>
      <c r="S1164">
        <v>1.43</v>
      </c>
      <c r="T1164" t="s">
        <v>72</v>
      </c>
    </row>
    <row r="1165" spans="1:20" x14ac:dyDescent="0.25">
      <c r="A1165">
        <v>32</v>
      </c>
      <c r="B1165" t="s">
        <v>133</v>
      </c>
      <c r="C1165" t="s">
        <v>101</v>
      </c>
      <c r="D1165" t="s">
        <v>6</v>
      </c>
      <c r="E1165" s="50">
        <v>44483.893854166665</v>
      </c>
      <c r="F1165" t="s">
        <v>102</v>
      </c>
      <c r="G1165" t="s">
        <v>166</v>
      </c>
      <c r="H1165" s="51">
        <v>3450000</v>
      </c>
      <c r="I1165" s="51">
        <v>509000</v>
      </c>
      <c r="J1165" t="s">
        <v>72</v>
      </c>
      <c r="K1165">
        <v>12.3</v>
      </c>
      <c r="L1165" t="s">
        <v>72</v>
      </c>
      <c r="M1165" s="51">
        <v>1570000</v>
      </c>
      <c r="N1165" s="51">
        <v>203000</v>
      </c>
      <c r="O1165">
        <v>0.5</v>
      </c>
      <c r="P1165">
        <v>12.3</v>
      </c>
      <c r="R1165">
        <v>0</v>
      </c>
      <c r="S1165">
        <v>1.43</v>
      </c>
      <c r="T1165" t="s">
        <v>72</v>
      </c>
    </row>
    <row r="1166" spans="1:20" x14ac:dyDescent="0.25">
      <c r="A1166">
        <v>33</v>
      </c>
      <c r="B1166" t="s">
        <v>134</v>
      </c>
      <c r="C1166" t="s">
        <v>101</v>
      </c>
      <c r="D1166" t="s">
        <v>6</v>
      </c>
      <c r="E1166" s="50">
        <v>44483.915659722225</v>
      </c>
      <c r="F1166" t="s">
        <v>102</v>
      </c>
      <c r="G1166" t="s">
        <v>166</v>
      </c>
      <c r="H1166" s="51">
        <v>2470000</v>
      </c>
      <c r="I1166" s="51">
        <v>363000</v>
      </c>
      <c r="J1166" t="s">
        <v>72</v>
      </c>
      <c r="K1166">
        <v>12.3</v>
      </c>
      <c r="L1166" t="s">
        <v>72</v>
      </c>
      <c r="M1166" s="51">
        <v>1830000</v>
      </c>
      <c r="N1166" s="51">
        <v>239000</v>
      </c>
      <c r="O1166">
        <v>0.5</v>
      </c>
      <c r="P1166">
        <v>12.3</v>
      </c>
      <c r="R1166">
        <v>0</v>
      </c>
      <c r="S1166">
        <v>0.871</v>
      </c>
      <c r="T1166" t="s">
        <v>72</v>
      </c>
    </row>
    <row r="1167" spans="1:20" x14ac:dyDescent="0.25">
      <c r="A1167">
        <v>34</v>
      </c>
      <c r="B1167" t="s">
        <v>135</v>
      </c>
      <c r="C1167" t="s">
        <v>101</v>
      </c>
      <c r="D1167" t="s">
        <v>6</v>
      </c>
      <c r="E1167" s="50">
        <v>44483.937465277777</v>
      </c>
      <c r="F1167" t="s">
        <v>102</v>
      </c>
      <c r="G1167" t="s">
        <v>166</v>
      </c>
      <c r="H1167" s="51">
        <v>1820000</v>
      </c>
      <c r="I1167" s="51">
        <v>259000</v>
      </c>
      <c r="J1167" t="s">
        <v>72</v>
      </c>
      <c r="K1167">
        <v>12.3</v>
      </c>
      <c r="L1167" t="s">
        <v>72</v>
      </c>
      <c r="M1167" s="51">
        <v>1870000</v>
      </c>
      <c r="N1167" s="51">
        <v>243000</v>
      </c>
      <c r="O1167">
        <v>0.5</v>
      </c>
      <c r="P1167">
        <v>12.3</v>
      </c>
      <c r="R1167">
        <v>0</v>
      </c>
      <c r="S1167">
        <v>0.625</v>
      </c>
      <c r="T1167" t="s">
        <v>72</v>
      </c>
    </row>
    <row r="1168" spans="1:20" x14ac:dyDescent="0.25">
      <c r="A1168">
        <v>35</v>
      </c>
      <c r="B1168" t="s">
        <v>136</v>
      </c>
      <c r="C1168" t="s">
        <v>101</v>
      </c>
      <c r="D1168" t="s">
        <v>6</v>
      </c>
      <c r="E1168" s="50">
        <v>44483.959282407406</v>
      </c>
      <c r="F1168" t="s">
        <v>102</v>
      </c>
      <c r="G1168" t="s">
        <v>166</v>
      </c>
      <c r="H1168" s="51">
        <v>1000000</v>
      </c>
      <c r="I1168" s="51">
        <v>147000</v>
      </c>
      <c r="J1168" t="s">
        <v>72</v>
      </c>
      <c r="K1168">
        <v>12.3</v>
      </c>
      <c r="L1168" t="s">
        <v>72</v>
      </c>
      <c r="M1168" s="51">
        <v>1860000</v>
      </c>
      <c r="N1168" s="51">
        <v>245000</v>
      </c>
      <c r="O1168">
        <v>0.5</v>
      </c>
      <c r="P1168">
        <v>12.3</v>
      </c>
      <c r="R1168">
        <v>0</v>
      </c>
      <c r="S1168">
        <v>0.33400000000000002</v>
      </c>
      <c r="T1168" t="s">
        <v>72</v>
      </c>
    </row>
    <row r="1169" spans="1:20" x14ac:dyDescent="0.25">
      <c r="A1169">
        <v>36</v>
      </c>
      <c r="B1169" t="s">
        <v>137</v>
      </c>
      <c r="C1169" t="s">
        <v>101</v>
      </c>
      <c r="D1169" t="s">
        <v>6</v>
      </c>
      <c r="E1169" s="50">
        <v>44484.046689814815</v>
      </c>
      <c r="F1169" t="s">
        <v>102</v>
      </c>
      <c r="G1169" t="s">
        <v>166</v>
      </c>
      <c r="H1169" s="51">
        <v>6100000</v>
      </c>
      <c r="I1169" s="51">
        <v>863000</v>
      </c>
      <c r="J1169" t="s">
        <v>72</v>
      </c>
      <c r="K1169">
        <v>12.3</v>
      </c>
      <c r="L1169" t="s">
        <v>72</v>
      </c>
      <c r="M1169" s="51">
        <v>1870000</v>
      </c>
      <c r="N1169" s="51">
        <v>233000</v>
      </c>
      <c r="O1169">
        <v>0.5</v>
      </c>
      <c r="P1169">
        <v>12.3</v>
      </c>
      <c r="R1169">
        <v>0</v>
      </c>
      <c r="S1169">
        <v>2.13</v>
      </c>
      <c r="T1169" t="s">
        <v>72</v>
      </c>
    </row>
    <row r="1170" spans="1:20" x14ac:dyDescent="0.25">
      <c r="A1170">
        <v>37</v>
      </c>
      <c r="B1170" t="s">
        <v>138</v>
      </c>
      <c r="C1170" t="s">
        <v>101</v>
      </c>
      <c r="D1170" t="s">
        <v>6</v>
      </c>
      <c r="E1170" s="50">
        <v>44484.068645833337</v>
      </c>
      <c r="F1170" t="s">
        <v>102</v>
      </c>
      <c r="G1170" t="s">
        <v>166</v>
      </c>
      <c r="H1170" s="51">
        <v>1910000</v>
      </c>
      <c r="I1170" s="51">
        <v>265000</v>
      </c>
      <c r="J1170" t="s">
        <v>72</v>
      </c>
      <c r="K1170">
        <v>12.3</v>
      </c>
      <c r="L1170" t="s">
        <v>72</v>
      </c>
      <c r="M1170" s="51">
        <v>1880000</v>
      </c>
      <c r="N1170" s="51">
        <v>237000</v>
      </c>
      <c r="O1170">
        <v>0.5</v>
      </c>
      <c r="P1170">
        <v>12.3</v>
      </c>
      <c r="R1170">
        <v>0</v>
      </c>
      <c r="S1170">
        <v>0.65200000000000002</v>
      </c>
      <c r="T1170" t="s">
        <v>72</v>
      </c>
    </row>
    <row r="1171" spans="1:20" x14ac:dyDescent="0.25">
      <c r="A1171">
        <v>38</v>
      </c>
      <c r="B1171" t="s">
        <v>139</v>
      </c>
      <c r="C1171" t="s">
        <v>101</v>
      </c>
      <c r="D1171" t="s">
        <v>6</v>
      </c>
      <c r="E1171" s="50">
        <v>44484.090439814812</v>
      </c>
      <c r="F1171" t="s">
        <v>102</v>
      </c>
      <c r="G1171" t="s">
        <v>166</v>
      </c>
      <c r="H1171" s="51">
        <v>609000</v>
      </c>
      <c r="I1171" s="51">
        <v>81600</v>
      </c>
      <c r="J1171" t="s">
        <v>72</v>
      </c>
      <c r="K1171">
        <v>12.3</v>
      </c>
      <c r="L1171" t="s">
        <v>72</v>
      </c>
      <c r="M1171" s="51">
        <v>1860000</v>
      </c>
      <c r="N1171" s="51">
        <v>235000</v>
      </c>
      <c r="O1171">
        <v>0.5</v>
      </c>
      <c r="P1171">
        <v>12.3</v>
      </c>
      <c r="R1171">
        <v>0</v>
      </c>
      <c r="S1171">
        <v>0.19600000000000001</v>
      </c>
      <c r="T1171" t="s">
        <v>72</v>
      </c>
    </row>
    <row r="1172" spans="1:20" x14ac:dyDescent="0.25">
      <c r="A1172">
        <v>39</v>
      </c>
      <c r="B1172" t="s">
        <v>140</v>
      </c>
      <c r="C1172" t="s">
        <v>101</v>
      </c>
      <c r="D1172" t="s">
        <v>6</v>
      </c>
      <c r="E1172" s="50">
        <v>44484.112256944441</v>
      </c>
      <c r="F1172" t="s">
        <v>102</v>
      </c>
      <c r="G1172" t="s">
        <v>166</v>
      </c>
      <c r="H1172" s="51">
        <v>153000</v>
      </c>
      <c r="I1172" s="51">
        <v>10300</v>
      </c>
      <c r="J1172" t="s">
        <v>72</v>
      </c>
      <c r="K1172">
        <v>12.3</v>
      </c>
      <c r="L1172" t="s">
        <v>72</v>
      </c>
      <c r="M1172" s="51">
        <v>1860000</v>
      </c>
      <c r="N1172" s="51">
        <v>236000</v>
      </c>
      <c r="O1172">
        <v>0.5</v>
      </c>
      <c r="P1172">
        <v>12.3</v>
      </c>
      <c r="R1172">
        <v>0</v>
      </c>
      <c r="S1172">
        <v>3.4000000000000002E-2</v>
      </c>
      <c r="T1172" t="s">
        <v>72</v>
      </c>
    </row>
    <row r="1173" spans="1:20" x14ac:dyDescent="0.25">
      <c r="A1173">
        <v>40</v>
      </c>
      <c r="B1173" t="s">
        <v>141</v>
      </c>
      <c r="C1173" t="s">
        <v>101</v>
      </c>
      <c r="D1173" t="s">
        <v>6</v>
      </c>
      <c r="E1173" s="50">
        <v>44484.134062500001</v>
      </c>
      <c r="F1173" t="s">
        <v>102</v>
      </c>
      <c r="G1173" t="s">
        <v>166</v>
      </c>
      <c r="H1173" s="51">
        <v>55500</v>
      </c>
      <c r="I1173" s="51">
        <v>2580</v>
      </c>
      <c r="J1173" t="s">
        <v>72</v>
      </c>
      <c r="K1173">
        <v>12.4</v>
      </c>
      <c r="L1173" t="s">
        <v>72</v>
      </c>
      <c r="M1173" s="51">
        <v>1870000</v>
      </c>
      <c r="N1173" s="51">
        <v>237000</v>
      </c>
      <c r="O1173">
        <v>0.5</v>
      </c>
      <c r="P1173">
        <v>12.3</v>
      </c>
      <c r="R1173">
        <v>0</v>
      </c>
      <c r="S1173" t="s">
        <v>44</v>
      </c>
      <c r="T1173" t="s">
        <v>72</v>
      </c>
    </row>
    <row r="1174" spans="1:20" x14ac:dyDescent="0.25">
      <c r="A1174">
        <v>41</v>
      </c>
      <c r="B1174" t="s">
        <v>142</v>
      </c>
      <c r="C1174" t="s">
        <v>101</v>
      </c>
      <c r="D1174" t="s">
        <v>6</v>
      </c>
      <c r="E1174" s="50">
        <v>44484.155868055554</v>
      </c>
      <c r="F1174" t="s">
        <v>102</v>
      </c>
      <c r="G1174" t="s">
        <v>166</v>
      </c>
      <c r="H1174" s="51">
        <v>31300</v>
      </c>
      <c r="I1174" s="51">
        <v>1800</v>
      </c>
      <c r="J1174" t="s">
        <v>72</v>
      </c>
      <c r="K1174">
        <v>12.3</v>
      </c>
      <c r="L1174" t="s">
        <v>72</v>
      </c>
      <c r="M1174" s="51">
        <v>1880000</v>
      </c>
      <c r="N1174" s="51">
        <v>238000</v>
      </c>
      <c r="O1174">
        <v>0.5</v>
      </c>
      <c r="P1174">
        <v>12.3</v>
      </c>
      <c r="R1174">
        <v>0</v>
      </c>
      <c r="S1174" t="s">
        <v>44</v>
      </c>
      <c r="T1174" t="s">
        <v>72</v>
      </c>
    </row>
    <row r="1175" spans="1:20" x14ac:dyDescent="0.25">
      <c r="A1175">
        <v>42</v>
      </c>
      <c r="B1175" t="s">
        <v>143</v>
      </c>
      <c r="C1175" t="s">
        <v>101</v>
      </c>
      <c r="D1175" t="s">
        <v>6</v>
      </c>
      <c r="E1175" s="50">
        <v>44484.177673611113</v>
      </c>
      <c r="F1175" t="s">
        <v>102</v>
      </c>
      <c r="G1175" t="s">
        <v>166</v>
      </c>
      <c r="H1175" s="51">
        <v>349</v>
      </c>
      <c r="I1175" s="51">
        <v>239</v>
      </c>
      <c r="J1175" t="s">
        <v>72</v>
      </c>
      <c r="K1175">
        <v>12.4</v>
      </c>
      <c r="L1175" t="s">
        <v>72</v>
      </c>
      <c r="M1175" s="51">
        <v>1890000</v>
      </c>
      <c r="N1175" s="51">
        <v>237000</v>
      </c>
      <c r="O1175">
        <v>0.5</v>
      </c>
      <c r="P1175">
        <v>12.3</v>
      </c>
      <c r="R1175">
        <v>1</v>
      </c>
      <c r="S1175" t="s">
        <v>44</v>
      </c>
      <c r="T1175" t="s">
        <v>72</v>
      </c>
    </row>
    <row r="1176" spans="1:20" x14ac:dyDescent="0.25">
      <c r="A1176">
        <v>43</v>
      </c>
      <c r="B1176" t="s">
        <v>144</v>
      </c>
      <c r="C1176" t="s">
        <v>101</v>
      </c>
      <c r="D1176" t="s">
        <v>6</v>
      </c>
      <c r="E1176" s="50">
        <v>44484.199490740742</v>
      </c>
      <c r="F1176" t="s">
        <v>102</v>
      </c>
      <c r="G1176" t="s">
        <v>166</v>
      </c>
      <c r="H1176" s="51">
        <v>245</v>
      </c>
      <c r="I1176" s="51">
        <v>307</v>
      </c>
      <c r="J1176" t="s">
        <v>72</v>
      </c>
      <c r="K1176">
        <v>12.3</v>
      </c>
      <c r="L1176" t="s">
        <v>72</v>
      </c>
      <c r="M1176" s="51">
        <v>1940000</v>
      </c>
      <c r="N1176" s="51">
        <v>247000</v>
      </c>
      <c r="O1176">
        <v>0.5</v>
      </c>
      <c r="P1176">
        <v>12.3</v>
      </c>
      <c r="R1176">
        <v>1</v>
      </c>
      <c r="S1176" t="s">
        <v>44</v>
      </c>
      <c r="T1176" t="s">
        <v>72</v>
      </c>
    </row>
    <row r="1177" spans="1:20" x14ac:dyDescent="0.25">
      <c r="A1177">
        <v>44</v>
      </c>
      <c r="B1177" t="s">
        <v>145</v>
      </c>
      <c r="C1177" t="s">
        <v>101</v>
      </c>
      <c r="D1177" t="s">
        <v>6</v>
      </c>
      <c r="E1177" s="50">
        <v>44484.221296296295</v>
      </c>
      <c r="F1177" t="s">
        <v>102</v>
      </c>
      <c r="G1177" t="s">
        <v>166</v>
      </c>
      <c r="H1177" s="51">
        <v>18800000</v>
      </c>
      <c r="I1177" s="51">
        <v>2740000</v>
      </c>
      <c r="J1177" t="s">
        <v>72</v>
      </c>
      <c r="K1177">
        <v>12.3</v>
      </c>
      <c r="L1177" t="s">
        <v>72</v>
      </c>
      <c r="M1177" s="51">
        <v>1740000</v>
      </c>
      <c r="N1177" s="51">
        <v>224000</v>
      </c>
      <c r="O1177">
        <v>0.5</v>
      </c>
      <c r="P1177">
        <v>12.3</v>
      </c>
      <c r="R1177">
        <v>0</v>
      </c>
      <c r="S1177">
        <v>7.12</v>
      </c>
      <c r="T1177" t="s">
        <v>72</v>
      </c>
    </row>
    <row r="1178" spans="1:20" x14ac:dyDescent="0.25">
      <c r="A1178">
        <v>45</v>
      </c>
      <c r="B1178" t="s">
        <v>146</v>
      </c>
      <c r="C1178" t="s">
        <v>101</v>
      </c>
      <c r="D1178" t="s">
        <v>6</v>
      </c>
      <c r="E1178" s="50">
        <v>44484.243101851855</v>
      </c>
      <c r="F1178" t="s">
        <v>102</v>
      </c>
      <c r="G1178" t="s">
        <v>166</v>
      </c>
      <c r="H1178" s="51">
        <v>17800000</v>
      </c>
      <c r="I1178" s="51">
        <v>2530000</v>
      </c>
      <c r="J1178" t="s">
        <v>72</v>
      </c>
      <c r="K1178">
        <v>12.3</v>
      </c>
      <c r="L1178" t="s">
        <v>72</v>
      </c>
      <c r="M1178" s="51">
        <v>1720000</v>
      </c>
      <c r="N1178" s="51">
        <v>226000</v>
      </c>
      <c r="O1178">
        <v>0.5</v>
      </c>
      <c r="P1178">
        <v>12.3</v>
      </c>
      <c r="R1178">
        <v>0</v>
      </c>
      <c r="S1178">
        <v>6.79</v>
      </c>
      <c r="T1178" t="s">
        <v>72</v>
      </c>
    </row>
    <row r="1179" spans="1:20" x14ac:dyDescent="0.25">
      <c r="A1179">
        <v>46</v>
      </c>
      <c r="B1179" t="s">
        <v>147</v>
      </c>
      <c r="C1179" t="s">
        <v>101</v>
      </c>
      <c r="D1179" t="s">
        <v>6</v>
      </c>
      <c r="E1179" s="50">
        <v>44484.264907407407</v>
      </c>
      <c r="F1179" t="s">
        <v>102</v>
      </c>
      <c r="G1179" t="s">
        <v>166</v>
      </c>
      <c r="H1179" s="51">
        <v>17300000</v>
      </c>
      <c r="I1179" s="51">
        <v>2520000</v>
      </c>
      <c r="J1179" t="s">
        <v>72</v>
      </c>
      <c r="K1179">
        <v>12.3</v>
      </c>
      <c r="L1179" t="s">
        <v>72</v>
      </c>
      <c r="M1179" s="51">
        <v>1700000</v>
      </c>
      <c r="N1179" s="51">
        <v>219000</v>
      </c>
      <c r="O1179">
        <v>0.5</v>
      </c>
      <c r="P1179">
        <v>12.3</v>
      </c>
      <c r="R1179">
        <v>0</v>
      </c>
      <c r="S1179">
        <v>6.67</v>
      </c>
      <c r="T1179" t="s">
        <v>72</v>
      </c>
    </row>
    <row r="1180" spans="1:20" x14ac:dyDescent="0.25">
      <c r="A1180">
        <v>47</v>
      </c>
      <c r="B1180" t="s">
        <v>148</v>
      </c>
      <c r="C1180" t="s">
        <v>101</v>
      </c>
      <c r="D1180" t="s">
        <v>6</v>
      </c>
      <c r="E1180" s="50">
        <v>44484.286712962959</v>
      </c>
      <c r="F1180" t="s">
        <v>102</v>
      </c>
      <c r="G1180" t="s">
        <v>166</v>
      </c>
      <c r="H1180" s="51">
        <v>16100000</v>
      </c>
      <c r="I1180" s="51">
        <v>2340000</v>
      </c>
      <c r="J1180" t="s">
        <v>72</v>
      </c>
      <c r="K1180">
        <v>12.3</v>
      </c>
      <c r="L1180" t="s">
        <v>72</v>
      </c>
      <c r="M1180" s="51">
        <v>1750000</v>
      </c>
      <c r="N1180" s="51">
        <v>227000</v>
      </c>
      <c r="O1180">
        <v>0.5</v>
      </c>
      <c r="P1180">
        <v>12.3</v>
      </c>
      <c r="R1180">
        <v>0</v>
      </c>
      <c r="S1180">
        <v>6.06</v>
      </c>
      <c r="T1180" t="s">
        <v>72</v>
      </c>
    </row>
    <row r="1181" spans="1:20" x14ac:dyDescent="0.25">
      <c r="A1181">
        <v>48</v>
      </c>
      <c r="B1181" t="s">
        <v>149</v>
      </c>
      <c r="C1181" t="s">
        <v>101</v>
      </c>
      <c r="D1181" t="s">
        <v>6</v>
      </c>
      <c r="E1181" s="50">
        <v>44484.308530092596</v>
      </c>
      <c r="F1181" t="s">
        <v>102</v>
      </c>
      <c r="G1181" t="s">
        <v>166</v>
      </c>
      <c r="H1181" s="51">
        <v>14700000</v>
      </c>
      <c r="I1181" s="51">
        <v>2170000</v>
      </c>
      <c r="J1181" t="s">
        <v>72</v>
      </c>
      <c r="K1181">
        <v>12.3</v>
      </c>
      <c r="L1181" t="s">
        <v>72</v>
      </c>
      <c r="M1181" s="51">
        <v>1750000</v>
      </c>
      <c r="N1181" s="51">
        <v>223000</v>
      </c>
      <c r="O1181">
        <v>0.5</v>
      </c>
      <c r="P1181">
        <v>12.3</v>
      </c>
      <c r="R1181">
        <v>0</v>
      </c>
      <c r="S1181">
        <v>5.52</v>
      </c>
      <c r="T1181" t="s">
        <v>72</v>
      </c>
    </row>
    <row r="1182" spans="1:20" x14ac:dyDescent="0.25">
      <c r="A1182">
        <v>49</v>
      </c>
      <c r="B1182" t="s">
        <v>150</v>
      </c>
      <c r="C1182" t="s">
        <v>101</v>
      </c>
      <c r="D1182" t="s">
        <v>6</v>
      </c>
      <c r="E1182" s="50">
        <v>44484.330335648148</v>
      </c>
      <c r="F1182" t="s">
        <v>102</v>
      </c>
      <c r="G1182" t="s">
        <v>166</v>
      </c>
      <c r="H1182" s="51">
        <v>13300000</v>
      </c>
      <c r="I1182" s="51">
        <v>1990000</v>
      </c>
      <c r="J1182" t="s">
        <v>72</v>
      </c>
      <c r="K1182">
        <v>12.3</v>
      </c>
      <c r="L1182" t="s">
        <v>72</v>
      </c>
      <c r="M1182" s="51">
        <v>1740000</v>
      </c>
      <c r="N1182" s="51">
        <v>226000</v>
      </c>
      <c r="O1182">
        <v>0.5</v>
      </c>
      <c r="P1182">
        <v>12.3</v>
      </c>
      <c r="R1182">
        <v>0</v>
      </c>
      <c r="S1182">
        <v>5.0199999999999996</v>
      </c>
      <c r="T1182" t="s">
        <v>72</v>
      </c>
    </row>
    <row r="1183" spans="1:20" x14ac:dyDescent="0.25">
      <c r="A1183">
        <v>50</v>
      </c>
      <c r="B1183" t="s">
        <v>151</v>
      </c>
      <c r="C1183" t="s">
        <v>101</v>
      </c>
      <c r="D1183" t="s">
        <v>6</v>
      </c>
      <c r="E1183" s="50">
        <v>44484.352152777778</v>
      </c>
      <c r="F1183" t="s">
        <v>102</v>
      </c>
      <c r="G1183" t="s">
        <v>166</v>
      </c>
      <c r="H1183" s="51">
        <v>11700000</v>
      </c>
      <c r="I1183" s="51">
        <v>1690000</v>
      </c>
      <c r="J1183" t="s">
        <v>72</v>
      </c>
      <c r="K1183">
        <v>12.3</v>
      </c>
      <c r="L1183" t="s">
        <v>72</v>
      </c>
      <c r="M1183" s="51">
        <v>1760000</v>
      </c>
      <c r="N1183" s="51">
        <v>227000</v>
      </c>
      <c r="O1183">
        <v>0.5</v>
      </c>
      <c r="P1183">
        <v>12.3</v>
      </c>
      <c r="R1183">
        <v>0</v>
      </c>
      <c r="S1183">
        <v>4.38</v>
      </c>
      <c r="T1183" t="s">
        <v>72</v>
      </c>
    </row>
    <row r="1184" spans="1:20" x14ac:dyDescent="0.25">
      <c r="A1184">
        <v>51</v>
      </c>
      <c r="B1184" t="s">
        <v>152</v>
      </c>
      <c r="C1184" t="s">
        <v>101</v>
      </c>
      <c r="D1184" t="s">
        <v>6</v>
      </c>
      <c r="E1184" s="50">
        <v>44484.373969907407</v>
      </c>
      <c r="F1184" t="s">
        <v>102</v>
      </c>
      <c r="G1184" t="s">
        <v>166</v>
      </c>
      <c r="H1184" s="51">
        <v>9310000</v>
      </c>
      <c r="I1184" s="51">
        <v>1390000</v>
      </c>
      <c r="J1184" t="s">
        <v>72</v>
      </c>
      <c r="K1184">
        <v>12.3</v>
      </c>
      <c r="L1184" t="s">
        <v>72</v>
      </c>
      <c r="M1184" s="51">
        <v>1810000</v>
      </c>
      <c r="N1184" s="51">
        <v>233000</v>
      </c>
      <c r="O1184">
        <v>0.5</v>
      </c>
      <c r="P1184">
        <v>12.3</v>
      </c>
      <c r="R1184">
        <v>0</v>
      </c>
      <c r="S1184">
        <v>3.37</v>
      </c>
      <c r="T1184" t="s">
        <v>72</v>
      </c>
    </row>
    <row r="1187" spans="1:20" x14ac:dyDescent="0.25">
      <c r="B1187" t="s">
        <v>49</v>
      </c>
      <c r="C1187" t="s">
        <v>50</v>
      </c>
      <c r="D1187" t="s">
        <v>51</v>
      </c>
      <c r="E1187" t="s">
        <v>52</v>
      </c>
      <c r="F1187" t="s">
        <v>53</v>
      </c>
      <c r="G1187" t="s">
        <v>54</v>
      </c>
      <c r="H1187" t="s">
        <v>55</v>
      </c>
      <c r="I1187" t="s">
        <v>56</v>
      </c>
      <c r="J1187" t="s">
        <v>57</v>
      </c>
      <c r="K1187" t="s">
        <v>58</v>
      </c>
      <c r="L1187" t="s">
        <v>59</v>
      </c>
      <c r="M1187" t="s">
        <v>60</v>
      </c>
      <c r="N1187" t="s">
        <v>61</v>
      </c>
      <c r="O1187" t="s">
        <v>62</v>
      </c>
      <c r="P1187" t="s">
        <v>63</v>
      </c>
      <c r="Q1187" t="s">
        <v>64</v>
      </c>
      <c r="R1187" t="s">
        <v>65</v>
      </c>
      <c r="S1187" t="s">
        <v>66</v>
      </c>
      <c r="T1187" t="s">
        <v>67</v>
      </c>
    </row>
    <row r="1188" spans="1:20" x14ac:dyDescent="0.25">
      <c r="A1188">
        <v>1</v>
      </c>
      <c r="B1188" t="s">
        <v>79</v>
      </c>
      <c r="C1188" t="s">
        <v>69</v>
      </c>
      <c r="D1188" t="s">
        <v>6</v>
      </c>
      <c r="E1188" s="50">
        <v>44483.435763888891</v>
      </c>
      <c r="F1188" t="s">
        <v>80</v>
      </c>
      <c r="G1188" t="s">
        <v>167</v>
      </c>
      <c r="H1188" s="51">
        <v>19000</v>
      </c>
      <c r="I1188" s="51">
        <v>1320</v>
      </c>
      <c r="J1188">
        <v>0.01</v>
      </c>
      <c r="K1188">
        <v>6.04</v>
      </c>
      <c r="L1188" t="s">
        <v>72</v>
      </c>
      <c r="M1188" t="s">
        <v>72</v>
      </c>
      <c r="N1188" t="s">
        <v>72</v>
      </c>
      <c r="O1188" t="s">
        <v>72</v>
      </c>
      <c r="P1188" t="s">
        <v>72</v>
      </c>
      <c r="Q1188">
        <v>1</v>
      </c>
      <c r="R1188">
        <v>0</v>
      </c>
      <c r="S1188">
        <v>1.0800000000000001E-2</v>
      </c>
      <c r="T1188">
        <v>108</v>
      </c>
    </row>
    <row r="1189" spans="1:20" x14ac:dyDescent="0.25">
      <c r="A1189">
        <v>2</v>
      </c>
      <c r="B1189" t="s">
        <v>81</v>
      </c>
      <c r="C1189" t="s">
        <v>69</v>
      </c>
      <c r="D1189" t="s">
        <v>6</v>
      </c>
      <c r="E1189" s="50">
        <v>44483.457557870373</v>
      </c>
      <c r="F1189" t="s">
        <v>80</v>
      </c>
      <c r="G1189" t="s">
        <v>167</v>
      </c>
      <c r="H1189" s="51">
        <v>74800</v>
      </c>
      <c r="I1189" s="51">
        <v>6230</v>
      </c>
      <c r="J1189">
        <v>0.05</v>
      </c>
      <c r="K1189">
        <v>6.03</v>
      </c>
      <c r="L1189" t="s">
        <v>72</v>
      </c>
      <c r="M1189" t="s">
        <v>72</v>
      </c>
      <c r="N1189" t="s">
        <v>72</v>
      </c>
      <c r="O1189" t="s">
        <v>72</v>
      </c>
      <c r="P1189" t="s">
        <v>72</v>
      </c>
      <c r="Q1189">
        <v>1</v>
      </c>
      <c r="R1189">
        <v>0</v>
      </c>
      <c r="S1189">
        <v>4.9000000000000002E-2</v>
      </c>
      <c r="T1189">
        <v>98</v>
      </c>
    </row>
    <row r="1190" spans="1:20" x14ac:dyDescent="0.25">
      <c r="A1190">
        <v>3</v>
      </c>
      <c r="B1190" t="s">
        <v>82</v>
      </c>
      <c r="C1190" t="s">
        <v>69</v>
      </c>
      <c r="D1190" t="s">
        <v>6</v>
      </c>
      <c r="E1190" s="50">
        <v>44483.479363425926</v>
      </c>
      <c r="F1190" t="s">
        <v>80</v>
      </c>
      <c r="G1190" t="s">
        <v>167</v>
      </c>
      <c r="H1190" s="51">
        <v>144000</v>
      </c>
      <c r="I1190" s="51">
        <v>12300</v>
      </c>
      <c r="J1190">
        <v>0.1</v>
      </c>
      <c r="K1190">
        <v>6.02</v>
      </c>
      <c r="L1190" t="s">
        <v>72</v>
      </c>
      <c r="M1190" t="s">
        <v>72</v>
      </c>
      <c r="N1190" t="s">
        <v>72</v>
      </c>
      <c r="O1190" t="s">
        <v>72</v>
      </c>
      <c r="P1190" t="s">
        <v>72</v>
      </c>
      <c r="Q1190">
        <v>1</v>
      </c>
      <c r="R1190">
        <v>0</v>
      </c>
      <c r="S1190">
        <v>9.6600000000000005E-2</v>
      </c>
      <c r="T1190">
        <v>96.6</v>
      </c>
    </row>
    <row r="1191" spans="1:20" x14ac:dyDescent="0.25">
      <c r="A1191">
        <v>4</v>
      </c>
      <c r="B1191" t="s">
        <v>83</v>
      </c>
      <c r="C1191" t="s">
        <v>69</v>
      </c>
      <c r="D1191" t="s">
        <v>6</v>
      </c>
      <c r="E1191" s="50">
        <v>44483.501157407409</v>
      </c>
      <c r="F1191" t="s">
        <v>80</v>
      </c>
      <c r="G1191" t="s">
        <v>167</v>
      </c>
      <c r="H1191" s="51">
        <v>720000</v>
      </c>
      <c r="I1191" s="51">
        <v>61900</v>
      </c>
      <c r="J1191">
        <v>0.5</v>
      </c>
      <c r="K1191">
        <v>6.03</v>
      </c>
      <c r="L1191" t="s">
        <v>72</v>
      </c>
      <c r="M1191" t="s">
        <v>72</v>
      </c>
      <c r="N1191" t="s">
        <v>72</v>
      </c>
      <c r="O1191" t="s">
        <v>72</v>
      </c>
      <c r="P1191" t="s">
        <v>72</v>
      </c>
      <c r="Q1191">
        <v>1</v>
      </c>
      <c r="R1191">
        <v>0</v>
      </c>
      <c r="S1191">
        <v>0.49</v>
      </c>
      <c r="T1191">
        <v>98.1</v>
      </c>
    </row>
    <row r="1192" spans="1:20" x14ac:dyDescent="0.25">
      <c r="A1192">
        <v>5</v>
      </c>
      <c r="B1192" t="s">
        <v>84</v>
      </c>
      <c r="C1192" t="s">
        <v>69</v>
      </c>
      <c r="D1192" t="s">
        <v>6</v>
      </c>
      <c r="E1192" s="50">
        <v>44483.522962962961</v>
      </c>
      <c r="F1192" t="s">
        <v>80</v>
      </c>
      <c r="G1192" t="s">
        <v>167</v>
      </c>
      <c r="H1192" s="51">
        <v>1460000</v>
      </c>
      <c r="I1192" s="51">
        <v>126000</v>
      </c>
      <c r="J1192">
        <v>1</v>
      </c>
      <c r="K1192">
        <v>6.03</v>
      </c>
      <c r="L1192" t="s">
        <v>72</v>
      </c>
      <c r="M1192" t="s">
        <v>72</v>
      </c>
      <c r="N1192" t="s">
        <v>72</v>
      </c>
      <c r="O1192" t="s">
        <v>72</v>
      </c>
      <c r="P1192" t="s">
        <v>72</v>
      </c>
      <c r="Q1192">
        <v>1</v>
      </c>
      <c r="R1192">
        <v>0</v>
      </c>
      <c r="S1192">
        <v>0.996</v>
      </c>
      <c r="T1192">
        <v>99.6</v>
      </c>
    </row>
    <row r="1193" spans="1:20" x14ac:dyDescent="0.25">
      <c r="A1193">
        <v>6</v>
      </c>
      <c r="B1193" t="s">
        <v>85</v>
      </c>
      <c r="C1193" t="s">
        <v>69</v>
      </c>
      <c r="D1193" t="s">
        <v>6</v>
      </c>
      <c r="E1193" s="50">
        <v>44483.54478009259</v>
      </c>
      <c r="F1193" t="s">
        <v>80</v>
      </c>
      <c r="G1193" t="s">
        <v>167</v>
      </c>
      <c r="H1193" s="51">
        <v>2920000</v>
      </c>
      <c r="I1193" s="51">
        <v>252000</v>
      </c>
      <c r="J1193">
        <v>2</v>
      </c>
      <c r="K1193">
        <v>6.03</v>
      </c>
      <c r="L1193" t="s">
        <v>72</v>
      </c>
      <c r="M1193" t="s">
        <v>72</v>
      </c>
      <c r="N1193" t="s">
        <v>72</v>
      </c>
      <c r="O1193" t="s">
        <v>72</v>
      </c>
      <c r="P1193" t="s">
        <v>72</v>
      </c>
      <c r="Q1193">
        <v>1</v>
      </c>
      <c r="R1193">
        <v>0</v>
      </c>
      <c r="S1193">
        <v>2</v>
      </c>
      <c r="T1193">
        <v>99.8</v>
      </c>
    </row>
    <row r="1194" spans="1:20" x14ac:dyDescent="0.25">
      <c r="A1194">
        <v>7</v>
      </c>
      <c r="B1194" t="s">
        <v>86</v>
      </c>
      <c r="C1194" t="s">
        <v>69</v>
      </c>
      <c r="D1194" t="s">
        <v>6</v>
      </c>
      <c r="E1194" s="50">
        <v>44483.56658564815</v>
      </c>
      <c r="F1194" t="s">
        <v>80</v>
      </c>
      <c r="G1194" t="s">
        <v>167</v>
      </c>
      <c r="H1194" s="51">
        <v>7160000</v>
      </c>
      <c r="I1194" s="51">
        <v>623000</v>
      </c>
      <c r="J1194">
        <v>5</v>
      </c>
      <c r="K1194">
        <v>6.03</v>
      </c>
      <c r="L1194" t="s">
        <v>72</v>
      </c>
      <c r="M1194" t="s">
        <v>72</v>
      </c>
      <c r="N1194" t="s">
        <v>72</v>
      </c>
      <c r="O1194" t="s">
        <v>72</v>
      </c>
      <c r="P1194" t="s">
        <v>72</v>
      </c>
      <c r="Q1194">
        <v>1</v>
      </c>
      <c r="R1194">
        <v>0</v>
      </c>
      <c r="S1194">
        <v>4.9000000000000004</v>
      </c>
      <c r="T1194">
        <v>98</v>
      </c>
    </row>
    <row r="1195" spans="1:20" x14ac:dyDescent="0.25">
      <c r="A1195">
        <v>8</v>
      </c>
      <c r="B1195" t="s">
        <v>87</v>
      </c>
      <c r="C1195" t="s">
        <v>69</v>
      </c>
      <c r="D1195" t="s">
        <v>6</v>
      </c>
      <c r="E1195" s="50">
        <v>44484.417731481481</v>
      </c>
      <c r="F1195" t="s">
        <v>80</v>
      </c>
      <c r="G1195" t="s">
        <v>167</v>
      </c>
      <c r="H1195" s="51">
        <v>19000</v>
      </c>
      <c r="I1195" s="51">
        <v>1320</v>
      </c>
      <c r="J1195">
        <v>0.01</v>
      </c>
      <c r="K1195">
        <v>6.04</v>
      </c>
      <c r="L1195" t="s">
        <v>72</v>
      </c>
      <c r="M1195" t="s">
        <v>72</v>
      </c>
      <c r="N1195" t="s">
        <v>72</v>
      </c>
      <c r="O1195" t="s">
        <v>72</v>
      </c>
      <c r="P1195" t="s">
        <v>72</v>
      </c>
      <c r="Q1195">
        <v>1</v>
      </c>
      <c r="R1195">
        <v>0</v>
      </c>
      <c r="S1195">
        <v>1.09E-2</v>
      </c>
      <c r="T1195">
        <v>109</v>
      </c>
    </row>
    <row r="1196" spans="1:20" x14ac:dyDescent="0.25">
      <c r="A1196">
        <v>9</v>
      </c>
      <c r="B1196" t="s">
        <v>88</v>
      </c>
      <c r="C1196" t="s">
        <v>69</v>
      </c>
      <c r="D1196" t="s">
        <v>6</v>
      </c>
      <c r="E1196" s="50">
        <v>44484.43953703704</v>
      </c>
      <c r="F1196" t="s">
        <v>80</v>
      </c>
      <c r="G1196" t="s">
        <v>167</v>
      </c>
      <c r="H1196" s="51">
        <v>77200</v>
      </c>
      <c r="I1196" s="51">
        <v>6540</v>
      </c>
      <c r="J1196">
        <v>0.05</v>
      </c>
      <c r="K1196">
        <v>6.04</v>
      </c>
      <c r="L1196" t="s">
        <v>72</v>
      </c>
      <c r="M1196" t="s">
        <v>72</v>
      </c>
      <c r="N1196" t="s">
        <v>72</v>
      </c>
      <c r="O1196" t="s">
        <v>72</v>
      </c>
      <c r="P1196" t="s">
        <v>72</v>
      </c>
      <c r="Q1196">
        <v>1</v>
      </c>
      <c r="R1196">
        <v>0</v>
      </c>
      <c r="S1196">
        <v>5.0700000000000002E-2</v>
      </c>
      <c r="T1196">
        <v>101</v>
      </c>
    </row>
    <row r="1197" spans="1:20" x14ac:dyDescent="0.25">
      <c r="A1197">
        <v>10</v>
      </c>
      <c r="B1197" t="s">
        <v>89</v>
      </c>
      <c r="C1197" t="s">
        <v>69</v>
      </c>
      <c r="D1197" t="s">
        <v>6</v>
      </c>
      <c r="E1197" s="50">
        <v>44484.461342592593</v>
      </c>
      <c r="F1197" t="s">
        <v>80</v>
      </c>
      <c r="G1197" t="s">
        <v>167</v>
      </c>
      <c r="H1197" s="51">
        <v>150000</v>
      </c>
      <c r="I1197" s="51">
        <v>12700</v>
      </c>
      <c r="J1197">
        <v>0.1</v>
      </c>
      <c r="K1197">
        <v>6.04</v>
      </c>
      <c r="L1197" t="s">
        <v>72</v>
      </c>
      <c r="M1197" t="s">
        <v>72</v>
      </c>
      <c r="N1197" t="s">
        <v>72</v>
      </c>
      <c r="O1197" t="s">
        <v>72</v>
      </c>
      <c r="P1197" t="s">
        <v>72</v>
      </c>
      <c r="Q1197">
        <v>1</v>
      </c>
      <c r="R1197">
        <v>0</v>
      </c>
      <c r="S1197">
        <v>0.1</v>
      </c>
      <c r="T1197">
        <v>100</v>
      </c>
    </row>
    <row r="1198" spans="1:20" x14ac:dyDescent="0.25">
      <c r="A1198">
        <v>11</v>
      </c>
      <c r="B1198" t="s">
        <v>90</v>
      </c>
      <c r="C1198" t="s">
        <v>69</v>
      </c>
      <c r="D1198" t="s">
        <v>6</v>
      </c>
      <c r="E1198" s="50">
        <v>44484.483148148145</v>
      </c>
      <c r="F1198" t="s">
        <v>80</v>
      </c>
      <c r="G1198" t="s">
        <v>167</v>
      </c>
      <c r="H1198" s="51">
        <v>737000</v>
      </c>
      <c r="I1198" s="51">
        <v>63900</v>
      </c>
      <c r="J1198">
        <v>0.5</v>
      </c>
      <c r="K1198">
        <v>6.04</v>
      </c>
      <c r="L1198" t="s">
        <v>72</v>
      </c>
      <c r="M1198" t="s">
        <v>72</v>
      </c>
      <c r="N1198" t="s">
        <v>72</v>
      </c>
      <c r="O1198" t="s">
        <v>72</v>
      </c>
      <c r="P1198" t="s">
        <v>72</v>
      </c>
      <c r="Q1198">
        <v>1</v>
      </c>
      <c r="R1198">
        <v>0</v>
      </c>
      <c r="S1198">
        <v>0.502</v>
      </c>
      <c r="T1198">
        <v>100</v>
      </c>
    </row>
    <row r="1199" spans="1:20" x14ac:dyDescent="0.25">
      <c r="A1199">
        <v>12</v>
      </c>
      <c r="B1199" t="s">
        <v>91</v>
      </c>
      <c r="C1199" t="s">
        <v>69</v>
      </c>
      <c r="D1199" t="s">
        <v>6</v>
      </c>
      <c r="E1199" s="50">
        <v>44484.504953703705</v>
      </c>
      <c r="F1199" t="s">
        <v>80</v>
      </c>
      <c r="G1199" t="s">
        <v>167</v>
      </c>
      <c r="H1199" s="51">
        <v>1470000</v>
      </c>
      <c r="I1199" s="51">
        <v>128000</v>
      </c>
      <c r="J1199">
        <v>1</v>
      </c>
      <c r="K1199">
        <v>6.03</v>
      </c>
      <c r="L1199" t="s">
        <v>72</v>
      </c>
      <c r="M1199" t="s">
        <v>72</v>
      </c>
      <c r="N1199" t="s">
        <v>72</v>
      </c>
      <c r="O1199" t="s">
        <v>72</v>
      </c>
      <c r="P1199" t="s">
        <v>72</v>
      </c>
      <c r="Q1199">
        <v>1</v>
      </c>
      <c r="R1199">
        <v>0</v>
      </c>
      <c r="S1199">
        <v>1</v>
      </c>
      <c r="T1199">
        <v>100</v>
      </c>
    </row>
    <row r="1200" spans="1:20" x14ac:dyDescent="0.25">
      <c r="A1200">
        <v>13</v>
      </c>
      <c r="B1200" t="s">
        <v>92</v>
      </c>
      <c r="C1200" t="s">
        <v>69</v>
      </c>
      <c r="D1200" t="s">
        <v>6</v>
      </c>
      <c r="E1200" s="50">
        <v>44484.526759259257</v>
      </c>
      <c r="F1200" t="s">
        <v>80</v>
      </c>
      <c r="G1200" t="s">
        <v>167</v>
      </c>
      <c r="H1200" s="51">
        <v>2990000</v>
      </c>
      <c r="I1200" s="51">
        <v>258000</v>
      </c>
      <c r="J1200">
        <v>2</v>
      </c>
      <c r="K1200">
        <v>6.04</v>
      </c>
      <c r="L1200" t="s">
        <v>72</v>
      </c>
      <c r="M1200" t="s">
        <v>72</v>
      </c>
      <c r="N1200" t="s">
        <v>72</v>
      </c>
      <c r="O1200" t="s">
        <v>72</v>
      </c>
      <c r="P1200" t="s">
        <v>72</v>
      </c>
      <c r="Q1200">
        <v>1</v>
      </c>
      <c r="R1200">
        <v>0</v>
      </c>
      <c r="S1200">
        <v>2.04</v>
      </c>
      <c r="T1200">
        <v>102</v>
      </c>
    </row>
    <row r="1201" spans="1:20" x14ac:dyDescent="0.25">
      <c r="A1201">
        <v>14</v>
      </c>
      <c r="B1201" t="s">
        <v>93</v>
      </c>
      <c r="C1201" t="s">
        <v>69</v>
      </c>
      <c r="D1201" t="s">
        <v>6</v>
      </c>
      <c r="E1201" s="50">
        <v>44484.548576388886</v>
      </c>
      <c r="F1201" t="s">
        <v>80</v>
      </c>
      <c r="G1201" t="s">
        <v>167</v>
      </c>
      <c r="H1201" s="51">
        <v>7350000</v>
      </c>
      <c r="I1201" s="51">
        <v>641000</v>
      </c>
      <c r="J1201">
        <v>5</v>
      </c>
      <c r="K1201">
        <v>6.04</v>
      </c>
      <c r="L1201" t="s">
        <v>72</v>
      </c>
      <c r="M1201" t="s">
        <v>72</v>
      </c>
      <c r="N1201" t="s">
        <v>72</v>
      </c>
      <c r="O1201" t="s">
        <v>72</v>
      </c>
      <c r="P1201" t="s">
        <v>72</v>
      </c>
      <c r="Q1201">
        <v>1</v>
      </c>
      <c r="R1201">
        <v>0</v>
      </c>
      <c r="S1201">
        <v>5.03</v>
      </c>
      <c r="T1201">
        <v>101</v>
      </c>
    </row>
    <row r="1202" spans="1:20" x14ac:dyDescent="0.25">
      <c r="A1202">
        <v>15</v>
      </c>
      <c r="B1202" t="s">
        <v>68</v>
      </c>
      <c r="C1202" t="s">
        <v>69</v>
      </c>
      <c r="D1202" t="s">
        <v>6</v>
      </c>
      <c r="E1202" s="50">
        <v>44482.453692129631</v>
      </c>
      <c r="F1202" t="s">
        <v>70</v>
      </c>
      <c r="G1202" t="s">
        <v>167</v>
      </c>
      <c r="H1202" s="51">
        <v>15300</v>
      </c>
      <c r="I1202" s="51">
        <v>1430</v>
      </c>
      <c r="J1202">
        <v>0.01</v>
      </c>
      <c r="K1202">
        <v>6.03</v>
      </c>
      <c r="L1202" t="s">
        <v>72</v>
      </c>
      <c r="M1202" t="s">
        <v>72</v>
      </c>
      <c r="N1202" t="s">
        <v>72</v>
      </c>
      <c r="O1202" t="s">
        <v>72</v>
      </c>
      <c r="P1202" t="s">
        <v>72</v>
      </c>
      <c r="Q1202">
        <v>1</v>
      </c>
      <c r="R1202">
        <v>0</v>
      </c>
      <c r="S1202">
        <v>8.2900000000000005E-3</v>
      </c>
      <c r="T1202">
        <v>82.9</v>
      </c>
    </row>
    <row r="1203" spans="1:20" x14ac:dyDescent="0.25">
      <c r="A1203">
        <v>16</v>
      </c>
      <c r="B1203" t="s">
        <v>73</v>
      </c>
      <c r="C1203" t="s">
        <v>69</v>
      </c>
      <c r="D1203" t="s">
        <v>6</v>
      </c>
      <c r="E1203" s="50">
        <v>44482.475474537037</v>
      </c>
      <c r="F1203" t="s">
        <v>70</v>
      </c>
      <c r="G1203" t="s">
        <v>167</v>
      </c>
      <c r="H1203" s="51">
        <v>75900</v>
      </c>
      <c r="I1203" s="51">
        <v>6420</v>
      </c>
      <c r="J1203">
        <v>0.05</v>
      </c>
      <c r="K1203">
        <v>6.03</v>
      </c>
      <c r="L1203" t="s">
        <v>72</v>
      </c>
      <c r="M1203" t="s">
        <v>72</v>
      </c>
      <c r="N1203" t="s">
        <v>72</v>
      </c>
      <c r="O1203" t="s">
        <v>72</v>
      </c>
      <c r="P1203" t="s">
        <v>72</v>
      </c>
      <c r="Q1203">
        <v>1</v>
      </c>
      <c r="R1203">
        <v>0</v>
      </c>
      <c r="S1203">
        <v>4.9799999999999997E-2</v>
      </c>
      <c r="T1203">
        <v>99.5</v>
      </c>
    </row>
    <row r="1204" spans="1:20" x14ac:dyDescent="0.25">
      <c r="A1204">
        <v>17</v>
      </c>
      <c r="B1204" t="s">
        <v>74</v>
      </c>
      <c r="C1204" t="s">
        <v>69</v>
      </c>
      <c r="D1204" t="s">
        <v>6</v>
      </c>
      <c r="E1204" s="50">
        <v>44482.497256944444</v>
      </c>
      <c r="F1204" t="s">
        <v>70</v>
      </c>
      <c r="G1204" t="s">
        <v>167</v>
      </c>
      <c r="H1204" s="51">
        <v>153000</v>
      </c>
      <c r="I1204" s="51">
        <v>13300</v>
      </c>
      <c r="J1204">
        <v>0.1</v>
      </c>
      <c r="K1204">
        <v>6.03</v>
      </c>
      <c r="L1204" t="s">
        <v>72</v>
      </c>
      <c r="M1204" t="s">
        <v>72</v>
      </c>
      <c r="N1204" t="s">
        <v>72</v>
      </c>
      <c r="O1204" t="s">
        <v>72</v>
      </c>
      <c r="P1204" t="s">
        <v>72</v>
      </c>
      <c r="Q1204">
        <v>1</v>
      </c>
      <c r="R1204">
        <v>0</v>
      </c>
      <c r="S1204">
        <v>0.10299999999999999</v>
      </c>
      <c r="T1204">
        <v>103</v>
      </c>
    </row>
    <row r="1205" spans="1:20" x14ac:dyDescent="0.25">
      <c r="A1205">
        <v>18</v>
      </c>
      <c r="B1205" t="s">
        <v>75</v>
      </c>
      <c r="C1205" t="s">
        <v>69</v>
      </c>
      <c r="D1205" t="s">
        <v>6</v>
      </c>
      <c r="E1205" s="50">
        <v>44482.519050925926</v>
      </c>
      <c r="F1205" t="s">
        <v>70</v>
      </c>
      <c r="G1205" t="s">
        <v>167</v>
      </c>
      <c r="H1205" s="51">
        <v>738000</v>
      </c>
      <c r="I1205" s="51">
        <v>65400</v>
      </c>
      <c r="J1205">
        <v>0.5</v>
      </c>
      <c r="K1205">
        <v>6.03</v>
      </c>
      <c r="L1205" t="s">
        <v>72</v>
      </c>
      <c r="M1205" t="s">
        <v>72</v>
      </c>
      <c r="N1205" t="s">
        <v>72</v>
      </c>
      <c r="O1205" t="s">
        <v>72</v>
      </c>
      <c r="P1205" t="s">
        <v>72</v>
      </c>
      <c r="Q1205">
        <v>1</v>
      </c>
      <c r="R1205">
        <v>0</v>
      </c>
      <c r="S1205">
        <v>0.503</v>
      </c>
      <c r="T1205">
        <v>101</v>
      </c>
    </row>
    <row r="1206" spans="1:20" x14ac:dyDescent="0.25">
      <c r="A1206">
        <v>19</v>
      </c>
      <c r="B1206" t="s">
        <v>76</v>
      </c>
      <c r="C1206" t="s">
        <v>69</v>
      </c>
      <c r="D1206" t="s">
        <v>6</v>
      </c>
      <c r="E1206" s="50">
        <v>44482.540879629632</v>
      </c>
      <c r="F1206" t="s">
        <v>70</v>
      </c>
      <c r="G1206" t="s">
        <v>167</v>
      </c>
      <c r="H1206" s="51">
        <v>1480000</v>
      </c>
      <c r="I1206" s="51">
        <v>131000</v>
      </c>
      <c r="J1206">
        <v>1</v>
      </c>
      <c r="K1206">
        <v>6.03</v>
      </c>
      <c r="L1206" t="s">
        <v>72</v>
      </c>
      <c r="M1206" t="s">
        <v>72</v>
      </c>
      <c r="N1206" t="s">
        <v>72</v>
      </c>
      <c r="O1206" t="s">
        <v>72</v>
      </c>
      <c r="P1206" t="s">
        <v>72</v>
      </c>
      <c r="Q1206">
        <v>1</v>
      </c>
      <c r="R1206">
        <v>0</v>
      </c>
      <c r="S1206">
        <v>1.01</v>
      </c>
      <c r="T1206">
        <v>101</v>
      </c>
    </row>
    <row r="1207" spans="1:20" x14ac:dyDescent="0.25">
      <c r="A1207">
        <v>20</v>
      </c>
      <c r="B1207" t="s">
        <v>77</v>
      </c>
      <c r="C1207" t="s">
        <v>69</v>
      </c>
      <c r="D1207" t="s">
        <v>6</v>
      </c>
      <c r="E1207" s="50">
        <v>44482.562696759262</v>
      </c>
      <c r="F1207" t="s">
        <v>70</v>
      </c>
      <c r="G1207" t="s">
        <v>167</v>
      </c>
      <c r="H1207" s="51">
        <v>2970000</v>
      </c>
      <c r="I1207" s="51">
        <v>266000</v>
      </c>
      <c r="J1207">
        <v>2</v>
      </c>
      <c r="K1207">
        <v>6.03</v>
      </c>
      <c r="L1207" t="s">
        <v>72</v>
      </c>
      <c r="M1207" t="s">
        <v>72</v>
      </c>
      <c r="N1207" t="s">
        <v>72</v>
      </c>
      <c r="O1207" t="s">
        <v>72</v>
      </c>
      <c r="P1207" t="s">
        <v>72</v>
      </c>
      <c r="Q1207">
        <v>1</v>
      </c>
      <c r="R1207">
        <v>0</v>
      </c>
      <c r="S1207">
        <v>2.0299999999999998</v>
      </c>
      <c r="T1207">
        <v>101</v>
      </c>
    </row>
    <row r="1208" spans="1:20" x14ac:dyDescent="0.25">
      <c r="A1208">
        <v>21</v>
      </c>
      <c r="B1208" t="s">
        <v>78</v>
      </c>
      <c r="C1208" t="s">
        <v>69</v>
      </c>
      <c r="D1208" t="s">
        <v>6</v>
      </c>
      <c r="E1208" s="50">
        <v>44482.584467592591</v>
      </c>
      <c r="F1208" t="s">
        <v>70</v>
      </c>
      <c r="G1208" t="s">
        <v>167</v>
      </c>
      <c r="H1208" s="51">
        <v>7310000</v>
      </c>
      <c r="I1208" s="51">
        <v>653000</v>
      </c>
      <c r="J1208">
        <v>5</v>
      </c>
      <c r="K1208">
        <v>6.03</v>
      </c>
      <c r="L1208" t="s">
        <v>72</v>
      </c>
      <c r="M1208" t="s">
        <v>72</v>
      </c>
      <c r="N1208" t="s">
        <v>72</v>
      </c>
      <c r="O1208" t="s">
        <v>72</v>
      </c>
      <c r="P1208" t="s">
        <v>72</v>
      </c>
      <c r="Q1208">
        <v>1</v>
      </c>
      <c r="R1208">
        <v>0</v>
      </c>
      <c r="S1208">
        <v>5</v>
      </c>
      <c r="T1208">
        <v>100</v>
      </c>
    </row>
    <row r="1210" spans="1:20" x14ac:dyDescent="0.25">
      <c r="B1210" t="s">
        <v>49</v>
      </c>
      <c r="C1210" t="s">
        <v>50</v>
      </c>
      <c r="D1210" t="s">
        <v>51</v>
      </c>
      <c r="E1210" t="s">
        <v>52</v>
      </c>
      <c r="F1210" t="s">
        <v>53</v>
      </c>
      <c r="G1210" t="s">
        <v>54</v>
      </c>
      <c r="H1210" t="s">
        <v>55</v>
      </c>
      <c r="I1210" t="s">
        <v>56</v>
      </c>
      <c r="J1210" t="s">
        <v>57</v>
      </c>
      <c r="K1210" t="s">
        <v>58</v>
      </c>
      <c r="L1210" t="s">
        <v>59</v>
      </c>
      <c r="M1210" t="s">
        <v>60</v>
      </c>
      <c r="N1210" t="s">
        <v>61</v>
      </c>
      <c r="O1210" t="s">
        <v>62</v>
      </c>
      <c r="P1210" t="s">
        <v>63</v>
      </c>
      <c r="Q1210" t="s">
        <v>64</v>
      </c>
      <c r="R1210" t="s">
        <v>65</v>
      </c>
      <c r="S1210" t="s">
        <v>66</v>
      </c>
      <c r="T1210" t="s">
        <v>67</v>
      </c>
    </row>
    <row r="1211" spans="1:20" x14ac:dyDescent="0.25">
      <c r="A1211">
        <v>1</v>
      </c>
      <c r="B1211" t="s">
        <v>94</v>
      </c>
      <c r="C1211" t="s">
        <v>95</v>
      </c>
      <c r="D1211" t="s">
        <v>6</v>
      </c>
      <c r="E1211" s="50">
        <v>44482.628101851849</v>
      </c>
      <c r="F1211" t="s">
        <v>70</v>
      </c>
      <c r="G1211" t="s">
        <v>167</v>
      </c>
      <c r="H1211" s="51">
        <v>1490000</v>
      </c>
      <c r="I1211" s="51">
        <v>134000</v>
      </c>
      <c r="J1211">
        <v>1</v>
      </c>
      <c r="K1211">
        <v>6.03</v>
      </c>
      <c r="L1211" t="s">
        <v>72</v>
      </c>
      <c r="M1211" t="s">
        <v>72</v>
      </c>
      <c r="N1211" t="s">
        <v>72</v>
      </c>
      <c r="O1211" t="s">
        <v>72</v>
      </c>
      <c r="P1211" t="s">
        <v>72</v>
      </c>
      <c r="Q1211">
        <v>1</v>
      </c>
      <c r="R1211">
        <v>0</v>
      </c>
      <c r="S1211">
        <v>1.02</v>
      </c>
      <c r="T1211">
        <v>102</v>
      </c>
    </row>
    <row r="1212" spans="1:20" x14ac:dyDescent="0.25">
      <c r="A1212">
        <v>2</v>
      </c>
      <c r="B1212" t="s">
        <v>96</v>
      </c>
      <c r="C1212" t="s">
        <v>95</v>
      </c>
      <c r="D1212" t="s">
        <v>6</v>
      </c>
      <c r="E1212" s="50">
        <v>44483.042974537035</v>
      </c>
      <c r="F1212" t="s">
        <v>80</v>
      </c>
      <c r="G1212" t="s">
        <v>167</v>
      </c>
      <c r="H1212" s="51">
        <v>1550000</v>
      </c>
      <c r="I1212" s="51">
        <v>138000</v>
      </c>
      <c r="J1212">
        <v>1</v>
      </c>
      <c r="K1212">
        <v>6.03</v>
      </c>
      <c r="L1212" t="s">
        <v>72</v>
      </c>
      <c r="M1212" t="s">
        <v>72</v>
      </c>
      <c r="N1212" t="s">
        <v>72</v>
      </c>
      <c r="O1212" t="s">
        <v>72</v>
      </c>
      <c r="P1212" t="s">
        <v>72</v>
      </c>
      <c r="Q1212">
        <v>1</v>
      </c>
      <c r="R1212">
        <v>0</v>
      </c>
      <c r="S1212">
        <v>1.06</v>
      </c>
      <c r="T1212">
        <v>106</v>
      </c>
    </row>
    <row r="1213" spans="1:20" x14ac:dyDescent="0.25">
      <c r="A1213">
        <v>3</v>
      </c>
      <c r="B1213" t="s">
        <v>97</v>
      </c>
      <c r="C1213" t="s">
        <v>95</v>
      </c>
      <c r="D1213" t="s">
        <v>6</v>
      </c>
      <c r="E1213" s="50">
        <v>44483.610196759262</v>
      </c>
      <c r="F1213" t="s">
        <v>80</v>
      </c>
      <c r="G1213" t="s">
        <v>167</v>
      </c>
      <c r="H1213" s="51">
        <v>1460000</v>
      </c>
      <c r="I1213" s="51">
        <v>127000</v>
      </c>
      <c r="J1213">
        <v>1</v>
      </c>
      <c r="K1213">
        <v>6.03</v>
      </c>
      <c r="L1213" t="s">
        <v>72</v>
      </c>
      <c r="M1213" t="s">
        <v>72</v>
      </c>
      <c r="N1213" t="s">
        <v>72</v>
      </c>
      <c r="O1213" t="s">
        <v>72</v>
      </c>
      <c r="P1213" t="s">
        <v>72</v>
      </c>
      <c r="Q1213">
        <v>1</v>
      </c>
      <c r="R1213">
        <v>0</v>
      </c>
      <c r="S1213">
        <v>0.999</v>
      </c>
      <c r="T1213">
        <v>99.9</v>
      </c>
    </row>
    <row r="1214" spans="1:20" x14ac:dyDescent="0.25">
      <c r="A1214">
        <v>4</v>
      </c>
      <c r="B1214" t="s">
        <v>98</v>
      </c>
      <c r="C1214" t="s">
        <v>95</v>
      </c>
      <c r="D1214" t="s">
        <v>6</v>
      </c>
      <c r="E1214" s="50">
        <v>44484.003067129626</v>
      </c>
      <c r="F1214" t="s">
        <v>80</v>
      </c>
      <c r="G1214" t="s">
        <v>167</v>
      </c>
      <c r="H1214" s="51">
        <v>1450000</v>
      </c>
      <c r="I1214" s="51">
        <v>128000</v>
      </c>
      <c r="J1214">
        <v>1</v>
      </c>
      <c r="K1214">
        <v>6.04</v>
      </c>
      <c r="L1214" t="s">
        <v>72</v>
      </c>
      <c r="M1214" t="s">
        <v>72</v>
      </c>
      <c r="N1214" t="s">
        <v>72</v>
      </c>
      <c r="O1214" t="s">
        <v>72</v>
      </c>
      <c r="P1214" t="s">
        <v>72</v>
      </c>
      <c r="Q1214">
        <v>1</v>
      </c>
      <c r="R1214">
        <v>0</v>
      </c>
      <c r="S1214">
        <v>0.99199999999999999</v>
      </c>
      <c r="T1214">
        <v>99.2</v>
      </c>
    </row>
    <row r="1215" spans="1:20" x14ac:dyDescent="0.25">
      <c r="A1215">
        <v>5</v>
      </c>
      <c r="B1215" t="s">
        <v>99</v>
      </c>
      <c r="C1215" t="s">
        <v>95</v>
      </c>
      <c r="D1215" t="s">
        <v>6</v>
      </c>
      <c r="E1215" s="50">
        <v>44484.592187499999</v>
      </c>
      <c r="F1215" t="s">
        <v>80</v>
      </c>
      <c r="G1215" t="s">
        <v>167</v>
      </c>
      <c r="H1215" s="51">
        <v>1480000</v>
      </c>
      <c r="I1215" s="51">
        <v>129000</v>
      </c>
      <c r="J1215">
        <v>1</v>
      </c>
      <c r="K1215">
        <v>6.04</v>
      </c>
      <c r="L1215" t="s">
        <v>72</v>
      </c>
      <c r="M1215" t="s">
        <v>72</v>
      </c>
      <c r="N1215" t="s">
        <v>72</v>
      </c>
      <c r="O1215" t="s">
        <v>72</v>
      </c>
      <c r="P1215" t="s">
        <v>72</v>
      </c>
      <c r="Q1215">
        <v>1</v>
      </c>
      <c r="R1215">
        <v>0</v>
      </c>
      <c r="S1215">
        <v>1.01</v>
      </c>
      <c r="T1215">
        <v>101</v>
      </c>
    </row>
    <row r="1217" spans="1:20" x14ac:dyDescent="0.25">
      <c r="B1217" t="s">
        <v>49</v>
      </c>
      <c r="C1217" t="s">
        <v>50</v>
      </c>
      <c r="D1217" t="s">
        <v>51</v>
      </c>
      <c r="E1217" t="s">
        <v>52</v>
      </c>
      <c r="F1217" t="s">
        <v>53</v>
      </c>
      <c r="G1217" t="s">
        <v>54</v>
      </c>
      <c r="H1217" t="s">
        <v>55</v>
      </c>
      <c r="I1217" t="s">
        <v>56</v>
      </c>
      <c r="J1217" t="s">
        <v>57</v>
      </c>
      <c r="K1217" t="s">
        <v>58</v>
      </c>
      <c r="L1217" t="s">
        <v>59</v>
      </c>
      <c r="M1217" t="s">
        <v>60</v>
      </c>
      <c r="N1217" t="s">
        <v>61</v>
      </c>
      <c r="O1217" t="s">
        <v>62</v>
      </c>
      <c r="P1217" t="s">
        <v>63</v>
      </c>
      <c r="Q1217" t="s">
        <v>64</v>
      </c>
      <c r="R1217" t="s">
        <v>65</v>
      </c>
      <c r="S1217" t="s">
        <v>66</v>
      </c>
      <c r="T1217" t="s">
        <v>67</v>
      </c>
    </row>
    <row r="1218" spans="1:20" x14ac:dyDescent="0.25">
      <c r="A1218">
        <v>1</v>
      </c>
      <c r="B1218" t="s">
        <v>100</v>
      </c>
      <c r="C1218" t="s">
        <v>101</v>
      </c>
      <c r="D1218" t="s">
        <v>6</v>
      </c>
      <c r="E1218" s="50">
        <v>44482.911874999998</v>
      </c>
      <c r="F1218" t="s">
        <v>102</v>
      </c>
      <c r="G1218" t="s">
        <v>167</v>
      </c>
      <c r="H1218" s="51">
        <v>6220</v>
      </c>
      <c r="I1218" s="51">
        <v>336</v>
      </c>
      <c r="J1218" t="s">
        <v>72</v>
      </c>
      <c r="K1218">
        <v>5.99</v>
      </c>
      <c r="L1218" t="s">
        <v>72</v>
      </c>
      <c r="M1218" t="s">
        <v>72</v>
      </c>
      <c r="N1218" t="s">
        <v>72</v>
      </c>
      <c r="O1218" t="s">
        <v>72</v>
      </c>
      <c r="P1218" t="s">
        <v>72</v>
      </c>
      <c r="R1218">
        <v>0</v>
      </c>
      <c r="S1218">
        <v>2.0799999999999998E-3</v>
      </c>
      <c r="T1218" t="s">
        <v>72</v>
      </c>
    </row>
    <row r="1219" spans="1:20" x14ac:dyDescent="0.25">
      <c r="A1219">
        <v>2</v>
      </c>
      <c r="B1219" t="s">
        <v>103</v>
      </c>
      <c r="C1219" t="s">
        <v>101</v>
      </c>
      <c r="D1219" t="s">
        <v>6</v>
      </c>
      <c r="E1219" s="50">
        <v>44482.933819444443</v>
      </c>
      <c r="F1219" t="s">
        <v>102</v>
      </c>
      <c r="G1219" t="s">
        <v>167</v>
      </c>
      <c r="H1219" s="51">
        <v>3010000</v>
      </c>
      <c r="I1219" s="51">
        <v>168000</v>
      </c>
      <c r="J1219" t="s">
        <v>72</v>
      </c>
      <c r="K1219">
        <v>5.97</v>
      </c>
      <c r="L1219" t="s">
        <v>72</v>
      </c>
      <c r="M1219" t="s">
        <v>72</v>
      </c>
      <c r="N1219" t="s">
        <v>72</v>
      </c>
      <c r="O1219" t="s">
        <v>72</v>
      </c>
      <c r="P1219" t="s">
        <v>72</v>
      </c>
      <c r="R1219">
        <v>0</v>
      </c>
      <c r="S1219">
        <v>2.06</v>
      </c>
      <c r="T1219" t="s">
        <v>72</v>
      </c>
    </row>
    <row r="1220" spans="1:20" x14ac:dyDescent="0.25">
      <c r="A1220">
        <v>3</v>
      </c>
      <c r="B1220" t="s">
        <v>104</v>
      </c>
      <c r="C1220" t="s">
        <v>101</v>
      </c>
      <c r="D1220" t="s">
        <v>6</v>
      </c>
      <c r="E1220" s="50">
        <v>44482.955625000002</v>
      </c>
      <c r="F1220" t="s">
        <v>102</v>
      </c>
      <c r="G1220" t="s">
        <v>167</v>
      </c>
      <c r="H1220" s="51">
        <v>2890000</v>
      </c>
      <c r="I1220" s="51">
        <v>160000</v>
      </c>
      <c r="J1220" t="s">
        <v>72</v>
      </c>
      <c r="K1220">
        <v>5.98</v>
      </c>
      <c r="L1220" t="s">
        <v>72</v>
      </c>
      <c r="M1220" t="s">
        <v>72</v>
      </c>
      <c r="N1220" t="s">
        <v>72</v>
      </c>
      <c r="O1220" t="s">
        <v>72</v>
      </c>
      <c r="P1220" t="s">
        <v>72</v>
      </c>
      <c r="R1220">
        <v>0</v>
      </c>
      <c r="S1220">
        <v>1.97</v>
      </c>
      <c r="T1220" t="s">
        <v>72</v>
      </c>
    </row>
    <row r="1221" spans="1:20" x14ac:dyDescent="0.25">
      <c r="A1221">
        <v>4</v>
      </c>
      <c r="B1221" t="s">
        <v>105</v>
      </c>
      <c r="C1221" t="s">
        <v>101</v>
      </c>
      <c r="D1221" t="s">
        <v>6</v>
      </c>
      <c r="E1221" s="50">
        <v>44482.977418981478</v>
      </c>
      <c r="F1221" t="s">
        <v>102</v>
      </c>
      <c r="G1221" t="s">
        <v>167</v>
      </c>
      <c r="H1221" s="51">
        <v>2900000</v>
      </c>
      <c r="I1221" s="51">
        <v>165000</v>
      </c>
      <c r="J1221" t="s">
        <v>72</v>
      </c>
      <c r="K1221">
        <v>5.96</v>
      </c>
      <c r="L1221" t="s">
        <v>72</v>
      </c>
      <c r="M1221" t="s">
        <v>72</v>
      </c>
      <c r="N1221" t="s">
        <v>72</v>
      </c>
      <c r="O1221" t="s">
        <v>72</v>
      </c>
      <c r="P1221" t="s">
        <v>72</v>
      </c>
      <c r="R1221">
        <v>0</v>
      </c>
      <c r="S1221">
        <v>1.98</v>
      </c>
      <c r="T1221" t="s">
        <v>72</v>
      </c>
    </row>
    <row r="1222" spans="1:20" x14ac:dyDescent="0.25">
      <c r="A1222">
        <v>5</v>
      </c>
      <c r="B1222" t="s">
        <v>106</v>
      </c>
      <c r="C1222" t="s">
        <v>101</v>
      </c>
      <c r="D1222" t="s">
        <v>6</v>
      </c>
      <c r="E1222" s="50">
        <v>44482.999224537038</v>
      </c>
      <c r="F1222" t="s">
        <v>102</v>
      </c>
      <c r="G1222" t="s">
        <v>167</v>
      </c>
      <c r="H1222" s="51">
        <v>2780000</v>
      </c>
      <c r="I1222" s="51">
        <v>158000</v>
      </c>
      <c r="J1222" t="s">
        <v>72</v>
      </c>
      <c r="K1222">
        <v>5.97</v>
      </c>
      <c r="L1222" t="s">
        <v>72</v>
      </c>
      <c r="M1222" t="s">
        <v>72</v>
      </c>
      <c r="N1222" t="s">
        <v>72</v>
      </c>
      <c r="O1222" t="s">
        <v>72</v>
      </c>
      <c r="P1222" t="s">
        <v>72</v>
      </c>
      <c r="R1222">
        <v>0</v>
      </c>
      <c r="S1222">
        <v>1.9</v>
      </c>
      <c r="T1222" t="s">
        <v>72</v>
      </c>
    </row>
    <row r="1223" spans="1:20" x14ac:dyDescent="0.25">
      <c r="A1223">
        <v>6</v>
      </c>
      <c r="B1223" t="s">
        <v>107</v>
      </c>
      <c r="C1223" t="s">
        <v>101</v>
      </c>
      <c r="D1223" t="s">
        <v>6</v>
      </c>
      <c r="E1223" s="50">
        <v>44483.086597222224</v>
      </c>
      <c r="F1223" t="s">
        <v>102</v>
      </c>
      <c r="G1223" t="s">
        <v>167</v>
      </c>
      <c r="H1223" s="51">
        <v>2710000</v>
      </c>
      <c r="I1223" s="51">
        <v>152000</v>
      </c>
      <c r="J1223" t="s">
        <v>72</v>
      </c>
      <c r="K1223">
        <v>5.95</v>
      </c>
      <c r="L1223" t="s">
        <v>72</v>
      </c>
      <c r="M1223" t="s">
        <v>72</v>
      </c>
      <c r="N1223" t="s">
        <v>72</v>
      </c>
      <c r="O1223" t="s">
        <v>72</v>
      </c>
      <c r="P1223" t="s">
        <v>72</v>
      </c>
      <c r="R1223">
        <v>0</v>
      </c>
      <c r="S1223">
        <v>1.86</v>
      </c>
      <c r="T1223" t="s">
        <v>72</v>
      </c>
    </row>
    <row r="1224" spans="1:20" x14ac:dyDescent="0.25">
      <c r="A1224">
        <v>7</v>
      </c>
      <c r="B1224" t="s">
        <v>108</v>
      </c>
      <c r="C1224" t="s">
        <v>101</v>
      </c>
      <c r="D1224" t="s">
        <v>6</v>
      </c>
      <c r="E1224" s="50">
        <v>44483.108541666668</v>
      </c>
      <c r="F1224" t="s">
        <v>102</v>
      </c>
      <c r="G1224" t="s">
        <v>167</v>
      </c>
      <c r="H1224" s="51">
        <v>2650000</v>
      </c>
      <c r="I1224" s="51">
        <v>152000</v>
      </c>
      <c r="J1224" t="s">
        <v>72</v>
      </c>
      <c r="K1224">
        <v>5.97</v>
      </c>
      <c r="L1224" t="s">
        <v>72</v>
      </c>
      <c r="M1224" t="s">
        <v>72</v>
      </c>
      <c r="N1224" t="s">
        <v>72</v>
      </c>
      <c r="O1224" t="s">
        <v>72</v>
      </c>
      <c r="P1224" t="s">
        <v>72</v>
      </c>
      <c r="R1224">
        <v>0</v>
      </c>
      <c r="S1224">
        <v>1.81</v>
      </c>
      <c r="T1224" t="s">
        <v>72</v>
      </c>
    </row>
    <row r="1225" spans="1:20" x14ac:dyDescent="0.25">
      <c r="A1225">
        <v>8</v>
      </c>
      <c r="B1225" t="s">
        <v>109</v>
      </c>
      <c r="C1225" t="s">
        <v>101</v>
      </c>
      <c r="D1225" t="s">
        <v>6</v>
      </c>
      <c r="E1225" s="50">
        <v>44483.130347222221</v>
      </c>
      <c r="F1225" t="s">
        <v>102</v>
      </c>
      <c r="G1225" t="s">
        <v>167</v>
      </c>
      <c r="H1225" s="51">
        <v>2620000</v>
      </c>
      <c r="I1225" s="51">
        <v>147000</v>
      </c>
      <c r="J1225" t="s">
        <v>72</v>
      </c>
      <c r="K1225">
        <v>5.96</v>
      </c>
      <c r="L1225" t="s">
        <v>72</v>
      </c>
      <c r="M1225" t="s">
        <v>72</v>
      </c>
      <c r="N1225" t="s">
        <v>72</v>
      </c>
      <c r="O1225" t="s">
        <v>72</v>
      </c>
      <c r="P1225" t="s">
        <v>72</v>
      </c>
      <c r="R1225">
        <v>0</v>
      </c>
      <c r="S1225">
        <v>1.79</v>
      </c>
      <c r="T1225" t="s">
        <v>72</v>
      </c>
    </row>
    <row r="1226" spans="1:20" x14ac:dyDescent="0.25">
      <c r="A1226">
        <v>9</v>
      </c>
      <c r="B1226" t="s">
        <v>110</v>
      </c>
      <c r="C1226" t="s">
        <v>101</v>
      </c>
      <c r="D1226" t="s">
        <v>6</v>
      </c>
      <c r="E1226" s="50">
        <v>44483.15215277778</v>
      </c>
      <c r="F1226" t="s">
        <v>102</v>
      </c>
      <c r="G1226" t="s">
        <v>167</v>
      </c>
      <c r="H1226" s="51">
        <v>2550000</v>
      </c>
      <c r="I1226" s="51">
        <v>143000</v>
      </c>
      <c r="J1226" t="s">
        <v>72</v>
      </c>
      <c r="K1226">
        <v>5.96</v>
      </c>
      <c r="L1226" t="s">
        <v>72</v>
      </c>
      <c r="M1226" t="s">
        <v>72</v>
      </c>
      <c r="N1226" t="s">
        <v>72</v>
      </c>
      <c r="O1226" t="s">
        <v>72</v>
      </c>
      <c r="P1226" t="s">
        <v>72</v>
      </c>
      <c r="R1226">
        <v>0</v>
      </c>
      <c r="S1226">
        <v>1.74</v>
      </c>
      <c r="T1226" t="s">
        <v>72</v>
      </c>
    </row>
    <row r="1227" spans="1:20" x14ac:dyDescent="0.25">
      <c r="A1227">
        <v>10</v>
      </c>
      <c r="B1227" t="s">
        <v>111</v>
      </c>
      <c r="C1227" t="s">
        <v>101</v>
      </c>
      <c r="D1227" t="s">
        <v>6</v>
      </c>
      <c r="E1227" s="50">
        <v>44483.173958333333</v>
      </c>
      <c r="F1227" t="s">
        <v>102</v>
      </c>
      <c r="G1227" t="s">
        <v>167</v>
      </c>
      <c r="H1227" s="51">
        <v>3140</v>
      </c>
      <c r="I1227" s="51">
        <v>108</v>
      </c>
      <c r="J1227" t="s">
        <v>72</v>
      </c>
      <c r="K1227">
        <v>6.06</v>
      </c>
      <c r="L1227" t="s">
        <v>72</v>
      </c>
      <c r="M1227" t="s">
        <v>72</v>
      </c>
      <c r="N1227" t="s">
        <v>72</v>
      </c>
      <c r="O1227" t="s">
        <v>72</v>
      </c>
      <c r="P1227" t="s">
        <v>72</v>
      </c>
      <c r="R1227">
        <v>0</v>
      </c>
      <c r="S1227" t="s">
        <v>44</v>
      </c>
      <c r="T1227" t="s">
        <v>72</v>
      </c>
    </row>
    <row r="1228" spans="1:20" x14ac:dyDescent="0.25">
      <c r="A1228">
        <v>11</v>
      </c>
      <c r="B1228" t="s">
        <v>112</v>
      </c>
      <c r="C1228" t="s">
        <v>101</v>
      </c>
      <c r="D1228" t="s">
        <v>6</v>
      </c>
      <c r="E1228" s="50">
        <v>44483.195763888885</v>
      </c>
      <c r="F1228" t="s">
        <v>102</v>
      </c>
      <c r="G1228" t="s">
        <v>167</v>
      </c>
      <c r="H1228" s="51">
        <v>3140000</v>
      </c>
      <c r="I1228" s="51">
        <v>277000</v>
      </c>
      <c r="J1228" t="s">
        <v>72</v>
      </c>
      <c r="K1228">
        <v>6.03</v>
      </c>
      <c r="L1228" t="s">
        <v>72</v>
      </c>
      <c r="M1228" t="s">
        <v>72</v>
      </c>
      <c r="N1228" t="s">
        <v>72</v>
      </c>
      <c r="O1228" t="s">
        <v>72</v>
      </c>
      <c r="P1228" t="s">
        <v>72</v>
      </c>
      <c r="R1228">
        <v>0</v>
      </c>
      <c r="S1228">
        <v>2.15</v>
      </c>
      <c r="T1228" t="s">
        <v>72</v>
      </c>
    </row>
    <row r="1229" spans="1:20" x14ac:dyDescent="0.25">
      <c r="A1229">
        <v>12</v>
      </c>
      <c r="B1229" t="s">
        <v>113</v>
      </c>
      <c r="C1229" t="s">
        <v>101</v>
      </c>
      <c r="D1229" t="s">
        <v>6</v>
      </c>
      <c r="E1229" s="50">
        <v>44483.217557870368</v>
      </c>
      <c r="F1229" t="s">
        <v>102</v>
      </c>
      <c r="G1229" t="s">
        <v>167</v>
      </c>
      <c r="H1229" s="51">
        <v>2920000</v>
      </c>
      <c r="I1229" s="51">
        <v>249000</v>
      </c>
      <c r="J1229" t="s">
        <v>72</v>
      </c>
      <c r="K1229">
        <v>6.03</v>
      </c>
      <c r="L1229" t="s">
        <v>72</v>
      </c>
      <c r="M1229" t="s">
        <v>72</v>
      </c>
      <c r="N1229" t="s">
        <v>72</v>
      </c>
      <c r="O1229" t="s">
        <v>72</v>
      </c>
      <c r="P1229" t="s">
        <v>72</v>
      </c>
      <c r="R1229">
        <v>0</v>
      </c>
      <c r="S1229">
        <v>1.99</v>
      </c>
      <c r="T1229" t="s">
        <v>72</v>
      </c>
    </row>
    <row r="1230" spans="1:20" x14ac:dyDescent="0.25">
      <c r="A1230">
        <v>13</v>
      </c>
      <c r="B1230" t="s">
        <v>114</v>
      </c>
      <c r="C1230" t="s">
        <v>101</v>
      </c>
      <c r="D1230" t="s">
        <v>6</v>
      </c>
      <c r="E1230" s="50">
        <v>44483.239363425928</v>
      </c>
      <c r="F1230" t="s">
        <v>102</v>
      </c>
      <c r="G1230" t="s">
        <v>167</v>
      </c>
      <c r="H1230" s="51">
        <v>2850000</v>
      </c>
      <c r="I1230" s="51">
        <v>249000</v>
      </c>
      <c r="J1230" t="s">
        <v>72</v>
      </c>
      <c r="K1230">
        <v>6.03</v>
      </c>
      <c r="L1230" t="s">
        <v>72</v>
      </c>
      <c r="M1230" t="s">
        <v>72</v>
      </c>
      <c r="N1230" t="s">
        <v>72</v>
      </c>
      <c r="O1230" t="s">
        <v>72</v>
      </c>
      <c r="P1230" t="s">
        <v>72</v>
      </c>
      <c r="R1230">
        <v>0</v>
      </c>
      <c r="S1230">
        <v>1.95</v>
      </c>
      <c r="T1230" t="s">
        <v>72</v>
      </c>
    </row>
    <row r="1231" spans="1:20" x14ac:dyDescent="0.25">
      <c r="A1231">
        <v>14</v>
      </c>
      <c r="B1231" t="s">
        <v>115</v>
      </c>
      <c r="C1231" t="s">
        <v>101</v>
      </c>
      <c r="D1231" t="s">
        <v>6</v>
      </c>
      <c r="E1231" s="50">
        <v>44483.26116898148</v>
      </c>
      <c r="F1231" t="s">
        <v>102</v>
      </c>
      <c r="G1231" t="s">
        <v>167</v>
      </c>
      <c r="H1231" s="51">
        <v>2670000</v>
      </c>
      <c r="I1231" s="51">
        <v>233000</v>
      </c>
      <c r="J1231" t="s">
        <v>72</v>
      </c>
      <c r="K1231">
        <v>6.03</v>
      </c>
      <c r="L1231" t="s">
        <v>72</v>
      </c>
      <c r="M1231" t="s">
        <v>72</v>
      </c>
      <c r="N1231" t="s">
        <v>72</v>
      </c>
      <c r="O1231" t="s">
        <v>72</v>
      </c>
      <c r="P1231" t="s">
        <v>72</v>
      </c>
      <c r="R1231">
        <v>0</v>
      </c>
      <c r="S1231">
        <v>1.83</v>
      </c>
      <c r="T1231" t="s">
        <v>72</v>
      </c>
    </row>
    <row r="1232" spans="1:20" x14ac:dyDescent="0.25">
      <c r="A1232">
        <v>15</v>
      </c>
      <c r="B1232" t="s">
        <v>116</v>
      </c>
      <c r="C1232" t="s">
        <v>101</v>
      </c>
      <c r="D1232" t="s">
        <v>6</v>
      </c>
      <c r="E1232" s="50">
        <v>44483.28297453704</v>
      </c>
      <c r="F1232" t="s">
        <v>102</v>
      </c>
      <c r="G1232" t="s">
        <v>167</v>
      </c>
      <c r="H1232" s="51">
        <v>2540000</v>
      </c>
      <c r="I1232" s="51">
        <v>224000</v>
      </c>
      <c r="J1232" t="s">
        <v>72</v>
      </c>
      <c r="K1232">
        <v>6.03</v>
      </c>
      <c r="L1232" t="s">
        <v>72</v>
      </c>
      <c r="M1232" t="s">
        <v>72</v>
      </c>
      <c r="N1232" t="s">
        <v>72</v>
      </c>
      <c r="O1232" t="s">
        <v>72</v>
      </c>
      <c r="P1232" t="s">
        <v>72</v>
      </c>
      <c r="R1232">
        <v>0</v>
      </c>
      <c r="S1232">
        <v>1.74</v>
      </c>
      <c r="T1232" t="s">
        <v>72</v>
      </c>
    </row>
    <row r="1233" spans="1:20" x14ac:dyDescent="0.25">
      <c r="A1233">
        <v>16</v>
      </c>
      <c r="B1233" t="s">
        <v>117</v>
      </c>
      <c r="C1233" t="s">
        <v>101</v>
      </c>
      <c r="D1233" t="s">
        <v>6</v>
      </c>
      <c r="E1233" s="50">
        <v>44483.304780092592</v>
      </c>
      <c r="F1233" t="s">
        <v>102</v>
      </c>
      <c r="G1233" t="s">
        <v>167</v>
      </c>
      <c r="H1233" s="51">
        <v>2310000</v>
      </c>
      <c r="I1233" s="51">
        <v>195000</v>
      </c>
      <c r="J1233" t="s">
        <v>72</v>
      </c>
      <c r="K1233">
        <v>6.03</v>
      </c>
      <c r="L1233" t="s">
        <v>72</v>
      </c>
      <c r="M1233" t="s">
        <v>72</v>
      </c>
      <c r="N1233" t="s">
        <v>72</v>
      </c>
      <c r="O1233" t="s">
        <v>72</v>
      </c>
      <c r="P1233" t="s">
        <v>72</v>
      </c>
      <c r="R1233">
        <v>0</v>
      </c>
      <c r="S1233">
        <v>1.58</v>
      </c>
      <c r="T1233" t="s">
        <v>72</v>
      </c>
    </row>
    <row r="1234" spans="1:20" x14ac:dyDescent="0.25">
      <c r="A1234">
        <v>17</v>
      </c>
      <c r="B1234" t="s">
        <v>118</v>
      </c>
      <c r="C1234" t="s">
        <v>101</v>
      </c>
      <c r="D1234" t="s">
        <v>6</v>
      </c>
      <c r="E1234" s="50">
        <v>44483.326585648145</v>
      </c>
      <c r="F1234" t="s">
        <v>102</v>
      </c>
      <c r="G1234" t="s">
        <v>167</v>
      </c>
      <c r="H1234" s="51">
        <v>2170000</v>
      </c>
      <c r="I1234" s="51">
        <v>184000</v>
      </c>
      <c r="J1234" t="s">
        <v>72</v>
      </c>
      <c r="K1234">
        <v>6.04</v>
      </c>
      <c r="L1234" t="s">
        <v>72</v>
      </c>
      <c r="M1234" t="s">
        <v>72</v>
      </c>
      <c r="N1234" t="s">
        <v>72</v>
      </c>
      <c r="O1234" t="s">
        <v>72</v>
      </c>
      <c r="P1234" t="s">
        <v>72</v>
      </c>
      <c r="R1234">
        <v>0</v>
      </c>
      <c r="S1234">
        <v>1.48</v>
      </c>
      <c r="T1234" t="s">
        <v>72</v>
      </c>
    </row>
    <row r="1235" spans="1:20" x14ac:dyDescent="0.25">
      <c r="A1235">
        <v>18</v>
      </c>
      <c r="B1235" t="s">
        <v>119</v>
      </c>
      <c r="C1235" t="s">
        <v>101</v>
      </c>
      <c r="D1235" t="s">
        <v>6</v>
      </c>
      <c r="E1235" s="50">
        <v>44483.348391203705</v>
      </c>
      <c r="F1235" t="s">
        <v>102</v>
      </c>
      <c r="G1235" t="s">
        <v>167</v>
      </c>
      <c r="H1235" s="51">
        <v>1840000</v>
      </c>
      <c r="I1235" s="51">
        <v>157000</v>
      </c>
      <c r="J1235" t="s">
        <v>72</v>
      </c>
      <c r="K1235">
        <v>6.03</v>
      </c>
      <c r="L1235" t="s">
        <v>72</v>
      </c>
      <c r="M1235" t="s">
        <v>72</v>
      </c>
      <c r="N1235" t="s">
        <v>72</v>
      </c>
      <c r="O1235" t="s">
        <v>72</v>
      </c>
      <c r="P1235" t="s">
        <v>72</v>
      </c>
      <c r="R1235">
        <v>0</v>
      </c>
      <c r="S1235">
        <v>1.25</v>
      </c>
      <c r="T1235" t="s">
        <v>72</v>
      </c>
    </row>
    <row r="1236" spans="1:20" x14ac:dyDescent="0.25">
      <c r="A1236">
        <v>19</v>
      </c>
      <c r="B1236" t="s">
        <v>120</v>
      </c>
      <c r="C1236" t="s">
        <v>101</v>
      </c>
      <c r="D1236" t="s">
        <v>6</v>
      </c>
      <c r="E1236" s="50">
        <v>44483.370196759257</v>
      </c>
      <c r="F1236" t="s">
        <v>102</v>
      </c>
      <c r="G1236" t="s">
        <v>167</v>
      </c>
      <c r="H1236" s="51">
        <v>62800</v>
      </c>
      <c r="I1236" s="51">
        <v>2700</v>
      </c>
      <c r="J1236" t="s">
        <v>72</v>
      </c>
      <c r="K1236">
        <v>5.94</v>
      </c>
      <c r="L1236" t="s">
        <v>72</v>
      </c>
      <c r="M1236" t="s">
        <v>72</v>
      </c>
      <c r="N1236" t="s">
        <v>72</v>
      </c>
      <c r="O1236" t="s">
        <v>72</v>
      </c>
      <c r="P1236" t="s">
        <v>72</v>
      </c>
      <c r="R1236">
        <v>0</v>
      </c>
      <c r="S1236">
        <v>4.0800000000000003E-2</v>
      </c>
      <c r="T1236" t="s">
        <v>72</v>
      </c>
    </row>
    <row r="1237" spans="1:20" x14ac:dyDescent="0.25">
      <c r="A1237">
        <v>20</v>
      </c>
      <c r="B1237" t="s">
        <v>121</v>
      </c>
      <c r="C1237" t="s">
        <v>101</v>
      </c>
      <c r="D1237" t="s">
        <v>6</v>
      </c>
      <c r="E1237" s="50">
        <v>44483.392002314817</v>
      </c>
      <c r="F1237" t="s">
        <v>102</v>
      </c>
      <c r="G1237" t="s">
        <v>167</v>
      </c>
      <c r="H1237" s="51">
        <v>2900000</v>
      </c>
      <c r="I1237" s="51">
        <v>155000</v>
      </c>
      <c r="J1237" t="s">
        <v>72</v>
      </c>
      <c r="K1237">
        <v>5.94</v>
      </c>
      <c r="L1237" t="s">
        <v>72</v>
      </c>
      <c r="M1237" t="s">
        <v>72</v>
      </c>
      <c r="N1237" t="s">
        <v>72</v>
      </c>
      <c r="O1237" t="s">
        <v>72</v>
      </c>
      <c r="P1237" t="s">
        <v>72</v>
      </c>
      <c r="R1237">
        <v>0</v>
      </c>
      <c r="S1237">
        <v>1.98</v>
      </c>
      <c r="T1237" t="s">
        <v>72</v>
      </c>
    </row>
    <row r="1238" spans="1:20" x14ac:dyDescent="0.25">
      <c r="A1238">
        <v>21</v>
      </c>
      <c r="B1238" t="s">
        <v>122</v>
      </c>
      <c r="C1238" t="s">
        <v>101</v>
      </c>
      <c r="D1238" t="s">
        <v>6</v>
      </c>
      <c r="E1238" s="50">
        <v>44483.65384259259</v>
      </c>
      <c r="F1238" t="s">
        <v>102</v>
      </c>
      <c r="G1238" t="s">
        <v>167</v>
      </c>
      <c r="H1238" s="51">
        <v>2730000</v>
      </c>
      <c r="I1238" s="51">
        <v>149000</v>
      </c>
      <c r="J1238" t="s">
        <v>72</v>
      </c>
      <c r="K1238">
        <v>5.94</v>
      </c>
      <c r="L1238" t="s">
        <v>72</v>
      </c>
      <c r="M1238" t="s">
        <v>72</v>
      </c>
      <c r="N1238" t="s">
        <v>72</v>
      </c>
      <c r="O1238" t="s">
        <v>72</v>
      </c>
      <c r="P1238" t="s">
        <v>72</v>
      </c>
      <c r="R1238">
        <v>0</v>
      </c>
      <c r="S1238">
        <v>1.87</v>
      </c>
      <c r="T1238" t="s">
        <v>72</v>
      </c>
    </row>
    <row r="1239" spans="1:20" x14ac:dyDescent="0.25">
      <c r="A1239">
        <v>22</v>
      </c>
      <c r="B1239" t="s">
        <v>123</v>
      </c>
      <c r="C1239" t="s">
        <v>101</v>
      </c>
      <c r="D1239" t="s">
        <v>6</v>
      </c>
      <c r="E1239" s="50">
        <v>44483.675787037035</v>
      </c>
      <c r="F1239" t="s">
        <v>102</v>
      </c>
      <c r="G1239" t="s">
        <v>167</v>
      </c>
      <c r="H1239" s="51">
        <v>2650000</v>
      </c>
      <c r="I1239" s="51">
        <v>143000</v>
      </c>
      <c r="J1239" t="s">
        <v>72</v>
      </c>
      <c r="K1239">
        <v>5.93</v>
      </c>
      <c r="L1239" t="s">
        <v>72</v>
      </c>
      <c r="M1239" t="s">
        <v>72</v>
      </c>
      <c r="N1239" t="s">
        <v>72</v>
      </c>
      <c r="O1239" t="s">
        <v>72</v>
      </c>
      <c r="P1239" t="s">
        <v>72</v>
      </c>
      <c r="R1239">
        <v>0</v>
      </c>
      <c r="S1239">
        <v>1.81</v>
      </c>
      <c r="T1239" t="s">
        <v>72</v>
      </c>
    </row>
    <row r="1240" spans="1:20" x14ac:dyDescent="0.25">
      <c r="A1240">
        <v>23</v>
      </c>
      <c r="B1240" t="s">
        <v>124</v>
      </c>
      <c r="C1240" t="s">
        <v>101</v>
      </c>
      <c r="D1240" t="s">
        <v>6</v>
      </c>
      <c r="E1240" s="50">
        <v>44483.697592592594</v>
      </c>
      <c r="F1240" t="s">
        <v>102</v>
      </c>
      <c r="G1240" t="s">
        <v>167</v>
      </c>
      <c r="H1240" s="51">
        <v>2640000</v>
      </c>
      <c r="I1240" s="51">
        <v>141000</v>
      </c>
      <c r="J1240" t="s">
        <v>72</v>
      </c>
      <c r="K1240">
        <v>5.94</v>
      </c>
      <c r="L1240" t="s">
        <v>72</v>
      </c>
      <c r="M1240" t="s">
        <v>72</v>
      </c>
      <c r="N1240" t="s">
        <v>72</v>
      </c>
      <c r="O1240" t="s">
        <v>72</v>
      </c>
      <c r="P1240" t="s">
        <v>72</v>
      </c>
      <c r="R1240">
        <v>0</v>
      </c>
      <c r="S1240">
        <v>1.8</v>
      </c>
      <c r="T1240" t="s">
        <v>72</v>
      </c>
    </row>
    <row r="1241" spans="1:20" x14ac:dyDescent="0.25">
      <c r="A1241">
        <v>24</v>
      </c>
      <c r="B1241" t="s">
        <v>125</v>
      </c>
      <c r="C1241" t="s">
        <v>101</v>
      </c>
      <c r="D1241" t="s">
        <v>6</v>
      </c>
      <c r="E1241" s="50">
        <v>44483.719398148147</v>
      </c>
      <c r="F1241" t="s">
        <v>102</v>
      </c>
      <c r="G1241" t="s">
        <v>167</v>
      </c>
      <c r="H1241" s="51">
        <v>2600000</v>
      </c>
      <c r="I1241" s="51">
        <v>139000</v>
      </c>
      <c r="J1241" t="s">
        <v>72</v>
      </c>
      <c r="K1241">
        <v>5.94</v>
      </c>
      <c r="L1241" t="s">
        <v>72</v>
      </c>
      <c r="M1241" t="s">
        <v>72</v>
      </c>
      <c r="N1241" t="s">
        <v>72</v>
      </c>
      <c r="O1241" t="s">
        <v>72</v>
      </c>
      <c r="P1241" t="s">
        <v>72</v>
      </c>
      <c r="R1241">
        <v>0</v>
      </c>
      <c r="S1241">
        <v>1.78</v>
      </c>
      <c r="T1241" t="s">
        <v>72</v>
      </c>
    </row>
    <row r="1242" spans="1:20" x14ac:dyDescent="0.25">
      <c r="A1242">
        <v>25</v>
      </c>
      <c r="B1242" t="s">
        <v>126</v>
      </c>
      <c r="C1242" t="s">
        <v>101</v>
      </c>
      <c r="D1242" t="s">
        <v>6</v>
      </c>
      <c r="E1242" s="50">
        <v>44483.741203703707</v>
      </c>
      <c r="F1242" t="s">
        <v>102</v>
      </c>
      <c r="G1242" t="s">
        <v>167</v>
      </c>
      <c r="H1242" s="51">
        <v>2470000</v>
      </c>
      <c r="I1242" s="51">
        <v>130000</v>
      </c>
      <c r="J1242" t="s">
        <v>72</v>
      </c>
      <c r="K1242">
        <v>5.93</v>
      </c>
      <c r="L1242" t="s">
        <v>72</v>
      </c>
      <c r="M1242" t="s">
        <v>72</v>
      </c>
      <c r="N1242" t="s">
        <v>72</v>
      </c>
      <c r="O1242" t="s">
        <v>72</v>
      </c>
      <c r="P1242" t="s">
        <v>72</v>
      </c>
      <c r="R1242">
        <v>0</v>
      </c>
      <c r="S1242">
        <v>1.69</v>
      </c>
      <c r="T1242" t="s">
        <v>72</v>
      </c>
    </row>
    <row r="1243" spans="1:20" x14ac:dyDescent="0.25">
      <c r="A1243">
        <v>26</v>
      </c>
      <c r="B1243" t="s">
        <v>127</v>
      </c>
      <c r="C1243" t="s">
        <v>101</v>
      </c>
      <c r="D1243" t="s">
        <v>6</v>
      </c>
      <c r="E1243" s="50">
        <v>44483.763009259259</v>
      </c>
      <c r="F1243" t="s">
        <v>102</v>
      </c>
      <c r="G1243" t="s">
        <v>167</v>
      </c>
      <c r="H1243" s="51">
        <v>2430000</v>
      </c>
      <c r="I1243" s="51">
        <v>130000</v>
      </c>
      <c r="J1243" t="s">
        <v>72</v>
      </c>
      <c r="K1243">
        <v>5.94</v>
      </c>
      <c r="L1243" t="s">
        <v>72</v>
      </c>
      <c r="M1243" t="s">
        <v>72</v>
      </c>
      <c r="N1243" t="s">
        <v>72</v>
      </c>
      <c r="O1243" t="s">
        <v>72</v>
      </c>
      <c r="P1243" t="s">
        <v>72</v>
      </c>
      <c r="R1243">
        <v>0</v>
      </c>
      <c r="S1243">
        <v>1.66</v>
      </c>
      <c r="T1243" t="s">
        <v>72</v>
      </c>
    </row>
    <row r="1244" spans="1:20" x14ac:dyDescent="0.25">
      <c r="A1244">
        <v>27</v>
      </c>
      <c r="B1244" t="s">
        <v>128</v>
      </c>
      <c r="C1244" t="s">
        <v>101</v>
      </c>
      <c r="D1244" t="s">
        <v>6</v>
      </c>
      <c r="E1244" s="50">
        <v>44483.784814814811</v>
      </c>
      <c r="F1244" t="s">
        <v>102</v>
      </c>
      <c r="G1244" t="s">
        <v>167</v>
      </c>
      <c r="H1244" s="51">
        <v>2250000</v>
      </c>
      <c r="I1244" s="51">
        <v>118000</v>
      </c>
      <c r="J1244" t="s">
        <v>72</v>
      </c>
      <c r="K1244">
        <v>5.94</v>
      </c>
      <c r="L1244" t="s">
        <v>72</v>
      </c>
      <c r="M1244" t="s">
        <v>72</v>
      </c>
      <c r="N1244" t="s">
        <v>72</v>
      </c>
      <c r="O1244" t="s">
        <v>72</v>
      </c>
      <c r="P1244" t="s">
        <v>72</v>
      </c>
      <c r="R1244">
        <v>0</v>
      </c>
      <c r="S1244">
        <v>1.54</v>
      </c>
      <c r="T1244" t="s">
        <v>72</v>
      </c>
    </row>
    <row r="1245" spans="1:20" x14ac:dyDescent="0.25">
      <c r="A1245">
        <v>28</v>
      </c>
      <c r="B1245" t="s">
        <v>129</v>
      </c>
      <c r="C1245" t="s">
        <v>101</v>
      </c>
      <c r="D1245" t="s">
        <v>6</v>
      </c>
      <c r="E1245" s="50">
        <v>44483.806620370371</v>
      </c>
      <c r="F1245" t="s">
        <v>102</v>
      </c>
      <c r="G1245" t="s">
        <v>167</v>
      </c>
      <c r="H1245" s="51">
        <v>2840000</v>
      </c>
      <c r="I1245" s="51">
        <v>160000</v>
      </c>
      <c r="J1245" t="s">
        <v>72</v>
      </c>
      <c r="K1245">
        <v>5.95</v>
      </c>
      <c r="L1245" t="s">
        <v>72</v>
      </c>
      <c r="M1245" t="s">
        <v>72</v>
      </c>
      <c r="N1245" t="s">
        <v>72</v>
      </c>
      <c r="O1245" t="s">
        <v>72</v>
      </c>
      <c r="P1245" t="s">
        <v>72</v>
      </c>
      <c r="R1245">
        <v>0</v>
      </c>
      <c r="S1245">
        <v>1.94</v>
      </c>
      <c r="T1245" t="s">
        <v>72</v>
      </c>
    </row>
    <row r="1246" spans="1:20" x14ac:dyDescent="0.25">
      <c r="A1246">
        <v>29</v>
      </c>
      <c r="B1246" t="s">
        <v>130</v>
      </c>
      <c r="C1246" t="s">
        <v>101</v>
      </c>
      <c r="D1246" t="s">
        <v>6</v>
      </c>
      <c r="E1246" s="50">
        <v>44483.8284375</v>
      </c>
      <c r="F1246" t="s">
        <v>102</v>
      </c>
      <c r="G1246" t="s">
        <v>167</v>
      </c>
      <c r="H1246" s="51">
        <v>2520000</v>
      </c>
      <c r="I1246" s="51">
        <v>140000</v>
      </c>
      <c r="J1246" t="s">
        <v>72</v>
      </c>
      <c r="K1246">
        <v>5.96</v>
      </c>
      <c r="L1246" t="s">
        <v>72</v>
      </c>
      <c r="M1246" t="s">
        <v>72</v>
      </c>
      <c r="N1246" t="s">
        <v>72</v>
      </c>
      <c r="O1246" t="s">
        <v>72</v>
      </c>
      <c r="P1246" t="s">
        <v>72</v>
      </c>
      <c r="R1246">
        <v>0</v>
      </c>
      <c r="S1246">
        <v>1.72</v>
      </c>
      <c r="T1246" t="s">
        <v>72</v>
      </c>
    </row>
    <row r="1247" spans="1:20" x14ac:dyDescent="0.25">
      <c r="A1247">
        <v>30</v>
      </c>
      <c r="B1247" t="s">
        <v>131</v>
      </c>
      <c r="C1247" t="s">
        <v>101</v>
      </c>
      <c r="D1247" t="s">
        <v>6</v>
      </c>
      <c r="E1247" s="50">
        <v>44483.850243055553</v>
      </c>
      <c r="F1247" t="s">
        <v>102</v>
      </c>
      <c r="G1247" t="s">
        <v>167</v>
      </c>
      <c r="H1247" s="51">
        <v>2270000</v>
      </c>
      <c r="I1247" s="51">
        <v>128000</v>
      </c>
      <c r="J1247" t="s">
        <v>72</v>
      </c>
      <c r="K1247">
        <v>5.96</v>
      </c>
      <c r="L1247" t="s">
        <v>72</v>
      </c>
      <c r="M1247" t="s">
        <v>72</v>
      </c>
      <c r="N1247" t="s">
        <v>72</v>
      </c>
      <c r="O1247" t="s">
        <v>72</v>
      </c>
      <c r="P1247" t="s">
        <v>72</v>
      </c>
      <c r="R1247">
        <v>0</v>
      </c>
      <c r="S1247">
        <v>1.55</v>
      </c>
      <c r="T1247" t="s">
        <v>72</v>
      </c>
    </row>
    <row r="1248" spans="1:20" x14ac:dyDescent="0.25">
      <c r="A1248">
        <v>31</v>
      </c>
      <c r="B1248" t="s">
        <v>132</v>
      </c>
      <c r="C1248" t="s">
        <v>101</v>
      </c>
      <c r="D1248" t="s">
        <v>6</v>
      </c>
      <c r="E1248" s="50">
        <v>44483.872048611112</v>
      </c>
      <c r="F1248" t="s">
        <v>102</v>
      </c>
      <c r="G1248" t="s">
        <v>167</v>
      </c>
      <c r="H1248" s="51">
        <v>1910000</v>
      </c>
      <c r="I1248" s="51">
        <v>109000</v>
      </c>
      <c r="J1248" t="s">
        <v>72</v>
      </c>
      <c r="K1248">
        <v>5.95</v>
      </c>
      <c r="L1248" t="s">
        <v>72</v>
      </c>
      <c r="M1248" t="s">
        <v>72</v>
      </c>
      <c r="N1248" t="s">
        <v>72</v>
      </c>
      <c r="O1248" t="s">
        <v>72</v>
      </c>
      <c r="P1248" t="s">
        <v>72</v>
      </c>
      <c r="R1248">
        <v>0</v>
      </c>
      <c r="S1248">
        <v>1.31</v>
      </c>
      <c r="T1248" t="s">
        <v>72</v>
      </c>
    </row>
    <row r="1249" spans="1:20" x14ac:dyDescent="0.25">
      <c r="A1249">
        <v>32</v>
      </c>
      <c r="B1249" t="s">
        <v>133</v>
      </c>
      <c r="C1249" t="s">
        <v>101</v>
      </c>
      <c r="D1249" t="s">
        <v>6</v>
      </c>
      <c r="E1249" s="50">
        <v>44483.893854166665</v>
      </c>
      <c r="F1249" t="s">
        <v>102</v>
      </c>
      <c r="G1249" t="s">
        <v>167</v>
      </c>
      <c r="H1249" s="51">
        <v>1620000</v>
      </c>
      <c r="I1249" s="51">
        <v>90500</v>
      </c>
      <c r="J1249" t="s">
        <v>72</v>
      </c>
      <c r="K1249">
        <v>5.96</v>
      </c>
      <c r="L1249" t="s">
        <v>72</v>
      </c>
      <c r="M1249" t="s">
        <v>72</v>
      </c>
      <c r="N1249" t="s">
        <v>72</v>
      </c>
      <c r="O1249" t="s">
        <v>72</v>
      </c>
      <c r="P1249" t="s">
        <v>72</v>
      </c>
      <c r="R1249">
        <v>0</v>
      </c>
      <c r="S1249">
        <v>1.1100000000000001</v>
      </c>
      <c r="T1249" t="s">
        <v>72</v>
      </c>
    </row>
    <row r="1250" spans="1:20" x14ac:dyDescent="0.25">
      <c r="A1250">
        <v>33</v>
      </c>
      <c r="B1250" t="s">
        <v>134</v>
      </c>
      <c r="C1250" t="s">
        <v>101</v>
      </c>
      <c r="D1250" t="s">
        <v>6</v>
      </c>
      <c r="E1250" s="50">
        <v>44483.915659722225</v>
      </c>
      <c r="F1250" t="s">
        <v>102</v>
      </c>
      <c r="G1250" t="s">
        <v>167</v>
      </c>
      <c r="H1250" s="51">
        <v>1270000</v>
      </c>
      <c r="I1250" s="51">
        <v>72300</v>
      </c>
      <c r="J1250" t="s">
        <v>72</v>
      </c>
      <c r="K1250">
        <v>5.94</v>
      </c>
      <c r="L1250" t="s">
        <v>72</v>
      </c>
      <c r="M1250" t="s">
        <v>72</v>
      </c>
      <c r="N1250" t="s">
        <v>72</v>
      </c>
      <c r="O1250" t="s">
        <v>72</v>
      </c>
      <c r="P1250" t="s">
        <v>72</v>
      </c>
      <c r="R1250">
        <v>0</v>
      </c>
      <c r="S1250">
        <v>0.86399999999999999</v>
      </c>
      <c r="T1250" t="s">
        <v>72</v>
      </c>
    </row>
    <row r="1251" spans="1:20" x14ac:dyDescent="0.25">
      <c r="A1251">
        <v>34</v>
      </c>
      <c r="B1251" t="s">
        <v>135</v>
      </c>
      <c r="C1251" t="s">
        <v>101</v>
      </c>
      <c r="D1251" t="s">
        <v>6</v>
      </c>
      <c r="E1251" s="50">
        <v>44483.937465277777</v>
      </c>
      <c r="F1251" t="s">
        <v>102</v>
      </c>
      <c r="G1251" t="s">
        <v>167</v>
      </c>
      <c r="H1251" s="51">
        <v>988000</v>
      </c>
      <c r="I1251" s="51">
        <v>57200</v>
      </c>
      <c r="J1251" t="s">
        <v>72</v>
      </c>
      <c r="K1251">
        <v>5.96</v>
      </c>
      <c r="L1251" t="s">
        <v>72</v>
      </c>
      <c r="M1251" t="s">
        <v>72</v>
      </c>
      <c r="N1251" t="s">
        <v>72</v>
      </c>
      <c r="O1251" t="s">
        <v>72</v>
      </c>
      <c r="P1251" t="s">
        <v>72</v>
      </c>
      <c r="R1251">
        <v>0</v>
      </c>
      <c r="S1251">
        <v>0.67400000000000004</v>
      </c>
      <c r="T1251" t="s">
        <v>72</v>
      </c>
    </row>
    <row r="1252" spans="1:20" x14ac:dyDescent="0.25">
      <c r="A1252">
        <v>35</v>
      </c>
      <c r="B1252" t="s">
        <v>136</v>
      </c>
      <c r="C1252" t="s">
        <v>101</v>
      </c>
      <c r="D1252" t="s">
        <v>6</v>
      </c>
      <c r="E1252" s="50">
        <v>44483.959282407406</v>
      </c>
      <c r="F1252" t="s">
        <v>102</v>
      </c>
      <c r="G1252" t="s">
        <v>167</v>
      </c>
      <c r="H1252" s="51">
        <v>606000</v>
      </c>
      <c r="I1252" s="51">
        <v>32700</v>
      </c>
      <c r="J1252" t="s">
        <v>72</v>
      </c>
      <c r="K1252">
        <v>5.93</v>
      </c>
      <c r="L1252" t="s">
        <v>72</v>
      </c>
      <c r="M1252" t="s">
        <v>72</v>
      </c>
      <c r="N1252" t="s">
        <v>72</v>
      </c>
      <c r="O1252" t="s">
        <v>72</v>
      </c>
      <c r="P1252" t="s">
        <v>72</v>
      </c>
      <c r="R1252">
        <v>0</v>
      </c>
      <c r="S1252">
        <v>0.41299999999999998</v>
      </c>
      <c r="T1252" t="s">
        <v>72</v>
      </c>
    </row>
    <row r="1253" spans="1:20" x14ac:dyDescent="0.25">
      <c r="A1253">
        <v>36</v>
      </c>
      <c r="B1253" t="s">
        <v>137</v>
      </c>
      <c r="C1253" t="s">
        <v>101</v>
      </c>
      <c r="D1253" t="s">
        <v>6</v>
      </c>
      <c r="E1253" s="50">
        <v>44484.046689814815</v>
      </c>
      <c r="F1253" t="s">
        <v>102</v>
      </c>
      <c r="G1253" t="s">
        <v>167</v>
      </c>
      <c r="H1253" s="51">
        <v>2990000</v>
      </c>
      <c r="I1253" s="51">
        <v>258000</v>
      </c>
      <c r="J1253" t="s">
        <v>72</v>
      </c>
      <c r="K1253">
        <v>6.04</v>
      </c>
      <c r="L1253" t="s">
        <v>72</v>
      </c>
      <c r="M1253" t="s">
        <v>72</v>
      </c>
      <c r="N1253" t="s">
        <v>72</v>
      </c>
      <c r="O1253" t="s">
        <v>72</v>
      </c>
      <c r="P1253" t="s">
        <v>72</v>
      </c>
      <c r="R1253">
        <v>0</v>
      </c>
      <c r="S1253">
        <v>2.04</v>
      </c>
      <c r="T1253" t="s">
        <v>72</v>
      </c>
    </row>
    <row r="1254" spans="1:20" x14ac:dyDescent="0.25">
      <c r="A1254">
        <v>37</v>
      </c>
      <c r="B1254" t="s">
        <v>138</v>
      </c>
      <c r="C1254" t="s">
        <v>101</v>
      </c>
      <c r="D1254" t="s">
        <v>6</v>
      </c>
      <c r="E1254" s="50">
        <v>44484.068645833337</v>
      </c>
      <c r="F1254" t="s">
        <v>102</v>
      </c>
      <c r="G1254" t="s">
        <v>167</v>
      </c>
      <c r="H1254" s="51">
        <v>924000</v>
      </c>
      <c r="I1254" s="51">
        <v>79500</v>
      </c>
      <c r="J1254" t="s">
        <v>72</v>
      </c>
      <c r="K1254">
        <v>6.03</v>
      </c>
      <c r="L1254" t="s">
        <v>72</v>
      </c>
      <c r="M1254" t="s">
        <v>72</v>
      </c>
      <c r="N1254" t="s">
        <v>72</v>
      </c>
      <c r="O1254" t="s">
        <v>72</v>
      </c>
      <c r="P1254" t="s">
        <v>72</v>
      </c>
      <c r="R1254">
        <v>0</v>
      </c>
      <c r="S1254">
        <v>0.63</v>
      </c>
      <c r="T1254" t="s">
        <v>72</v>
      </c>
    </row>
    <row r="1255" spans="1:20" x14ac:dyDescent="0.25">
      <c r="A1255">
        <v>38</v>
      </c>
      <c r="B1255" t="s">
        <v>139</v>
      </c>
      <c r="C1255" t="s">
        <v>101</v>
      </c>
      <c r="D1255" t="s">
        <v>6</v>
      </c>
      <c r="E1255" s="50">
        <v>44484.090439814812</v>
      </c>
      <c r="F1255" t="s">
        <v>102</v>
      </c>
      <c r="G1255" t="s">
        <v>167</v>
      </c>
      <c r="H1255" s="51">
        <v>291000</v>
      </c>
      <c r="I1255" s="51">
        <v>25300</v>
      </c>
      <c r="J1255" t="s">
        <v>72</v>
      </c>
      <c r="K1255">
        <v>6.04</v>
      </c>
      <c r="L1255" t="s">
        <v>72</v>
      </c>
      <c r="M1255" t="s">
        <v>72</v>
      </c>
      <c r="N1255" t="s">
        <v>72</v>
      </c>
      <c r="O1255" t="s">
        <v>72</v>
      </c>
      <c r="P1255" t="s">
        <v>72</v>
      </c>
      <c r="R1255">
        <v>0</v>
      </c>
      <c r="S1255">
        <v>0.19700000000000001</v>
      </c>
      <c r="T1255" t="s">
        <v>72</v>
      </c>
    </row>
    <row r="1256" spans="1:20" x14ac:dyDescent="0.25">
      <c r="A1256">
        <v>39</v>
      </c>
      <c r="B1256" t="s">
        <v>140</v>
      </c>
      <c r="C1256" t="s">
        <v>101</v>
      </c>
      <c r="D1256" t="s">
        <v>6</v>
      </c>
      <c r="E1256" s="50">
        <v>44484.112256944441</v>
      </c>
      <c r="F1256" t="s">
        <v>102</v>
      </c>
      <c r="G1256" t="s">
        <v>167</v>
      </c>
      <c r="H1256" s="51">
        <v>30600</v>
      </c>
      <c r="I1256" s="51">
        <v>2570</v>
      </c>
      <c r="J1256" t="s">
        <v>72</v>
      </c>
      <c r="K1256">
        <v>6.04</v>
      </c>
      <c r="L1256" t="s">
        <v>72</v>
      </c>
      <c r="M1256" t="s">
        <v>72</v>
      </c>
      <c r="N1256" t="s">
        <v>72</v>
      </c>
      <c r="O1256" t="s">
        <v>72</v>
      </c>
      <c r="P1256" t="s">
        <v>72</v>
      </c>
      <c r="R1256">
        <v>0</v>
      </c>
      <c r="S1256">
        <v>1.8800000000000001E-2</v>
      </c>
      <c r="T1256" t="s">
        <v>72</v>
      </c>
    </row>
    <row r="1257" spans="1:20" x14ac:dyDescent="0.25">
      <c r="A1257">
        <v>40</v>
      </c>
      <c r="B1257" t="s">
        <v>141</v>
      </c>
      <c r="C1257" t="s">
        <v>101</v>
      </c>
      <c r="D1257" t="s">
        <v>6</v>
      </c>
      <c r="E1257" s="50">
        <v>44484.134062500001</v>
      </c>
      <c r="F1257" t="s">
        <v>102</v>
      </c>
      <c r="G1257" t="s">
        <v>167</v>
      </c>
      <c r="H1257" s="51">
        <v>4400</v>
      </c>
      <c r="I1257" s="51">
        <v>343</v>
      </c>
      <c r="J1257" t="s">
        <v>72</v>
      </c>
      <c r="K1257">
        <v>6.01</v>
      </c>
      <c r="L1257" t="s">
        <v>72</v>
      </c>
      <c r="M1257" t="s">
        <v>72</v>
      </c>
      <c r="N1257" t="s">
        <v>72</v>
      </c>
      <c r="O1257" t="s">
        <v>72</v>
      </c>
      <c r="P1257" t="s">
        <v>72</v>
      </c>
      <c r="R1257">
        <v>0</v>
      </c>
      <c r="S1257">
        <v>8.3199999999999995E-4</v>
      </c>
      <c r="T1257" t="s">
        <v>72</v>
      </c>
    </row>
    <row r="1258" spans="1:20" x14ac:dyDescent="0.25">
      <c r="A1258">
        <v>41</v>
      </c>
      <c r="B1258" t="s">
        <v>142</v>
      </c>
      <c r="C1258" t="s">
        <v>101</v>
      </c>
      <c r="D1258" t="s">
        <v>6</v>
      </c>
      <c r="E1258" s="50">
        <v>44484.155868055554</v>
      </c>
      <c r="F1258" t="s">
        <v>102</v>
      </c>
      <c r="G1258" t="s">
        <v>167</v>
      </c>
      <c r="H1258" s="51">
        <v>2750</v>
      </c>
      <c r="I1258" s="51">
        <v>94.5</v>
      </c>
      <c r="J1258" t="s">
        <v>72</v>
      </c>
      <c r="K1258">
        <v>6.18</v>
      </c>
      <c r="L1258" t="s">
        <v>72</v>
      </c>
      <c r="M1258" t="s">
        <v>72</v>
      </c>
      <c r="N1258" t="s">
        <v>72</v>
      </c>
      <c r="O1258" t="s">
        <v>72</v>
      </c>
      <c r="P1258" t="s">
        <v>72</v>
      </c>
      <c r="R1258">
        <v>0</v>
      </c>
      <c r="S1258" t="s">
        <v>44</v>
      </c>
      <c r="T1258" t="s">
        <v>72</v>
      </c>
    </row>
    <row r="1259" spans="1:20" x14ac:dyDescent="0.25">
      <c r="A1259">
        <v>42</v>
      </c>
      <c r="B1259" t="s">
        <v>143</v>
      </c>
      <c r="C1259" t="s">
        <v>101</v>
      </c>
      <c r="D1259" t="s">
        <v>6</v>
      </c>
      <c r="E1259" s="50">
        <v>44484.177673611113</v>
      </c>
      <c r="F1259" t="s">
        <v>102</v>
      </c>
      <c r="G1259" t="s">
        <v>167</v>
      </c>
      <c r="H1259" s="51">
        <v>2540</v>
      </c>
      <c r="I1259" s="51">
        <v>85.7</v>
      </c>
      <c r="J1259" t="s">
        <v>72</v>
      </c>
      <c r="K1259">
        <v>6.05</v>
      </c>
      <c r="L1259" t="s">
        <v>72</v>
      </c>
      <c r="M1259" t="s">
        <v>72</v>
      </c>
      <c r="N1259" t="s">
        <v>72</v>
      </c>
      <c r="O1259" t="s">
        <v>72</v>
      </c>
      <c r="P1259" t="s">
        <v>72</v>
      </c>
      <c r="R1259">
        <v>0</v>
      </c>
      <c r="S1259" t="s">
        <v>44</v>
      </c>
      <c r="T1259" t="s">
        <v>72</v>
      </c>
    </row>
    <row r="1260" spans="1:20" x14ac:dyDescent="0.25">
      <c r="A1260">
        <v>43</v>
      </c>
      <c r="B1260" t="s">
        <v>144</v>
      </c>
      <c r="C1260" t="s">
        <v>101</v>
      </c>
      <c r="D1260" t="s">
        <v>6</v>
      </c>
      <c r="E1260" s="50">
        <v>44484.199490740742</v>
      </c>
      <c r="F1260" t="s">
        <v>102</v>
      </c>
      <c r="G1260" t="s">
        <v>167</v>
      </c>
      <c r="H1260" s="51">
        <v>2920</v>
      </c>
      <c r="I1260" s="51">
        <v>91.7</v>
      </c>
      <c r="J1260" t="s">
        <v>72</v>
      </c>
      <c r="K1260">
        <v>6.46</v>
      </c>
      <c r="L1260" t="s">
        <v>72</v>
      </c>
      <c r="M1260" t="s">
        <v>72</v>
      </c>
      <c r="N1260" t="s">
        <v>72</v>
      </c>
      <c r="O1260" t="s">
        <v>72</v>
      </c>
      <c r="P1260" t="s">
        <v>72</v>
      </c>
      <c r="R1260">
        <v>0</v>
      </c>
      <c r="S1260" t="s">
        <v>44</v>
      </c>
      <c r="T1260" t="s">
        <v>72</v>
      </c>
    </row>
    <row r="1261" spans="1:20" x14ac:dyDescent="0.25">
      <c r="A1261">
        <v>44</v>
      </c>
      <c r="B1261" t="s">
        <v>145</v>
      </c>
      <c r="C1261" t="s">
        <v>101</v>
      </c>
      <c r="D1261" t="s">
        <v>6</v>
      </c>
      <c r="E1261" s="50">
        <v>44484.221296296295</v>
      </c>
      <c r="F1261" t="s">
        <v>102</v>
      </c>
      <c r="G1261" t="s">
        <v>167</v>
      </c>
      <c r="H1261" s="51">
        <v>2830000</v>
      </c>
      <c r="I1261" s="51">
        <v>152000</v>
      </c>
      <c r="J1261" t="s">
        <v>72</v>
      </c>
      <c r="K1261">
        <v>5.97</v>
      </c>
      <c r="L1261" t="s">
        <v>72</v>
      </c>
      <c r="M1261" t="s">
        <v>72</v>
      </c>
      <c r="N1261" t="s">
        <v>72</v>
      </c>
      <c r="O1261" t="s">
        <v>72</v>
      </c>
      <c r="P1261" t="s">
        <v>72</v>
      </c>
      <c r="R1261">
        <v>0</v>
      </c>
      <c r="S1261">
        <v>1.93</v>
      </c>
      <c r="T1261" t="s">
        <v>72</v>
      </c>
    </row>
    <row r="1262" spans="1:20" x14ac:dyDescent="0.25">
      <c r="A1262">
        <v>45</v>
      </c>
      <c r="B1262" t="s">
        <v>146</v>
      </c>
      <c r="C1262" t="s">
        <v>101</v>
      </c>
      <c r="D1262" t="s">
        <v>6</v>
      </c>
      <c r="E1262" s="50">
        <v>44484.243101851855</v>
      </c>
      <c r="F1262" t="s">
        <v>102</v>
      </c>
      <c r="G1262" t="s">
        <v>167</v>
      </c>
      <c r="H1262" s="51">
        <v>2710000</v>
      </c>
      <c r="I1262" s="51">
        <v>145000</v>
      </c>
      <c r="J1262" t="s">
        <v>72</v>
      </c>
      <c r="K1262">
        <v>5.96</v>
      </c>
      <c r="L1262" t="s">
        <v>72</v>
      </c>
      <c r="M1262" t="s">
        <v>72</v>
      </c>
      <c r="N1262" t="s">
        <v>72</v>
      </c>
      <c r="O1262" t="s">
        <v>72</v>
      </c>
      <c r="P1262" t="s">
        <v>72</v>
      </c>
      <c r="R1262">
        <v>0</v>
      </c>
      <c r="S1262">
        <v>1.85</v>
      </c>
      <c r="T1262" t="s">
        <v>72</v>
      </c>
    </row>
    <row r="1263" spans="1:20" x14ac:dyDescent="0.25">
      <c r="A1263">
        <v>46</v>
      </c>
      <c r="B1263" t="s">
        <v>147</v>
      </c>
      <c r="C1263" t="s">
        <v>101</v>
      </c>
      <c r="D1263" t="s">
        <v>6</v>
      </c>
      <c r="E1263" s="50">
        <v>44484.264907407407</v>
      </c>
      <c r="F1263" t="s">
        <v>102</v>
      </c>
      <c r="G1263" t="s">
        <v>167</v>
      </c>
      <c r="H1263" s="51">
        <v>2580000</v>
      </c>
      <c r="I1263" s="51">
        <v>141000</v>
      </c>
      <c r="J1263" t="s">
        <v>72</v>
      </c>
      <c r="K1263">
        <v>5.96</v>
      </c>
      <c r="L1263" t="s">
        <v>72</v>
      </c>
      <c r="M1263" t="s">
        <v>72</v>
      </c>
      <c r="N1263" t="s">
        <v>72</v>
      </c>
      <c r="O1263" t="s">
        <v>72</v>
      </c>
      <c r="P1263" t="s">
        <v>72</v>
      </c>
      <c r="R1263">
        <v>0</v>
      </c>
      <c r="S1263">
        <v>1.76</v>
      </c>
      <c r="T1263" t="s">
        <v>72</v>
      </c>
    </row>
    <row r="1264" spans="1:20" x14ac:dyDescent="0.25">
      <c r="A1264">
        <v>47</v>
      </c>
      <c r="B1264" t="s">
        <v>148</v>
      </c>
      <c r="C1264" t="s">
        <v>101</v>
      </c>
      <c r="D1264" t="s">
        <v>6</v>
      </c>
      <c r="E1264" s="50">
        <v>44484.286712962959</v>
      </c>
      <c r="F1264" t="s">
        <v>102</v>
      </c>
      <c r="G1264" t="s">
        <v>167</v>
      </c>
      <c r="H1264" s="51">
        <v>2470000</v>
      </c>
      <c r="I1264" s="51">
        <v>134000</v>
      </c>
      <c r="J1264" t="s">
        <v>72</v>
      </c>
      <c r="K1264">
        <v>5.95</v>
      </c>
      <c r="L1264" t="s">
        <v>72</v>
      </c>
      <c r="M1264" t="s">
        <v>72</v>
      </c>
      <c r="N1264" t="s">
        <v>72</v>
      </c>
      <c r="O1264" t="s">
        <v>72</v>
      </c>
      <c r="P1264" t="s">
        <v>72</v>
      </c>
      <c r="R1264">
        <v>0</v>
      </c>
      <c r="S1264">
        <v>1.69</v>
      </c>
      <c r="T1264" t="s">
        <v>72</v>
      </c>
    </row>
    <row r="1265" spans="1:20" x14ac:dyDescent="0.25">
      <c r="A1265">
        <v>48</v>
      </c>
      <c r="B1265" t="s">
        <v>149</v>
      </c>
      <c r="C1265" t="s">
        <v>101</v>
      </c>
      <c r="D1265" t="s">
        <v>6</v>
      </c>
      <c r="E1265" s="50">
        <v>44484.308530092596</v>
      </c>
      <c r="F1265" t="s">
        <v>102</v>
      </c>
      <c r="G1265" t="s">
        <v>167</v>
      </c>
      <c r="H1265" s="51">
        <v>2290000</v>
      </c>
      <c r="I1265" s="51">
        <v>125000</v>
      </c>
      <c r="J1265" t="s">
        <v>72</v>
      </c>
      <c r="K1265">
        <v>5.93</v>
      </c>
      <c r="L1265" t="s">
        <v>72</v>
      </c>
      <c r="M1265" t="s">
        <v>72</v>
      </c>
      <c r="N1265" t="s">
        <v>72</v>
      </c>
      <c r="O1265" t="s">
        <v>72</v>
      </c>
      <c r="P1265" t="s">
        <v>72</v>
      </c>
      <c r="R1265">
        <v>0</v>
      </c>
      <c r="S1265">
        <v>1.56</v>
      </c>
      <c r="T1265" t="s">
        <v>72</v>
      </c>
    </row>
    <row r="1266" spans="1:20" x14ac:dyDescent="0.25">
      <c r="A1266">
        <v>49</v>
      </c>
      <c r="B1266" t="s">
        <v>150</v>
      </c>
      <c r="C1266" t="s">
        <v>101</v>
      </c>
      <c r="D1266" t="s">
        <v>6</v>
      </c>
      <c r="E1266" s="50">
        <v>44484.330335648148</v>
      </c>
      <c r="F1266" t="s">
        <v>102</v>
      </c>
      <c r="G1266" t="s">
        <v>167</v>
      </c>
      <c r="H1266" s="51">
        <v>2050000</v>
      </c>
      <c r="I1266" s="51">
        <v>111000</v>
      </c>
      <c r="J1266" t="s">
        <v>72</v>
      </c>
      <c r="K1266">
        <v>5.93</v>
      </c>
      <c r="L1266" t="s">
        <v>72</v>
      </c>
      <c r="M1266" t="s">
        <v>72</v>
      </c>
      <c r="N1266" t="s">
        <v>72</v>
      </c>
      <c r="O1266" t="s">
        <v>72</v>
      </c>
      <c r="P1266" t="s">
        <v>72</v>
      </c>
      <c r="R1266">
        <v>0</v>
      </c>
      <c r="S1266">
        <v>1.4</v>
      </c>
      <c r="T1266" t="s">
        <v>72</v>
      </c>
    </row>
    <row r="1267" spans="1:20" x14ac:dyDescent="0.25">
      <c r="A1267">
        <v>50</v>
      </c>
      <c r="B1267" t="s">
        <v>151</v>
      </c>
      <c r="C1267" t="s">
        <v>101</v>
      </c>
      <c r="D1267" t="s">
        <v>6</v>
      </c>
      <c r="E1267" s="50">
        <v>44484.352152777778</v>
      </c>
      <c r="F1267" t="s">
        <v>102</v>
      </c>
      <c r="G1267" t="s">
        <v>167</v>
      </c>
      <c r="H1267" s="51">
        <v>1900000</v>
      </c>
      <c r="I1267" s="51">
        <v>102000</v>
      </c>
      <c r="J1267" t="s">
        <v>72</v>
      </c>
      <c r="K1267">
        <v>5.94</v>
      </c>
      <c r="L1267" t="s">
        <v>72</v>
      </c>
      <c r="M1267" t="s">
        <v>72</v>
      </c>
      <c r="N1267" t="s">
        <v>72</v>
      </c>
      <c r="O1267" t="s">
        <v>72</v>
      </c>
      <c r="P1267" t="s">
        <v>72</v>
      </c>
      <c r="R1267">
        <v>0</v>
      </c>
      <c r="S1267">
        <v>1.3</v>
      </c>
      <c r="T1267" t="s">
        <v>72</v>
      </c>
    </row>
    <row r="1268" spans="1:20" x14ac:dyDescent="0.25">
      <c r="A1268">
        <v>51</v>
      </c>
      <c r="B1268" t="s">
        <v>152</v>
      </c>
      <c r="C1268" t="s">
        <v>101</v>
      </c>
      <c r="D1268" t="s">
        <v>6</v>
      </c>
      <c r="E1268" s="50">
        <v>44484.373969907407</v>
      </c>
      <c r="F1268" t="s">
        <v>102</v>
      </c>
      <c r="G1268" t="s">
        <v>167</v>
      </c>
      <c r="H1268" s="51">
        <v>1540000</v>
      </c>
      <c r="I1268" s="51">
        <v>87400</v>
      </c>
      <c r="J1268" t="s">
        <v>72</v>
      </c>
      <c r="K1268">
        <v>5.94</v>
      </c>
      <c r="L1268" t="s">
        <v>72</v>
      </c>
      <c r="M1268" t="s">
        <v>72</v>
      </c>
      <c r="N1268" t="s">
        <v>72</v>
      </c>
      <c r="O1268" t="s">
        <v>72</v>
      </c>
      <c r="P1268" t="s">
        <v>72</v>
      </c>
      <c r="R1268">
        <v>0</v>
      </c>
      <c r="S1268">
        <v>1.05</v>
      </c>
      <c r="T1268" t="s">
        <v>72</v>
      </c>
    </row>
    <row r="1271" spans="1:20" x14ac:dyDescent="0.25">
      <c r="B1271" t="s">
        <v>49</v>
      </c>
      <c r="C1271" t="s">
        <v>50</v>
      </c>
      <c r="D1271" t="s">
        <v>51</v>
      </c>
      <c r="E1271" t="s">
        <v>52</v>
      </c>
      <c r="F1271" t="s">
        <v>53</v>
      </c>
      <c r="G1271" t="s">
        <v>54</v>
      </c>
      <c r="H1271" t="s">
        <v>55</v>
      </c>
      <c r="I1271" t="s">
        <v>56</v>
      </c>
      <c r="J1271" t="s">
        <v>57</v>
      </c>
      <c r="K1271" t="s">
        <v>58</v>
      </c>
      <c r="L1271" t="s">
        <v>59</v>
      </c>
      <c r="M1271" t="s">
        <v>60</v>
      </c>
      <c r="N1271" t="s">
        <v>61</v>
      </c>
      <c r="O1271" t="s">
        <v>62</v>
      </c>
      <c r="P1271" t="s">
        <v>63</v>
      </c>
      <c r="Q1271" t="s">
        <v>64</v>
      </c>
      <c r="R1271" t="s">
        <v>65</v>
      </c>
      <c r="S1271" t="s">
        <v>66</v>
      </c>
      <c r="T1271" t="s">
        <v>67</v>
      </c>
    </row>
    <row r="1272" spans="1:20" x14ac:dyDescent="0.25">
      <c r="A1272">
        <v>1</v>
      </c>
      <c r="B1272" t="s">
        <v>79</v>
      </c>
      <c r="C1272" t="s">
        <v>69</v>
      </c>
      <c r="D1272" t="s">
        <v>6</v>
      </c>
      <c r="E1272" s="50">
        <v>44483.435763888891</v>
      </c>
      <c r="F1272" t="s">
        <v>80</v>
      </c>
      <c r="G1272" t="s">
        <v>168</v>
      </c>
      <c r="H1272" s="51">
        <v>99300</v>
      </c>
      <c r="I1272" s="51">
        <v>9190</v>
      </c>
      <c r="J1272">
        <v>0.01</v>
      </c>
      <c r="K1272">
        <v>3.67</v>
      </c>
      <c r="L1272" t="s">
        <v>72</v>
      </c>
      <c r="M1272" t="s">
        <v>72</v>
      </c>
      <c r="N1272" t="s">
        <v>72</v>
      </c>
      <c r="O1272" t="s">
        <v>72</v>
      </c>
      <c r="P1272" t="s">
        <v>72</v>
      </c>
      <c r="Q1272">
        <v>1</v>
      </c>
      <c r="R1272">
        <v>0</v>
      </c>
      <c r="S1272">
        <v>1.01E-2</v>
      </c>
      <c r="T1272">
        <v>101</v>
      </c>
    </row>
    <row r="1273" spans="1:20" x14ac:dyDescent="0.25">
      <c r="A1273">
        <v>2</v>
      </c>
      <c r="B1273" t="s">
        <v>81</v>
      </c>
      <c r="C1273" t="s">
        <v>69</v>
      </c>
      <c r="D1273" t="s">
        <v>6</v>
      </c>
      <c r="E1273" s="50">
        <v>44483.457557870373</v>
      </c>
      <c r="F1273" t="s">
        <v>80</v>
      </c>
      <c r="G1273" t="s">
        <v>168</v>
      </c>
      <c r="H1273" s="51">
        <v>462000</v>
      </c>
      <c r="I1273" s="51">
        <v>42200</v>
      </c>
      <c r="J1273">
        <v>0.05</v>
      </c>
      <c r="K1273">
        <v>3.66</v>
      </c>
      <c r="L1273" t="s">
        <v>72</v>
      </c>
      <c r="M1273" t="s">
        <v>72</v>
      </c>
      <c r="N1273" t="s">
        <v>72</v>
      </c>
      <c r="O1273" t="s">
        <v>72</v>
      </c>
      <c r="P1273" t="s">
        <v>72</v>
      </c>
      <c r="Q1273">
        <v>1</v>
      </c>
      <c r="R1273">
        <v>0</v>
      </c>
      <c r="S1273">
        <v>4.7199999999999999E-2</v>
      </c>
      <c r="T1273">
        <v>94.3</v>
      </c>
    </row>
    <row r="1274" spans="1:20" x14ac:dyDescent="0.25">
      <c r="A1274">
        <v>3</v>
      </c>
      <c r="B1274" t="s">
        <v>82</v>
      </c>
      <c r="C1274" t="s">
        <v>69</v>
      </c>
      <c r="D1274" t="s">
        <v>6</v>
      </c>
      <c r="E1274" s="50">
        <v>44483.479363425926</v>
      </c>
      <c r="F1274" t="s">
        <v>80</v>
      </c>
      <c r="G1274" t="s">
        <v>168</v>
      </c>
      <c r="H1274" s="51">
        <v>915000</v>
      </c>
      <c r="I1274" s="51">
        <v>84300</v>
      </c>
      <c r="J1274">
        <v>0.1</v>
      </c>
      <c r="K1274">
        <v>3.66</v>
      </c>
      <c r="L1274" t="s">
        <v>72</v>
      </c>
      <c r="M1274" t="s">
        <v>72</v>
      </c>
      <c r="N1274" t="s">
        <v>72</v>
      </c>
      <c r="O1274" t="s">
        <v>72</v>
      </c>
      <c r="P1274" t="s">
        <v>72</v>
      </c>
      <c r="Q1274">
        <v>1</v>
      </c>
      <c r="R1274">
        <v>0</v>
      </c>
      <c r="S1274">
        <v>9.3700000000000006E-2</v>
      </c>
      <c r="T1274">
        <v>93.7</v>
      </c>
    </row>
    <row r="1275" spans="1:20" x14ac:dyDescent="0.25">
      <c r="A1275">
        <v>4</v>
      </c>
      <c r="B1275" t="s">
        <v>83</v>
      </c>
      <c r="C1275" t="s">
        <v>69</v>
      </c>
      <c r="D1275" t="s">
        <v>6</v>
      </c>
      <c r="E1275" s="50">
        <v>44483.501157407409</v>
      </c>
      <c r="F1275" t="s">
        <v>80</v>
      </c>
      <c r="G1275" t="s">
        <v>168</v>
      </c>
      <c r="H1275" s="51">
        <v>4530000</v>
      </c>
      <c r="I1275" s="51">
        <v>403000</v>
      </c>
      <c r="J1275">
        <v>0.5</v>
      </c>
      <c r="K1275">
        <v>3.66</v>
      </c>
      <c r="L1275" t="s">
        <v>72</v>
      </c>
      <c r="M1275" t="s">
        <v>72</v>
      </c>
      <c r="N1275" t="s">
        <v>72</v>
      </c>
      <c r="O1275" t="s">
        <v>72</v>
      </c>
      <c r="P1275" t="s">
        <v>72</v>
      </c>
      <c r="Q1275">
        <v>1</v>
      </c>
      <c r="R1275">
        <v>0</v>
      </c>
      <c r="S1275">
        <v>0.46899999999999997</v>
      </c>
      <c r="T1275">
        <v>93.8</v>
      </c>
    </row>
    <row r="1276" spans="1:20" x14ac:dyDescent="0.25">
      <c r="A1276">
        <v>5</v>
      </c>
      <c r="B1276" t="s">
        <v>84</v>
      </c>
      <c r="C1276" t="s">
        <v>69</v>
      </c>
      <c r="D1276" t="s">
        <v>6</v>
      </c>
      <c r="E1276" s="50">
        <v>44483.522962962961</v>
      </c>
      <c r="F1276" t="s">
        <v>80</v>
      </c>
      <c r="G1276" t="s">
        <v>168</v>
      </c>
      <c r="H1276" s="51">
        <v>9020000</v>
      </c>
      <c r="I1276" s="51">
        <v>812000</v>
      </c>
      <c r="J1276">
        <v>1</v>
      </c>
      <c r="K1276">
        <v>3.66</v>
      </c>
      <c r="L1276" t="s">
        <v>72</v>
      </c>
      <c r="M1276" t="s">
        <v>72</v>
      </c>
      <c r="N1276" t="s">
        <v>72</v>
      </c>
      <c r="O1276" t="s">
        <v>72</v>
      </c>
      <c r="P1276" t="s">
        <v>72</v>
      </c>
      <c r="Q1276">
        <v>1</v>
      </c>
      <c r="R1276">
        <v>0</v>
      </c>
      <c r="S1276">
        <v>0.94899999999999995</v>
      </c>
      <c r="T1276">
        <v>94.9</v>
      </c>
    </row>
    <row r="1277" spans="1:20" x14ac:dyDescent="0.25">
      <c r="A1277">
        <v>6</v>
      </c>
      <c r="B1277" t="s">
        <v>85</v>
      </c>
      <c r="C1277" t="s">
        <v>69</v>
      </c>
      <c r="D1277" t="s">
        <v>6</v>
      </c>
      <c r="E1277" s="50">
        <v>44483.54478009259</v>
      </c>
      <c r="F1277" t="s">
        <v>80</v>
      </c>
      <c r="G1277" t="s">
        <v>168</v>
      </c>
      <c r="H1277" s="51">
        <v>17600000</v>
      </c>
      <c r="I1277" s="51">
        <v>1580000</v>
      </c>
      <c r="J1277">
        <v>2</v>
      </c>
      <c r="K1277">
        <v>3.67</v>
      </c>
      <c r="L1277" t="s">
        <v>72</v>
      </c>
      <c r="M1277" t="s">
        <v>72</v>
      </c>
      <c r="N1277" t="s">
        <v>72</v>
      </c>
      <c r="O1277" t="s">
        <v>72</v>
      </c>
      <c r="P1277" t="s">
        <v>72</v>
      </c>
      <c r="Q1277">
        <v>1</v>
      </c>
      <c r="R1277">
        <v>0</v>
      </c>
      <c r="S1277">
        <v>1.91</v>
      </c>
      <c r="T1277">
        <v>95.6</v>
      </c>
    </row>
    <row r="1278" spans="1:20" x14ac:dyDescent="0.25">
      <c r="A1278">
        <v>7</v>
      </c>
      <c r="B1278" t="s">
        <v>86</v>
      </c>
      <c r="C1278" t="s">
        <v>69</v>
      </c>
      <c r="D1278" t="s">
        <v>6</v>
      </c>
      <c r="E1278" s="50">
        <v>44483.56658564815</v>
      </c>
      <c r="F1278" t="s">
        <v>80</v>
      </c>
      <c r="G1278" t="s">
        <v>168</v>
      </c>
      <c r="H1278" s="51">
        <v>39600000</v>
      </c>
      <c r="I1278" s="51">
        <v>3300000</v>
      </c>
      <c r="J1278">
        <v>5</v>
      </c>
      <c r="K1278">
        <v>3.66</v>
      </c>
      <c r="L1278" t="s">
        <v>72</v>
      </c>
      <c r="M1278" t="s">
        <v>72</v>
      </c>
      <c r="N1278" t="s">
        <v>72</v>
      </c>
      <c r="O1278" t="s">
        <v>72</v>
      </c>
      <c r="P1278" t="s">
        <v>72</v>
      </c>
      <c r="Q1278">
        <v>1</v>
      </c>
      <c r="R1278">
        <v>0</v>
      </c>
      <c r="S1278">
        <v>4.75</v>
      </c>
      <c r="T1278">
        <v>94.9</v>
      </c>
    </row>
    <row r="1279" spans="1:20" x14ac:dyDescent="0.25">
      <c r="A1279">
        <v>8</v>
      </c>
      <c r="B1279" t="s">
        <v>87</v>
      </c>
      <c r="C1279" t="s">
        <v>69</v>
      </c>
      <c r="D1279" t="s">
        <v>6</v>
      </c>
      <c r="E1279" s="50">
        <v>44484.417731481481</v>
      </c>
      <c r="F1279" t="s">
        <v>80</v>
      </c>
      <c r="G1279" t="s">
        <v>168</v>
      </c>
      <c r="H1279" s="51">
        <v>103000</v>
      </c>
      <c r="I1279" s="51">
        <v>9100</v>
      </c>
      <c r="J1279">
        <v>0.01</v>
      </c>
      <c r="K1279">
        <v>3.68</v>
      </c>
      <c r="L1279" t="s">
        <v>72</v>
      </c>
      <c r="M1279" t="s">
        <v>72</v>
      </c>
      <c r="N1279" t="s">
        <v>72</v>
      </c>
      <c r="O1279" t="s">
        <v>72</v>
      </c>
      <c r="P1279" t="s">
        <v>72</v>
      </c>
      <c r="Q1279">
        <v>1</v>
      </c>
      <c r="R1279">
        <v>0</v>
      </c>
      <c r="S1279">
        <v>1.04E-2</v>
      </c>
      <c r="T1279">
        <v>104</v>
      </c>
    </row>
    <row r="1280" spans="1:20" x14ac:dyDescent="0.25">
      <c r="A1280">
        <v>9</v>
      </c>
      <c r="B1280" t="s">
        <v>88</v>
      </c>
      <c r="C1280" t="s">
        <v>69</v>
      </c>
      <c r="D1280" t="s">
        <v>6</v>
      </c>
      <c r="E1280" s="50">
        <v>44484.43953703704</v>
      </c>
      <c r="F1280" t="s">
        <v>80</v>
      </c>
      <c r="G1280" t="s">
        <v>168</v>
      </c>
      <c r="H1280" s="51">
        <v>514000</v>
      </c>
      <c r="I1280" s="51">
        <v>47000</v>
      </c>
      <c r="J1280">
        <v>0.05</v>
      </c>
      <c r="K1280">
        <v>3.67</v>
      </c>
      <c r="L1280" t="s">
        <v>72</v>
      </c>
      <c r="M1280" t="s">
        <v>72</v>
      </c>
      <c r="N1280" t="s">
        <v>72</v>
      </c>
      <c r="O1280" t="s">
        <v>72</v>
      </c>
      <c r="P1280" t="s">
        <v>72</v>
      </c>
      <c r="Q1280">
        <v>1</v>
      </c>
      <c r="R1280">
        <v>0</v>
      </c>
      <c r="S1280">
        <v>5.2499999999999998E-2</v>
      </c>
      <c r="T1280">
        <v>105</v>
      </c>
    </row>
    <row r="1281" spans="1:20" x14ac:dyDescent="0.25">
      <c r="A1281">
        <v>10</v>
      </c>
      <c r="B1281" t="s">
        <v>89</v>
      </c>
      <c r="C1281" t="s">
        <v>69</v>
      </c>
      <c r="D1281" t="s">
        <v>6</v>
      </c>
      <c r="E1281" s="50">
        <v>44484.461342592593</v>
      </c>
      <c r="F1281" t="s">
        <v>80</v>
      </c>
      <c r="G1281" t="s">
        <v>168</v>
      </c>
      <c r="H1281" s="51">
        <v>1020000</v>
      </c>
      <c r="I1281" s="51">
        <v>92900</v>
      </c>
      <c r="J1281">
        <v>0.1</v>
      </c>
      <c r="K1281">
        <v>3.67</v>
      </c>
      <c r="L1281" t="s">
        <v>72</v>
      </c>
      <c r="M1281" t="s">
        <v>72</v>
      </c>
      <c r="N1281" t="s">
        <v>72</v>
      </c>
      <c r="O1281" t="s">
        <v>72</v>
      </c>
      <c r="P1281" t="s">
        <v>72</v>
      </c>
      <c r="Q1281">
        <v>1</v>
      </c>
      <c r="R1281">
        <v>0</v>
      </c>
      <c r="S1281">
        <v>0.104</v>
      </c>
      <c r="T1281">
        <v>104</v>
      </c>
    </row>
    <row r="1282" spans="1:20" x14ac:dyDescent="0.25">
      <c r="A1282">
        <v>11</v>
      </c>
      <c r="B1282" t="s">
        <v>90</v>
      </c>
      <c r="C1282" t="s">
        <v>69</v>
      </c>
      <c r="D1282" t="s">
        <v>6</v>
      </c>
      <c r="E1282" s="50">
        <v>44484.483148148145</v>
      </c>
      <c r="F1282" t="s">
        <v>80</v>
      </c>
      <c r="G1282" t="s">
        <v>168</v>
      </c>
      <c r="H1282" s="51">
        <v>5080000</v>
      </c>
      <c r="I1282" s="51">
        <v>464000</v>
      </c>
      <c r="J1282">
        <v>0.5</v>
      </c>
      <c r="K1282">
        <v>3.67</v>
      </c>
      <c r="L1282" t="s">
        <v>72</v>
      </c>
      <c r="M1282" t="s">
        <v>72</v>
      </c>
      <c r="N1282" t="s">
        <v>72</v>
      </c>
      <c r="O1282" t="s">
        <v>72</v>
      </c>
      <c r="P1282" t="s">
        <v>72</v>
      </c>
      <c r="Q1282">
        <v>1</v>
      </c>
      <c r="R1282">
        <v>0</v>
      </c>
      <c r="S1282">
        <v>0.52800000000000002</v>
      </c>
      <c r="T1282">
        <v>106</v>
      </c>
    </row>
    <row r="1283" spans="1:20" x14ac:dyDescent="0.25">
      <c r="A1283">
        <v>12</v>
      </c>
      <c r="B1283" t="s">
        <v>91</v>
      </c>
      <c r="C1283" t="s">
        <v>69</v>
      </c>
      <c r="D1283" t="s">
        <v>6</v>
      </c>
      <c r="E1283" s="50">
        <v>44484.504953703705</v>
      </c>
      <c r="F1283" t="s">
        <v>80</v>
      </c>
      <c r="G1283" t="s">
        <v>168</v>
      </c>
      <c r="H1283" s="51">
        <v>9970000</v>
      </c>
      <c r="I1283" s="51">
        <v>894000</v>
      </c>
      <c r="J1283">
        <v>1</v>
      </c>
      <c r="K1283">
        <v>3.67</v>
      </c>
      <c r="L1283" t="s">
        <v>72</v>
      </c>
      <c r="M1283" t="s">
        <v>72</v>
      </c>
      <c r="N1283" t="s">
        <v>72</v>
      </c>
      <c r="O1283" t="s">
        <v>72</v>
      </c>
      <c r="P1283" t="s">
        <v>72</v>
      </c>
      <c r="Q1283">
        <v>1</v>
      </c>
      <c r="R1283">
        <v>0</v>
      </c>
      <c r="S1283">
        <v>1.05</v>
      </c>
      <c r="T1283">
        <v>105</v>
      </c>
    </row>
    <row r="1284" spans="1:20" x14ac:dyDescent="0.25">
      <c r="A1284">
        <v>13</v>
      </c>
      <c r="B1284" t="s">
        <v>92</v>
      </c>
      <c r="C1284" t="s">
        <v>69</v>
      </c>
      <c r="D1284" t="s">
        <v>6</v>
      </c>
      <c r="E1284" s="50">
        <v>44484.526759259257</v>
      </c>
      <c r="F1284" t="s">
        <v>80</v>
      </c>
      <c r="G1284" t="s">
        <v>168</v>
      </c>
      <c r="H1284" s="51">
        <v>19200000</v>
      </c>
      <c r="I1284" s="51">
        <v>1690000</v>
      </c>
      <c r="J1284">
        <v>2</v>
      </c>
      <c r="K1284">
        <v>3.68</v>
      </c>
      <c r="L1284" t="s">
        <v>72</v>
      </c>
      <c r="M1284" t="s">
        <v>72</v>
      </c>
      <c r="N1284" t="s">
        <v>72</v>
      </c>
      <c r="O1284" t="s">
        <v>72</v>
      </c>
      <c r="P1284" t="s">
        <v>72</v>
      </c>
      <c r="Q1284">
        <v>1</v>
      </c>
      <c r="R1284">
        <v>0</v>
      </c>
      <c r="S1284">
        <v>2.1</v>
      </c>
      <c r="T1284">
        <v>105</v>
      </c>
    </row>
    <row r="1285" spans="1:20" x14ac:dyDescent="0.25">
      <c r="A1285">
        <v>14</v>
      </c>
      <c r="B1285" t="s">
        <v>93</v>
      </c>
      <c r="C1285" t="s">
        <v>69</v>
      </c>
      <c r="D1285" t="s">
        <v>6</v>
      </c>
      <c r="E1285" s="50">
        <v>44484.548576388886</v>
      </c>
      <c r="F1285" t="s">
        <v>80</v>
      </c>
      <c r="G1285" t="s">
        <v>168</v>
      </c>
      <c r="H1285" s="51">
        <v>42800000</v>
      </c>
      <c r="I1285" s="51">
        <v>3550000</v>
      </c>
      <c r="J1285">
        <v>5</v>
      </c>
      <c r="K1285">
        <v>3.67</v>
      </c>
      <c r="L1285" t="s">
        <v>72</v>
      </c>
      <c r="M1285" t="s">
        <v>72</v>
      </c>
      <c r="N1285" t="s">
        <v>72</v>
      </c>
      <c r="O1285" t="s">
        <v>72</v>
      </c>
      <c r="P1285" t="s">
        <v>72</v>
      </c>
      <c r="Q1285">
        <v>1</v>
      </c>
      <c r="R1285">
        <v>0</v>
      </c>
      <c r="S1285">
        <v>5.22</v>
      </c>
      <c r="T1285">
        <v>104</v>
      </c>
    </row>
    <row r="1286" spans="1:20" x14ac:dyDescent="0.25">
      <c r="A1286">
        <v>15</v>
      </c>
      <c r="B1286" t="s">
        <v>68</v>
      </c>
      <c r="C1286" t="s">
        <v>69</v>
      </c>
      <c r="D1286" t="s">
        <v>6</v>
      </c>
      <c r="E1286" s="50">
        <v>44482.453692129631</v>
      </c>
      <c r="F1286" t="s">
        <v>70</v>
      </c>
      <c r="G1286" t="s">
        <v>168</v>
      </c>
      <c r="H1286" s="51">
        <v>101000</v>
      </c>
      <c r="I1286" s="51">
        <v>9150</v>
      </c>
      <c r="J1286">
        <v>0.01</v>
      </c>
      <c r="K1286">
        <v>3.67</v>
      </c>
      <c r="L1286" t="s">
        <v>72</v>
      </c>
      <c r="M1286" t="s">
        <v>72</v>
      </c>
      <c r="N1286" t="s">
        <v>72</v>
      </c>
      <c r="O1286" t="s">
        <v>72</v>
      </c>
      <c r="P1286" t="s">
        <v>72</v>
      </c>
      <c r="Q1286">
        <v>1</v>
      </c>
      <c r="R1286">
        <v>0</v>
      </c>
      <c r="S1286">
        <v>1.0200000000000001E-2</v>
      </c>
      <c r="T1286">
        <v>102</v>
      </c>
    </row>
    <row r="1287" spans="1:20" x14ac:dyDescent="0.25">
      <c r="A1287">
        <v>16</v>
      </c>
      <c r="B1287" t="s">
        <v>73</v>
      </c>
      <c r="C1287" t="s">
        <v>69</v>
      </c>
      <c r="D1287" t="s">
        <v>6</v>
      </c>
      <c r="E1287" s="50">
        <v>44482.475474537037</v>
      </c>
      <c r="F1287" t="s">
        <v>70</v>
      </c>
      <c r="G1287" t="s">
        <v>168</v>
      </c>
      <c r="H1287" s="51">
        <v>481000</v>
      </c>
      <c r="I1287" s="51">
        <v>44700</v>
      </c>
      <c r="J1287">
        <v>0.05</v>
      </c>
      <c r="K1287">
        <v>3.66</v>
      </c>
      <c r="L1287" t="s">
        <v>72</v>
      </c>
      <c r="M1287" t="s">
        <v>72</v>
      </c>
      <c r="N1287" t="s">
        <v>72</v>
      </c>
      <c r="O1287" t="s">
        <v>72</v>
      </c>
      <c r="P1287" t="s">
        <v>72</v>
      </c>
      <c r="Q1287">
        <v>1</v>
      </c>
      <c r="R1287">
        <v>0</v>
      </c>
      <c r="S1287">
        <v>4.9099999999999998E-2</v>
      </c>
      <c r="T1287">
        <v>98.3</v>
      </c>
    </row>
    <row r="1288" spans="1:20" x14ac:dyDescent="0.25">
      <c r="A1288">
        <v>17</v>
      </c>
      <c r="B1288" t="s">
        <v>74</v>
      </c>
      <c r="C1288" t="s">
        <v>69</v>
      </c>
      <c r="D1288" t="s">
        <v>6</v>
      </c>
      <c r="E1288" s="50">
        <v>44482.497256944444</v>
      </c>
      <c r="F1288" t="s">
        <v>70</v>
      </c>
      <c r="G1288" t="s">
        <v>168</v>
      </c>
      <c r="H1288" s="51">
        <v>968000</v>
      </c>
      <c r="I1288" s="51">
        <v>91000</v>
      </c>
      <c r="J1288">
        <v>0.1</v>
      </c>
      <c r="K1288">
        <v>3.66</v>
      </c>
      <c r="L1288" t="s">
        <v>72</v>
      </c>
      <c r="M1288" t="s">
        <v>72</v>
      </c>
      <c r="N1288" t="s">
        <v>72</v>
      </c>
      <c r="O1288" t="s">
        <v>72</v>
      </c>
      <c r="P1288" t="s">
        <v>72</v>
      </c>
      <c r="Q1288">
        <v>1</v>
      </c>
      <c r="R1288">
        <v>0</v>
      </c>
      <c r="S1288">
        <v>9.9000000000000005E-2</v>
      </c>
      <c r="T1288">
        <v>99</v>
      </c>
    </row>
    <row r="1289" spans="1:20" x14ac:dyDescent="0.25">
      <c r="A1289">
        <v>18</v>
      </c>
      <c r="B1289" t="s">
        <v>75</v>
      </c>
      <c r="C1289" t="s">
        <v>69</v>
      </c>
      <c r="D1289" t="s">
        <v>6</v>
      </c>
      <c r="E1289" s="50">
        <v>44482.519050925926</v>
      </c>
      <c r="F1289" t="s">
        <v>70</v>
      </c>
      <c r="G1289" t="s">
        <v>168</v>
      </c>
      <c r="H1289" s="51">
        <v>4780000</v>
      </c>
      <c r="I1289" s="51">
        <v>446000</v>
      </c>
      <c r="J1289">
        <v>0.5</v>
      </c>
      <c r="K1289">
        <v>3.66</v>
      </c>
      <c r="L1289" t="s">
        <v>72</v>
      </c>
      <c r="M1289" t="s">
        <v>72</v>
      </c>
      <c r="N1289" t="s">
        <v>72</v>
      </c>
      <c r="O1289" t="s">
        <v>72</v>
      </c>
      <c r="P1289" t="s">
        <v>72</v>
      </c>
      <c r="Q1289">
        <v>1</v>
      </c>
      <c r="R1289">
        <v>0</v>
      </c>
      <c r="S1289">
        <v>0.495</v>
      </c>
      <c r="T1289">
        <v>99.1</v>
      </c>
    </row>
    <row r="1290" spans="1:20" x14ac:dyDescent="0.25">
      <c r="A1290">
        <v>19</v>
      </c>
      <c r="B1290" t="s">
        <v>76</v>
      </c>
      <c r="C1290" t="s">
        <v>69</v>
      </c>
      <c r="D1290" t="s">
        <v>6</v>
      </c>
      <c r="E1290" s="50">
        <v>44482.540879629632</v>
      </c>
      <c r="F1290" t="s">
        <v>70</v>
      </c>
      <c r="G1290" t="s">
        <v>168</v>
      </c>
      <c r="H1290" s="51">
        <v>9480000</v>
      </c>
      <c r="I1290" s="51">
        <v>880000</v>
      </c>
      <c r="J1290">
        <v>1</v>
      </c>
      <c r="K1290">
        <v>3.67</v>
      </c>
      <c r="L1290" t="s">
        <v>72</v>
      </c>
      <c r="M1290" t="s">
        <v>72</v>
      </c>
      <c r="N1290" t="s">
        <v>72</v>
      </c>
      <c r="O1290" t="s">
        <v>72</v>
      </c>
      <c r="P1290" t="s">
        <v>72</v>
      </c>
      <c r="Q1290">
        <v>1</v>
      </c>
      <c r="R1290">
        <v>0</v>
      </c>
      <c r="S1290">
        <v>0.999</v>
      </c>
      <c r="T1290">
        <v>99.9</v>
      </c>
    </row>
    <row r="1291" spans="1:20" x14ac:dyDescent="0.25">
      <c r="A1291">
        <v>20</v>
      </c>
      <c r="B1291" t="s">
        <v>77</v>
      </c>
      <c r="C1291" t="s">
        <v>69</v>
      </c>
      <c r="D1291" t="s">
        <v>6</v>
      </c>
      <c r="E1291" s="50">
        <v>44482.562696759262</v>
      </c>
      <c r="F1291" t="s">
        <v>70</v>
      </c>
      <c r="G1291" t="s">
        <v>168</v>
      </c>
      <c r="H1291" s="51">
        <v>18500000</v>
      </c>
      <c r="I1291" s="51">
        <v>1690000</v>
      </c>
      <c r="J1291">
        <v>2</v>
      </c>
      <c r="K1291">
        <v>3.67</v>
      </c>
      <c r="L1291" t="s">
        <v>72</v>
      </c>
      <c r="M1291" t="s">
        <v>72</v>
      </c>
      <c r="N1291" t="s">
        <v>72</v>
      </c>
      <c r="O1291" t="s">
        <v>72</v>
      </c>
      <c r="P1291" t="s">
        <v>72</v>
      </c>
      <c r="Q1291">
        <v>1</v>
      </c>
      <c r="R1291">
        <v>0</v>
      </c>
      <c r="S1291">
        <v>2.0099999999999998</v>
      </c>
      <c r="T1291">
        <v>101</v>
      </c>
    </row>
    <row r="1292" spans="1:20" x14ac:dyDescent="0.25">
      <c r="A1292">
        <v>21</v>
      </c>
      <c r="B1292" t="s">
        <v>78</v>
      </c>
      <c r="C1292" t="s">
        <v>69</v>
      </c>
      <c r="D1292" t="s">
        <v>6</v>
      </c>
      <c r="E1292" s="50">
        <v>44482.584467592591</v>
      </c>
      <c r="F1292" t="s">
        <v>70</v>
      </c>
      <c r="G1292" t="s">
        <v>168</v>
      </c>
      <c r="H1292" s="51">
        <v>41600000</v>
      </c>
      <c r="I1292" s="51">
        <v>3590000</v>
      </c>
      <c r="J1292">
        <v>5</v>
      </c>
      <c r="K1292">
        <v>3.66</v>
      </c>
      <c r="L1292" t="s">
        <v>72</v>
      </c>
      <c r="M1292" t="s">
        <v>72</v>
      </c>
      <c r="N1292" t="s">
        <v>72</v>
      </c>
      <c r="O1292" t="s">
        <v>72</v>
      </c>
      <c r="P1292" t="s">
        <v>72</v>
      </c>
      <c r="Q1292">
        <v>1</v>
      </c>
      <c r="R1292">
        <v>0</v>
      </c>
      <c r="S1292">
        <v>5.03</v>
      </c>
      <c r="T1292">
        <v>101</v>
      </c>
    </row>
    <row r="1294" spans="1:20" x14ac:dyDescent="0.25">
      <c r="B1294" t="s">
        <v>49</v>
      </c>
      <c r="C1294" t="s">
        <v>50</v>
      </c>
      <c r="D1294" t="s">
        <v>51</v>
      </c>
      <c r="E1294" t="s">
        <v>52</v>
      </c>
      <c r="F1294" t="s">
        <v>53</v>
      </c>
      <c r="G1294" t="s">
        <v>54</v>
      </c>
      <c r="H1294" t="s">
        <v>55</v>
      </c>
      <c r="I1294" t="s">
        <v>56</v>
      </c>
      <c r="J1294" t="s">
        <v>57</v>
      </c>
      <c r="K1294" t="s">
        <v>58</v>
      </c>
      <c r="L1294" t="s">
        <v>59</v>
      </c>
      <c r="M1294" t="s">
        <v>60</v>
      </c>
      <c r="N1294" t="s">
        <v>61</v>
      </c>
      <c r="O1294" t="s">
        <v>62</v>
      </c>
      <c r="P1294" t="s">
        <v>63</v>
      </c>
      <c r="Q1294" t="s">
        <v>64</v>
      </c>
      <c r="R1294" t="s">
        <v>65</v>
      </c>
      <c r="S1294" t="s">
        <v>66</v>
      </c>
      <c r="T1294" t="s">
        <v>67</v>
      </c>
    </row>
    <row r="1295" spans="1:20" x14ac:dyDescent="0.25">
      <c r="A1295">
        <v>1</v>
      </c>
      <c r="B1295" t="s">
        <v>94</v>
      </c>
      <c r="C1295" t="s">
        <v>95</v>
      </c>
      <c r="D1295" t="s">
        <v>6</v>
      </c>
      <c r="E1295" s="50">
        <v>44482.628101851849</v>
      </c>
      <c r="F1295" t="s">
        <v>70</v>
      </c>
      <c r="G1295" t="s">
        <v>168</v>
      </c>
      <c r="H1295" s="51">
        <v>6930000</v>
      </c>
      <c r="I1295" s="51">
        <v>634000</v>
      </c>
      <c r="J1295">
        <v>1</v>
      </c>
      <c r="K1295">
        <v>3.66</v>
      </c>
      <c r="L1295" t="s">
        <v>72</v>
      </c>
      <c r="M1295" t="s">
        <v>72</v>
      </c>
      <c r="N1295" t="s">
        <v>72</v>
      </c>
      <c r="O1295" t="s">
        <v>72</v>
      </c>
      <c r="P1295" t="s">
        <v>72</v>
      </c>
      <c r="Q1295">
        <v>1</v>
      </c>
      <c r="R1295">
        <v>0</v>
      </c>
      <c r="S1295">
        <v>0.72399999999999998</v>
      </c>
      <c r="T1295">
        <v>72.400000000000006</v>
      </c>
    </row>
    <row r="1296" spans="1:20" x14ac:dyDescent="0.25">
      <c r="A1296">
        <v>2</v>
      </c>
      <c r="B1296" t="s">
        <v>96</v>
      </c>
      <c r="C1296" t="s">
        <v>95</v>
      </c>
      <c r="D1296" t="s">
        <v>6</v>
      </c>
      <c r="E1296" s="50">
        <v>44483.042974537035</v>
      </c>
      <c r="F1296" t="s">
        <v>80</v>
      </c>
      <c r="G1296" t="s">
        <v>168</v>
      </c>
      <c r="H1296" s="51">
        <v>6940000</v>
      </c>
      <c r="I1296" s="51">
        <v>640000</v>
      </c>
      <c r="J1296">
        <v>1</v>
      </c>
      <c r="K1296">
        <v>3.67</v>
      </c>
      <c r="L1296" t="s">
        <v>72</v>
      </c>
      <c r="M1296" t="s">
        <v>72</v>
      </c>
      <c r="N1296" t="s">
        <v>72</v>
      </c>
      <c r="O1296" t="s">
        <v>72</v>
      </c>
      <c r="P1296" t="s">
        <v>72</v>
      </c>
      <c r="Q1296">
        <v>1</v>
      </c>
      <c r="R1296">
        <v>0</v>
      </c>
      <c r="S1296">
        <v>0.72499999999999998</v>
      </c>
      <c r="T1296">
        <v>72.5</v>
      </c>
    </row>
    <row r="1297" spans="1:20" x14ac:dyDescent="0.25">
      <c r="A1297">
        <v>3</v>
      </c>
      <c r="B1297" t="s">
        <v>97</v>
      </c>
      <c r="C1297" t="s">
        <v>95</v>
      </c>
      <c r="D1297" t="s">
        <v>6</v>
      </c>
      <c r="E1297" s="50">
        <v>44483.610196759262</v>
      </c>
      <c r="F1297" t="s">
        <v>80</v>
      </c>
      <c r="G1297" t="s">
        <v>168</v>
      </c>
      <c r="H1297" s="51">
        <v>6730000</v>
      </c>
      <c r="I1297" s="51">
        <v>620000</v>
      </c>
      <c r="J1297">
        <v>1</v>
      </c>
      <c r="K1297">
        <v>3.66</v>
      </c>
      <c r="L1297" t="s">
        <v>72</v>
      </c>
      <c r="M1297" t="s">
        <v>72</v>
      </c>
      <c r="N1297" t="s">
        <v>72</v>
      </c>
      <c r="O1297" t="s">
        <v>72</v>
      </c>
      <c r="P1297" t="s">
        <v>72</v>
      </c>
      <c r="Q1297">
        <v>1</v>
      </c>
      <c r="R1297">
        <v>0</v>
      </c>
      <c r="S1297">
        <v>0.70299999999999996</v>
      </c>
      <c r="T1297">
        <v>70.3</v>
      </c>
    </row>
    <row r="1298" spans="1:20" x14ac:dyDescent="0.25">
      <c r="A1298">
        <v>4</v>
      </c>
      <c r="B1298" t="s">
        <v>98</v>
      </c>
      <c r="C1298" t="s">
        <v>95</v>
      </c>
      <c r="D1298" t="s">
        <v>6</v>
      </c>
      <c r="E1298" s="50">
        <v>44484.003067129626</v>
      </c>
      <c r="F1298" t="s">
        <v>80</v>
      </c>
      <c r="G1298" t="s">
        <v>168</v>
      </c>
      <c r="H1298" s="51">
        <v>6800000</v>
      </c>
      <c r="I1298" s="51">
        <v>616000</v>
      </c>
      <c r="J1298">
        <v>1</v>
      </c>
      <c r="K1298">
        <v>3.67</v>
      </c>
      <c r="L1298" t="s">
        <v>72</v>
      </c>
      <c r="M1298" t="s">
        <v>72</v>
      </c>
      <c r="N1298" t="s">
        <v>72</v>
      </c>
      <c r="O1298" t="s">
        <v>72</v>
      </c>
      <c r="P1298" t="s">
        <v>72</v>
      </c>
      <c r="Q1298">
        <v>1</v>
      </c>
      <c r="R1298">
        <v>0</v>
      </c>
      <c r="S1298">
        <v>0.71</v>
      </c>
      <c r="T1298">
        <v>71</v>
      </c>
    </row>
    <row r="1299" spans="1:20" x14ac:dyDescent="0.25">
      <c r="A1299">
        <v>5</v>
      </c>
      <c r="B1299" t="s">
        <v>99</v>
      </c>
      <c r="C1299" t="s">
        <v>95</v>
      </c>
      <c r="D1299" t="s">
        <v>6</v>
      </c>
      <c r="E1299" s="50">
        <v>44484.592187499999</v>
      </c>
      <c r="F1299" t="s">
        <v>80</v>
      </c>
      <c r="G1299" t="s">
        <v>168</v>
      </c>
      <c r="H1299" s="51">
        <v>7250000</v>
      </c>
      <c r="I1299" s="51">
        <v>653000</v>
      </c>
      <c r="J1299">
        <v>1</v>
      </c>
      <c r="K1299">
        <v>3.67</v>
      </c>
      <c r="L1299" t="s">
        <v>72</v>
      </c>
      <c r="M1299" t="s">
        <v>72</v>
      </c>
      <c r="N1299" t="s">
        <v>72</v>
      </c>
      <c r="O1299" t="s">
        <v>72</v>
      </c>
      <c r="P1299" t="s">
        <v>72</v>
      </c>
      <c r="Q1299">
        <v>1</v>
      </c>
      <c r="R1299">
        <v>0</v>
      </c>
      <c r="S1299">
        <v>0.75800000000000001</v>
      </c>
      <c r="T1299">
        <v>75.8</v>
      </c>
    </row>
    <row r="1301" spans="1:20" x14ac:dyDescent="0.25">
      <c r="B1301" t="s">
        <v>49</v>
      </c>
      <c r="C1301" t="s">
        <v>50</v>
      </c>
      <c r="D1301" t="s">
        <v>51</v>
      </c>
      <c r="E1301" t="s">
        <v>52</v>
      </c>
      <c r="F1301" t="s">
        <v>53</v>
      </c>
      <c r="G1301" t="s">
        <v>54</v>
      </c>
      <c r="H1301" t="s">
        <v>55</v>
      </c>
      <c r="I1301" t="s">
        <v>56</v>
      </c>
      <c r="J1301" t="s">
        <v>57</v>
      </c>
      <c r="K1301" t="s">
        <v>58</v>
      </c>
      <c r="L1301" t="s">
        <v>59</v>
      </c>
      <c r="M1301" t="s">
        <v>60</v>
      </c>
      <c r="N1301" t="s">
        <v>61</v>
      </c>
      <c r="O1301" t="s">
        <v>62</v>
      </c>
      <c r="P1301" t="s">
        <v>63</v>
      </c>
      <c r="Q1301" t="s">
        <v>64</v>
      </c>
      <c r="R1301" t="s">
        <v>65</v>
      </c>
      <c r="S1301" t="s">
        <v>66</v>
      </c>
      <c r="T1301" t="s">
        <v>67</v>
      </c>
    </row>
    <row r="1302" spans="1:20" x14ac:dyDescent="0.25">
      <c r="A1302">
        <v>1</v>
      </c>
      <c r="B1302" t="s">
        <v>100</v>
      </c>
      <c r="C1302" t="s">
        <v>101</v>
      </c>
      <c r="D1302" t="s">
        <v>6</v>
      </c>
      <c r="E1302" s="50">
        <v>44482.911874999998</v>
      </c>
      <c r="F1302" t="s">
        <v>102</v>
      </c>
      <c r="G1302" t="s">
        <v>168</v>
      </c>
      <c r="H1302" s="51">
        <v>57300</v>
      </c>
      <c r="I1302" s="51">
        <v>2460</v>
      </c>
      <c r="J1302" t="s">
        <v>72</v>
      </c>
      <c r="K1302">
        <v>3.51</v>
      </c>
      <c r="L1302" t="s">
        <v>72</v>
      </c>
      <c r="M1302" t="s">
        <v>72</v>
      </c>
      <c r="N1302" t="s">
        <v>72</v>
      </c>
      <c r="O1302" t="s">
        <v>72</v>
      </c>
      <c r="P1302" t="s">
        <v>72</v>
      </c>
      <c r="R1302">
        <v>0</v>
      </c>
      <c r="S1302">
        <v>5.7600000000000004E-3</v>
      </c>
      <c r="T1302" t="s">
        <v>72</v>
      </c>
    </row>
    <row r="1303" spans="1:20" x14ac:dyDescent="0.25">
      <c r="A1303">
        <v>2</v>
      </c>
      <c r="B1303" t="s">
        <v>103</v>
      </c>
      <c r="C1303" t="s">
        <v>101</v>
      </c>
      <c r="D1303" t="s">
        <v>6</v>
      </c>
      <c r="E1303" s="50">
        <v>44482.933819444443</v>
      </c>
      <c r="F1303" t="s">
        <v>102</v>
      </c>
      <c r="G1303" t="s">
        <v>168</v>
      </c>
      <c r="H1303" s="51">
        <v>13200000</v>
      </c>
      <c r="I1303" s="51">
        <v>589000</v>
      </c>
      <c r="J1303" t="s">
        <v>72</v>
      </c>
      <c r="K1303">
        <v>3.5</v>
      </c>
      <c r="L1303" t="s">
        <v>72</v>
      </c>
      <c r="M1303" t="s">
        <v>72</v>
      </c>
      <c r="N1303" t="s">
        <v>72</v>
      </c>
      <c r="O1303" t="s">
        <v>72</v>
      </c>
      <c r="P1303" t="s">
        <v>72</v>
      </c>
      <c r="R1303">
        <v>0</v>
      </c>
      <c r="S1303">
        <v>1.41</v>
      </c>
      <c r="T1303" t="s">
        <v>72</v>
      </c>
    </row>
    <row r="1304" spans="1:20" x14ac:dyDescent="0.25">
      <c r="A1304">
        <v>3</v>
      </c>
      <c r="B1304" t="s">
        <v>104</v>
      </c>
      <c r="C1304" t="s">
        <v>101</v>
      </c>
      <c r="D1304" t="s">
        <v>6</v>
      </c>
      <c r="E1304" s="50">
        <v>44482.955625000002</v>
      </c>
      <c r="F1304" t="s">
        <v>102</v>
      </c>
      <c r="G1304" t="s">
        <v>168</v>
      </c>
      <c r="H1304" s="51">
        <v>13300000</v>
      </c>
      <c r="I1304" s="51">
        <v>589000</v>
      </c>
      <c r="J1304" t="s">
        <v>72</v>
      </c>
      <c r="K1304">
        <v>3.48</v>
      </c>
      <c r="L1304" t="s">
        <v>72</v>
      </c>
      <c r="M1304" t="s">
        <v>72</v>
      </c>
      <c r="N1304" t="s">
        <v>72</v>
      </c>
      <c r="O1304" t="s">
        <v>72</v>
      </c>
      <c r="P1304" t="s">
        <v>72</v>
      </c>
      <c r="R1304">
        <v>0</v>
      </c>
      <c r="S1304">
        <v>1.42</v>
      </c>
      <c r="T1304" t="s">
        <v>72</v>
      </c>
    </row>
    <row r="1305" spans="1:20" x14ac:dyDescent="0.25">
      <c r="A1305">
        <v>4</v>
      </c>
      <c r="B1305" t="s">
        <v>105</v>
      </c>
      <c r="C1305" t="s">
        <v>101</v>
      </c>
      <c r="D1305" t="s">
        <v>6</v>
      </c>
      <c r="E1305" s="50">
        <v>44482.977418981478</v>
      </c>
      <c r="F1305" t="s">
        <v>102</v>
      </c>
      <c r="G1305" t="s">
        <v>168</v>
      </c>
      <c r="H1305" s="51">
        <v>13100000</v>
      </c>
      <c r="I1305" s="51">
        <v>582000</v>
      </c>
      <c r="J1305" t="s">
        <v>72</v>
      </c>
      <c r="K1305">
        <v>3.5</v>
      </c>
      <c r="L1305" t="s">
        <v>72</v>
      </c>
      <c r="M1305" t="s">
        <v>72</v>
      </c>
      <c r="N1305" t="s">
        <v>72</v>
      </c>
      <c r="O1305" t="s">
        <v>72</v>
      </c>
      <c r="P1305" t="s">
        <v>72</v>
      </c>
      <c r="R1305">
        <v>0</v>
      </c>
      <c r="S1305">
        <v>1.4</v>
      </c>
      <c r="T1305" t="s">
        <v>72</v>
      </c>
    </row>
    <row r="1306" spans="1:20" x14ac:dyDescent="0.25">
      <c r="A1306">
        <v>5</v>
      </c>
      <c r="B1306" t="s">
        <v>106</v>
      </c>
      <c r="C1306" t="s">
        <v>101</v>
      </c>
      <c r="D1306" t="s">
        <v>6</v>
      </c>
      <c r="E1306" s="50">
        <v>44482.999224537038</v>
      </c>
      <c r="F1306" t="s">
        <v>102</v>
      </c>
      <c r="G1306" t="s">
        <v>168</v>
      </c>
      <c r="H1306" s="51">
        <v>12700000</v>
      </c>
      <c r="I1306" s="51">
        <v>553000</v>
      </c>
      <c r="J1306" t="s">
        <v>72</v>
      </c>
      <c r="K1306">
        <v>3.51</v>
      </c>
      <c r="L1306" t="s">
        <v>72</v>
      </c>
      <c r="M1306" t="s">
        <v>72</v>
      </c>
      <c r="N1306" t="s">
        <v>72</v>
      </c>
      <c r="O1306" t="s">
        <v>72</v>
      </c>
      <c r="P1306" t="s">
        <v>72</v>
      </c>
      <c r="R1306">
        <v>0</v>
      </c>
      <c r="S1306">
        <v>1.36</v>
      </c>
      <c r="T1306" t="s">
        <v>72</v>
      </c>
    </row>
    <row r="1307" spans="1:20" x14ac:dyDescent="0.25">
      <c r="A1307">
        <v>6</v>
      </c>
      <c r="B1307" t="s">
        <v>107</v>
      </c>
      <c r="C1307" t="s">
        <v>101</v>
      </c>
      <c r="D1307" t="s">
        <v>6</v>
      </c>
      <c r="E1307" s="50">
        <v>44483.086597222224</v>
      </c>
      <c r="F1307" t="s">
        <v>102</v>
      </c>
      <c r="G1307" t="s">
        <v>168</v>
      </c>
      <c r="H1307" s="51">
        <v>12800000</v>
      </c>
      <c r="I1307" s="51">
        <v>558000</v>
      </c>
      <c r="J1307" t="s">
        <v>72</v>
      </c>
      <c r="K1307">
        <v>3.52</v>
      </c>
      <c r="L1307" t="s">
        <v>72</v>
      </c>
      <c r="M1307" t="s">
        <v>72</v>
      </c>
      <c r="N1307" t="s">
        <v>72</v>
      </c>
      <c r="O1307" t="s">
        <v>72</v>
      </c>
      <c r="P1307" t="s">
        <v>72</v>
      </c>
      <c r="R1307">
        <v>0</v>
      </c>
      <c r="S1307">
        <v>1.36</v>
      </c>
      <c r="T1307" t="s">
        <v>72</v>
      </c>
    </row>
    <row r="1308" spans="1:20" x14ac:dyDescent="0.25">
      <c r="A1308">
        <v>7</v>
      </c>
      <c r="B1308" t="s">
        <v>108</v>
      </c>
      <c r="C1308" t="s">
        <v>101</v>
      </c>
      <c r="D1308" t="s">
        <v>6</v>
      </c>
      <c r="E1308" s="50">
        <v>44483.108541666668</v>
      </c>
      <c r="F1308" t="s">
        <v>102</v>
      </c>
      <c r="G1308" t="s">
        <v>168</v>
      </c>
      <c r="H1308" s="51">
        <v>12800000</v>
      </c>
      <c r="I1308" s="51">
        <v>568000</v>
      </c>
      <c r="J1308" t="s">
        <v>72</v>
      </c>
      <c r="K1308">
        <v>3.52</v>
      </c>
      <c r="L1308" t="s">
        <v>72</v>
      </c>
      <c r="M1308" t="s">
        <v>72</v>
      </c>
      <c r="N1308" t="s">
        <v>72</v>
      </c>
      <c r="O1308" t="s">
        <v>72</v>
      </c>
      <c r="P1308" t="s">
        <v>72</v>
      </c>
      <c r="R1308">
        <v>0</v>
      </c>
      <c r="S1308">
        <v>1.37</v>
      </c>
      <c r="T1308" t="s">
        <v>72</v>
      </c>
    </row>
    <row r="1309" spans="1:20" x14ac:dyDescent="0.25">
      <c r="A1309">
        <v>8</v>
      </c>
      <c r="B1309" t="s">
        <v>109</v>
      </c>
      <c r="C1309" t="s">
        <v>101</v>
      </c>
      <c r="D1309" t="s">
        <v>6</v>
      </c>
      <c r="E1309" s="50">
        <v>44483.130347222221</v>
      </c>
      <c r="F1309" t="s">
        <v>102</v>
      </c>
      <c r="G1309" t="s">
        <v>168</v>
      </c>
      <c r="H1309" s="51">
        <v>12700000</v>
      </c>
      <c r="I1309" s="51">
        <v>553000</v>
      </c>
      <c r="J1309" t="s">
        <v>72</v>
      </c>
      <c r="K1309">
        <v>3.49</v>
      </c>
      <c r="L1309" t="s">
        <v>72</v>
      </c>
      <c r="M1309" t="s">
        <v>72</v>
      </c>
      <c r="N1309" t="s">
        <v>72</v>
      </c>
      <c r="O1309" t="s">
        <v>72</v>
      </c>
      <c r="P1309" t="s">
        <v>72</v>
      </c>
      <c r="R1309">
        <v>0</v>
      </c>
      <c r="S1309">
        <v>1.35</v>
      </c>
      <c r="T1309" t="s">
        <v>72</v>
      </c>
    </row>
    <row r="1310" spans="1:20" x14ac:dyDescent="0.25">
      <c r="A1310">
        <v>9</v>
      </c>
      <c r="B1310" t="s">
        <v>110</v>
      </c>
      <c r="C1310" t="s">
        <v>101</v>
      </c>
      <c r="D1310" t="s">
        <v>6</v>
      </c>
      <c r="E1310" s="50">
        <v>44483.15215277778</v>
      </c>
      <c r="F1310" t="s">
        <v>102</v>
      </c>
      <c r="G1310" t="s">
        <v>168</v>
      </c>
      <c r="H1310" s="51">
        <v>12800000</v>
      </c>
      <c r="I1310" s="51">
        <v>569000</v>
      </c>
      <c r="J1310" t="s">
        <v>72</v>
      </c>
      <c r="K1310">
        <v>3.52</v>
      </c>
      <c r="L1310" t="s">
        <v>72</v>
      </c>
      <c r="M1310" t="s">
        <v>72</v>
      </c>
      <c r="N1310" t="s">
        <v>72</v>
      </c>
      <c r="O1310" t="s">
        <v>72</v>
      </c>
      <c r="P1310" t="s">
        <v>72</v>
      </c>
      <c r="R1310">
        <v>0</v>
      </c>
      <c r="S1310">
        <v>1.36</v>
      </c>
      <c r="T1310" t="s">
        <v>72</v>
      </c>
    </row>
    <row r="1311" spans="1:20" x14ac:dyDescent="0.25">
      <c r="A1311">
        <v>10</v>
      </c>
      <c r="B1311" t="s">
        <v>111</v>
      </c>
      <c r="C1311" t="s">
        <v>101</v>
      </c>
      <c r="D1311" t="s">
        <v>6</v>
      </c>
      <c r="E1311" s="50">
        <v>44483.173958333333</v>
      </c>
      <c r="F1311" t="s">
        <v>102</v>
      </c>
      <c r="G1311" t="s">
        <v>168</v>
      </c>
      <c r="H1311" s="51">
        <v>1850</v>
      </c>
      <c r="I1311" s="51">
        <v>124</v>
      </c>
      <c r="J1311" t="s">
        <v>72</v>
      </c>
      <c r="K1311">
        <v>3.66</v>
      </c>
      <c r="L1311" t="s">
        <v>72</v>
      </c>
      <c r="M1311" t="s">
        <v>72</v>
      </c>
      <c r="N1311" t="s">
        <v>72</v>
      </c>
      <c r="O1311" t="s">
        <v>72</v>
      </c>
      <c r="P1311" t="s">
        <v>72</v>
      </c>
      <c r="R1311">
        <v>1</v>
      </c>
      <c r="S1311">
        <v>9.7600000000000001E-5</v>
      </c>
      <c r="T1311" t="s">
        <v>72</v>
      </c>
    </row>
    <row r="1312" spans="1:20" x14ac:dyDescent="0.25">
      <c r="A1312">
        <v>11</v>
      </c>
      <c r="B1312" t="s">
        <v>112</v>
      </c>
      <c r="C1312" t="s">
        <v>101</v>
      </c>
      <c r="D1312" t="s">
        <v>6</v>
      </c>
      <c r="E1312" s="50">
        <v>44483.195763888885</v>
      </c>
      <c r="F1312" t="s">
        <v>102</v>
      </c>
      <c r="G1312" t="s">
        <v>168</v>
      </c>
      <c r="H1312" s="51">
        <v>14000000</v>
      </c>
      <c r="I1312" s="51">
        <v>1230000</v>
      </c>
      <c r="J1312" t="s">
        <v>72</v>
      </c>
      <c r="K1312">
        <v>3.66</v>
      </c>
      <c r="L1312" t="s">
        <v>72</v>
      </c>
      <c r="M1312" t="s">
        <v>72</v>
      </c>
      <c r="N1312" t="s">
        <v>72</v>
      </c>
      <c r="O1312" t="s">
        <v>72</v>
      </c>
      <c r="P1312" t="s">
        <v>72</v>
      </c>
      <c r="R1312">
        <v>0</v>
      </c>
      <c r="S1312">
        <v>1.5</v>
      </c>
      <c r="T1312" t="s">
        <v>72</v>
      </c>
    </row>
    <row r="1313" spans="1:20" x14ac:dyDescent="0.25">
      <c r="A1313">
        <v>12</v>
      </c>
      <c r="B1313" t="s">
        <v>113</v>
      </c>
      <c r="C1313" t="s">
        <v>101</v>
      </c>
      <c r="D1313" t="s">
        <v>6</v>
      </c>
      <c r="E1313" s="50">
        <v>44483.217557870368</v>
      </c>
      <c r="F1313" t="s">
        <v>102</v>
      </c>
      <c r="G1313" t="s">
        <v>168</v>
      </c>
      <c r="H1313" s="51">
        <v>13700000</v>
      </c>
      <c r="I1313" s="51">
        <v>1230000</v>
      </c>
      <c r="J1313" t="s">
        <v>72</v>
      </c>
      <c r="K1313">
        <v>3.67</v>
      </c>
      <c r="L1313" t="s">
        <v>72</v>
      </c>
      <c r="M1313" t="s">
        <v>72</v>
      </c>
      <c r="N1313" t="s">
        <v>72</v>
      </c>
      <c r="O1313" t="s">
        <v>72</v>
      </c>
      <c r="P1313" t="s">
        <v>72</v>
      </c>
      <c r="R1313">
        <v>0</v>
      </c>
      <c r="S1313">
        <v>1.46</v>
      </c>
      <c r="T1313" t="s">
        <v>72</v>
      </c>
    </row>
    <row r="1314" spans="1:20" x14ac:dyDescent="0.25">
      <c r="A1314">
        <v>13</v>
      </c>
      <c r="B1314" t="s">
        <v>114</v>
      </c>
      <c r="C1314" t="s">
        <v>101</v>
      </c>
      <c r="D1314" t="s">
        <v>6</v>
      </c>
      <c r="E1314" s="50">
        <v>44483.239363425928</v>
      </c>
      <c r="F1314" t="s">
        <v>102</v>
      </c>
      <c r="G1314" t="s">
        <v>168</v>
      </c>
      <c r="H1314" s="51">
        <v>13500000</v>
      </c>
      <c r="I1314" s="51">
        <v>1200000</v>
      </c>
      <c r="J1314" t="s">
        <v>72</v>
      </c>
      <c r="K1314">
        <v>3.66</v>
      </c>
      <c r="L1314" t="s">
        <v>72</v>
      </c>
      <c r="M1314" t="s">
        <v>72</v>
      </c>
      <c r="N1314" t="s">
        <v>72</v>
      </c>
      <c r="O1314" t="s">
        <v>72</v>
      </c>
      <c r="P1314" t="s">
        <v>72</v>
      </c>
      <c r="R1314">
        <v>0</v>
      </c>
      <c r="S1314">
        <v>1.44</v>
      </c>
      <c r="T1314" t="s">
        <v>72</v>
      </c>
    </row>
    <row r="1315" spans="1:20" x14ac:dyDescent="0.25">
      <c r="A1315">
        <v>14</v>
      </c>
      <c r="B1315" t="s">
        <v>115</v>
      </c>
      <c r="C1315" t="s">
        <v>101</v>
      </c>
      <c r="D1315" t="s">
        <v>6</v>
      </c>
      <c r="E1315" s="50">
        <v>44483.26116898148</v>
      </c>
      <c r="F1315" t="s">
        <v>102</v>
      </c>
      <c r="G1315" t="s">
        <v>168</v>
      </c>
      <c r="H1315" s="51">
        <v>13500000</v>
      </c>
      <c r="I1315" s="51">
        <v>1220000</v>
      </c>
      <c r="J1315" t="s">
        <v>72</v>
      </c>
      <c r="K1315">
        <v>3.66</v>
      </c>
      <c r="L1315" t="s">
        <v>72</v>
      </c>
      <c r="M1315" t="s">
        <v>72</v>
      </c>
      <c r="N1315" t="s">
        <v>72</v>
      </c>
      <c r="O1315" t="s">
        <v>72</v>
      </c>
      <c r="P1315" t="s">
        <v>72</v>
      </c>
      <c r="R1315">
        <v>0</v>
      </c>
      <c r="S1315">
        <v>1.44</v>
      </c>
      <c r="T1315" t="s">
        <v>72</v>
      </c>
    </row>
    <row r="1316" spans="1:20" x14ac:dyDescent="0.25">
      <c r="A1316">
        <v>15</v>
      </c>
      <c r="B1316" t="s">
        <v>116</v>
      </c>
      <c r="C1316" t="s">
        <v>101</v>
      </c>
      <c r="D1316" t="s">
        <v>6</v>
      </c>
      <c r="E1316" s="50">
        <v>44483.28297453704</v>
      </c>
      <c r="F1316" t="s">
        <v>102</v>
      </c>
      <c r="G1316" t="s">
        <v>168</v>
      </c>
      <c r="H1316" s="51">
        <v>13500000</v>
      </c>
      <c r="I1316" s="51">
        <v>1220000</v>
      </c>
      <c r="J1316" t="s">
        <v>72</v>
      </c>
      <c r="K1316">
        <v>3.66</v>
      </c>
      <c r="L1316" t="s">
        <v>72</v>
      </c>
      <c r="M1316" t="s">
        <v>72</v>
      </c>
      <c r="N1316" t="s">
        <v>72</v>
      </c>
      <c r="O1316" t="s">
        <v>72</v>
      </c>
      <c r="P1316" t="s">
        <v>72</v>
      </c>
      <c r="R1316">
        <v>0</v>
      </c>
      <c r="S1316">
        <v>1.45</v>
      </c>
      <c r="T1316" t="s">
        <v>72</v>
      </c>
    </row>
    <row r="1317" spans="1:20" x14ac:dyDescent="0.25">
      <c r="A1317">
        <v>16</v>
      </c>
      <c r="B1317" t="s">
        <v>117</v>
      </c>
      <c r="C1317" t="s">
        <v>101</v>
      </c>
      <c r="D1317" t="s">
        <v>6</v>
      </c>
      <c r="E1317" s="50">
        <v>44483.304780092592</v>
      </c>
      <c r="F1317" t="s">
        <v>102</v>
      </c>
      <c r="G1317" t="s">
        <v>168</v>
      </c>
      <c r="H1317" s="51">
        <v>13600000</v>
      </c>
      <c r="I1317" s="51">
        <v>1170000</v>
      </c>
      <c r="J1317" t="s">
        <v>72</v>
      </c>
      <c r="K1317">
        <v>3.66</v>
      </c>
      <c r="L1317" t="s">
        <v>72</v>
      </c>
      <c r="M1317" t="s">
        <v>72</v>
      </c>
      <c r="N1317" t="s">
        <v>72</v>
      </c>
      <c r="O1317" t="s">
        <v>72</v>
      </c>
      <c r="P1317" t="s">
        <v>72</v>
      </c>
      <c r="R1317">
        <v>0</v>
      </c>
      <c r="S1317">
        <v>1.45</v>
      </c>
      <c r="T1317" t="s">
        <v>72</v>
      </c>
    </row>
    <row r="1318" spans="1:20" x14ac:dyDescent="0.25">
      <c r="A1318">
        <v>17</v>
      </c>
      <c r="B1318" t="s">
        <v>118</v>
      </c>
      <c r="C1318" t="s">
        <v>101</v>
      </c>
      <c r="D1318" t="s">
        <v>6</v>
      </c>
      <c r="E1318" s="50">
        <v>44483.326585648145</v>
      </c>
      <c r="F1318" t="s">
        <v>102</v>
      </c>
      <c r="G1318" t="s">
        <v>168</v>
      </c>
      <c r="H1318" s="51">
        <v>13500000</v>
      </c>
      <c r="I1318" s="51">
        <v>1180000</v>
      </c>
      <c r="J1318" t="s">
        <v>72</v>
      </c>
      <c r="K1318">
        <v>3.67</v>
      </c>
      <c r="L1318" t="s">
        <v>72</v>
      </c>
      <c r="M1318" t="s">
        <v>72</v>
      </c>
      <c r="N1318" t="s">
        <v>72</v>
      </c>
      <c r="O1318" t="s">
        <v>72</v>
      </c>
      <c r="P1318" t="s">
        <v>72</v>
      </c>
      <c r="R1318">
        <v>0</v>
      </c>
      <c r="S1318">
        <v>1.45</v>
      </c>
      <c r="T1318" t="s">
        <v>72</v>
      </c>
    </row>
    <row r="1319" spans="1:20" x14ac:dyDescent="0.25">
      <c r="A1319">
        <v>18</v>
      </c>
      <c r="B1319" t="s">
        <v>119</v>
      </c>
      <c r="C1319" t="s">
        <v>101</v>
      </c>
      <c r="D1319" t="s">
        <v>6</v>
      </c>
      <c r="E1319" s="50">
        <v>44483.348391203705</v>
      </c>
      <c r="F1319" t="s">
        <v>102</v>
      </c>
      <c r="G1319" t="s">
        <v>168</v>
      </c>
      <c r="H1319" s="51">
        <v>13600000</v>
      </c>
      <c r="I1319" s="51">
        <v>1200000</v>
      </c>
      <c r="J1319" t="s">
        <v>72</v>
      </c>
      <c r="K1319">
        <v>3.66</v>
      </c>
      <c r="L1319" t="s">
        <v>72</v>
      </c>
      <c r="M1319" t="s">
        <v>72</v>
      </c>
      <c r="N1319" t="s">
        <v>72</v>
      </c>
      <c r="O1319" t="s">
        <v>72</v>
      </c>
      <c r="P1319" t="s">
        <v>72</v>
      </c>
      <c r="R1319">
        <v>0</v>
      </c>
      <c r="S1319">
        <v>1.46</v>
      </c>
      <c r="T1319" t="s">
        <v>72</v>
      </c>
    </row>
    <row r="1320" spans="1:20" x14ac:dyDescent="0.25">
      <c r="A1320">
        <v>19</v>
      </c>
      <c r="B1320" t="s">
        <v>120</v>
      </c>
      <c r="C1320" t="s">
        <v>101</v>
      </c>
      <c r="D1320" t="s">
        <v>6</v>
      </c>
      <c r="E1320" s="50">
        <v>44483.370196759257</v>
      </c>
      <c r="F1320" t="s">
        <v>102</v>
      </c>
      <c r="G1320" t="s">
        <v>168</v>
      </c>
      <c r="H1320" s="51">
        <v>564000</v>
      </c>
      <c r="I1320" s="51">
        <v>23100</v>
      </c>
      <c r="J1320" t="s">
        <v>72</v>
      </c>
      <c r="K1320">
        <v>3.52</v>
      </c>
      <c r="L1320" t="s">
        <v>72</v>
      </c>
      <c r="M1320" t="s">
        <v>72</v>
      </c>
      <c r="N1320" t="s">
        <v>72</v>
      </c>
      <c r="O1320" t="s">
        <v>72</v>
      </c>
      <c r="P1320" t="s">
        <v>72</v>
      </c>
      <c r="R1320">
        <v>0</v>
      </c>
      <c r="S1320">
        <v>5.7599999999999998E-2</v>
      </c>
      <c r="T1320" t="s">
        <v>72</v>
      </c>
    </row>
    <row r="1321" spans="1:20" x14ac:dyDescent="0.25">
      <c r="A1321">
        <v>20</v>
      </c>
      <c r="B1321" t="s">
        <v>121</v>
      </c>
      <c r="C1321" t="s">
        <v>101</v>
      </c>
      <c r="D1321" t="s">
        <v>6</v>
      </c>
      <c r="E1321" s="50">
        <v>44483.392002314817</v>
      </c>
      <c r="F1321" t="s">
        <v>102</v>
      </c>
      <c r="G1321" t="s">
        <v>168</v>
      </c>
      <c r="H1321" s="51">
        <v>14000000</v>
      </c>
      <c r="I1321" s="51">
        <v>577000</v>
      </c>
      <c r="J1321" t="s">
        <v>72</v>
      </c>
      <c r="K1321">
        <v>3.51</v>
      </c>
      <c r="L1321" t="s">
        <v>72</v>
      </c>
      <c r="M1321" t="s">
        <v>72</v>
      </c>
      <c r="N1321" t="s">
        <v>72</v>
      </c>
      <c r="O1321" t="s">
        <v>72</v>
      </c>
      <c r="P1321" t="s">
        <v>72</v>
      </c>
      <c r="R1321">
        <v>0</v>
      </c>
      <c r="S1321">
        <v>1.5</v>
      </c>
      <c r="T1321" t="s">
        <v>72</v>
      </c>
    </row>
    <row r="1322" spans="1:20" x14ac:dyDescent="0.25">
      <c r="A1322">
        <v>21</v>
      </c>
      <c r="B1322" t="s">
        <v>122</v>
      </c>
      <c r="C1322" t="s">
        <v>101</v>
      </c>
      <c r="D1322" t="s">
        <v>6</v>
      </c>
      <c r="E1322" s="50">
        <v>44483.65384259259</v>
      </c>
      <c r="F1322" t="s">
        <v>102</v>
      </c>
      <c r="G1322" t="s">
        <v>168</v>
      </c>
      <c r="H1322" s="51">
        <v>13200000</v>
      </c>
      <c r="I1322" s="51">
        <v>546000</v>
      </c>
      <c r="J1322" t="s">
        <v>72</v>
      </c>
      <c r="K1322">
        <v>3.49</v>
      </c>
      <c r="L1322" t="s">
        <v>72</v>
      </c>
      <c r="M1322" t="s">
        <v>72</v>
      </c>
      <c r="N1322" t="s">
        <v>72</v>
      </c>
      <c r="O1322" t="s">
        <v>72</v>
      </c>
      <c r="P1322" t="s">
        <v>72</v>
      </c>
      <c r="R1322">
        <v>0</v>
      </c>
      <c r="S1322">
        <v>1.41</v>
      </c>
      <c r="T1322" t="s">
        <v>72</v>
      </c>
    </row>
    <row r="1323" spans="1:20" x14ac:dyDescent="0.25">
      <c r="A1323">
        <v>22</v>
      </c>
      <c r="B1323" t="s">
        <v>123</v>
      </c>
      <c r="C1323" t="s">
        <v>101</v>
      </c>
      <c r="D1323" t="s">
        <v>6</v>
      </c>
      <c r="E1323" s="50">
        <v>44483.675787037035</v>
      </c>
      <c r="F1323" t="s">
        <v>102</v>
      </c>
      <c r="G1323" t="s">
        <v>168</v>
      </c>
      <c r="H1323" s="51">
        <v>13300000</v>
      </c>
      <c r="I1323" s="51">
        <v>547000</v>
      </c>
      <c r="J1323" t="s">
        <v>72</v>
      </c>
      <c r="K1323">
        <v>3.48</v>
      </c>
      <c r="L1323" t="s">
        <v>72</v>
      </c>
      <c r="M1323" t="s">
        <v>72</v>
      </c>
      <c r="N1323" t="s">
        <v>72</v>
      </c>
      <c r="O1323" t="s">
        <v>72</v>
      </c>
      <c r="P1323" t="s">
        <v>72</v>
      </c>
      <c r="R1323">
        <v>0</v>
      </c>
      <c r="S1323">
        <v>1.42</v>
      </c>
      <c r="T1323" t="s">
        <v>72</v>
      </c>
    </row>
    <row r="1324" spans="1:20" x14ac:dyDescent="0.25">
      <c r="A1324">
        <v>23</v>
      </c>
      <c r="B1324" t="s">
        <v>124</v>
      </c>
      <c r="C1324" t="s">
        <v>101</v>
      </c>
      <c r="D1324" t="s">
        <v>6</v>
      </c>
      <c r="E1324" s="50">
        <v>44483.697592592594</v>
      </c>
      <c r="F1324" t="s">
        <v>102</v>
      </c>
      <c r="G1324" t="s">
        <v>168</v>
      </c>
      <c r="H1324" s="51">
        <v>13600000</v>
      </c>
      <c r="I1324" s="51">
        <v>564000</v>
      </c>
      <c r="J1324" t="s">
        <v>72</v>
      </c>
      <c r="K1324">
        <v>3.47</v>
      </c>
      <c r="L1324" t="s">
        <v>72</v>
      </c>
      <c r="M1324" t="s">
        <v>72</v>
      </c>
      <c r="N1324" t="s">
        <v>72</v>
      </c>
      <c r="O1324" t="s">
        <v>72</v>
      </c>
      <c r="P1324" t="s">
        <v>72</v>
      </c>
      <c r="R1324">
        <v>0</v>
      </c>
      <c r="S1324">
        <v>1.45</v>
      </c>
      <c r="T1324" t="s">
        <v>72</v>
      </c>
    </row>
    <row r="1325" spans="1:20" x14ac:dyDescent="0.25">
      <c r="A1325">
        <v>24</v>
      </c>
      <c r="B1325" t="s">
        <v>125</v>
      </c>
      <c r="C1325" t="s">
        <v>101</v>
      </c>
      <c r="D1325" t="s">
        <v>6</v>
      </c>
      <c r="E1325" s="50">
        <v>44483.719398148147</v>
      </c>
      <c r="F1325" t="s">
        <v>102</v>
      </c>
      <c r="G1325" t="s">
        <v>168</v>
      </c>
      <c r="H1325" s="51">
        <v>13400000</v>
      </c>
      <c r="I1325" s="51">
        <v>553000</v>
      </c>
      <c r="J1325" t="s">
        <v>72</v>
      </c>
      <c r="K1325">
        <v>3.47</v>
      </c>
      <c r="L1325" t="s">
        <v>72</v>
      </c>
      <c r="M1325" t="s">
        <v>72</v>
      </c>
      <c r="N1325" t="s">
        <v>72</v>
      </c>
      <c r="O1325" t="s">
        <v>72</v>
      </c>
      <c r="P1325" t="s">
        <v>72</v>
      </c>
      <c r="R1325">
        <v>0</v>
      </c>
      <c r="S1325">
        <v>1.43</v>
      </c>
      <c r="T1325" t="s">
        <v>72</v>
      </c>
    </row>
    <row r="1326" spans="1:20" x14ac:dyDescent="0.25">
      <c r="A1326">
        <v>25</v>
      </c>
      <c r="B1326" t="s">
        <v>126</v>
      </c>
      <c r="C1326" t="s">
        <v>101</v>
      </c>
      <c r="D1326" t="s">
        <v>6</v>
      </c>
      <c r="E1326" s="50">
        <v>44483.741203703707</v>
      </c>
      <c r="F1326" t="s">
        <v>102</v>
      </c>
      <c r="G1326" t="s">
        <v>168</v>
      </c>
      <c r="H1326" s="51">
        <v>13600000</v>
      </c>
      <c r="I1326" s="51">
        <v>554000</v>
      </c>
      <c r="J1326" t="s">
        <v>72</v>
      </c>
      <c r="K1326">
        <v>3.47</v>
      </c>
      <c r="L1326" t="s">
        <v>72</v>
      </c>
      <c r="M1326" t="s">
        <v>72</v>
      </c>
      <c r="N1326" t="s">
        <v>72</v>
      </c>
      <c r="O1326" t="s">
        <v>72</v>
      </c>
      <c r="P1326" t="s">
        <v>72</v>
      </c>
      <c r="R1326">
        <v>0</v>
      </c>
      <c r="S1326">
        <v>1.45</v>
      </c>
      <c r="T1326" t="s">
        <v>72</v>
      </c>
    </row>
    <row r="1327" spans="1:20" x14ac:dyDescent="0.25">
      <c r="A1327">
        <v>26</v>
      </c>
      <c r="B1327" t="s">
        <v>127</v>
      </c>
      <c r="C1327" t="s">
        <v>101</v>
      </c>
      <c r="D1327" t="s">
        <v>6</v>
      </c>
      <c r="E1327" s="50">
        <v>44483.763009259259</v>
      </c>
      <c r="F1327" t="s">
        <v>102</v>
      </c>
      <c r="G1327" t="s">
        <v>168</v>
      </c>
      <c r="H1327" s="51">
        <v>13700000</v>
      </c>
      <c r="I1327" s="51">
        <v>575000</v>
      </c>
      <c r="J1327" t="s">
        <v>72</v>
      </c>
      <c r="K1327">
        <v>3.48</v>
      </c>
      <c r="L1327" t="s">
        <v>72</v>
      </c>
      <c r="M1327" t="s">
        <v>72</v>
      </c>
      <c r="N1327" t="s">
        <v>72</v>
      </c>
      <c r="O1327" t="s">
        <v>72</v>
      </c>
      <c r="P1327" t="s">
        <v>72</v>
      </c>
      <c r="R1327">
        <v>0</v>
      </c>
      <c r="S1327">
        <v>1.47</v>
      </c>
      <c r="T1327" t="s">
        <v>72</v>
      </c>
    </row>
    <row r="1328" spans="1:20" x14ac:dyDescent="0.25">
      <c r="A1328">
        <v>27</v>
      </c>
      <c r="B1328" t="s">
        <v>128</v>
      </c>
      <c r="C1328" t="s">
        <v>101</v>
      </c>
      <c r="D1328" t="s">
        <v>6</v>
      </c>
      <c r="E1328" s="50">
        <v>44483.784814814811</v>
      </c>
      <c r="F1328" t="s">
        <v>102</v>
      </c>
      <c r="G1328" t="s">
        <v>168</v>
      </c>
      <c r="H1328" s="51">
        <v>13900000</v>
      </c>
      <c r="I1328" s="51">
        <v>571000</v>
      </c>
      <c r="J1328" t="s">
        <v>72</v>
      </c>
      <c r="K1328">
        <v>3.47</v>
      </c>
      <c r="L1328" t="s">
        <v>72</v>
      </c>
      <c r="M1328" t="s">
        <v>72</v>
      </c>
      <c r="N1328" t="s">
        <v>72</v>
      </c>
      <c r="O1328" t="s">
        <v>72</v>
      </c>
      <c r="P1328" t="s">
        <v>72</v>
      </c>
      <c r="R1328">
        <v>0</v>
      </c>
      <c r="S1328">
        <v>1.48</v>
      </c>
      <c r="T1328" t="s">
        <v>72</v>
      </c>
    </row>
    <row r="1329" spans="1:20" x14ac:dyDescent="0.25">
      <c r="A1329">
        <v>28</v>
      </c>
      <c r="B1329" t="s">
        <v>129</v>
      </c>
      <c r="C1329" t="s">
        <v>101</v>
      </c>
      <c r="D1329" t="s">
        <v>6</v>
      </c>
      <c r="E1329" s="50">
        <v>44483.806620370371</v>
      </c>
      <c r="F1329" t="s">
        <v>102</v>
      </c>
      <c r="G1329" t="s">
        <v>168</v>
      </c>
      <c r="H1329" s="51">
        <v>12800000</v>
      </c>
      <c r="I1329" s="51">
        <v>558000</v>
      </c>
      <c r="J1329" t="s">
        <v>72</v>
      </c>
      <c r="K1329">
        <v>3.49</v>
      </c>
      <c r="L1329" t="s">
        <v>72</v>
      </c>
      <c r="M1329" t="s">
        <v>72</v>
      </c>
      <c r="N1329" t="s">
        <v>72</v>
      </c>
      <c r="O1329" t="s">
        <v>72</v>
      </c>
      <c r="P1329" t="s">
        <v>72</v>
      </c>
      <c r="R1329">
        <v>0</v>
      </c>
      <c r="S1329">
        <v>1.37</v>
      </c>
      <c r="T1329" t="s">
        <v>72</v>
      </c>
    </row>
    <row r="1330" spans="1:20" x14ac:dyDescent="0.25">
      <c r="A1330">
        <v>29</v>
      </c>
      <c r="B1330" t="s">
        <v>130</v>
      </c>
      <c r="C1330" t="s">
        <v>101</v>
      </c>
      <c r="D1330" t="s">
        <v>6</v>
      </c>
      <c r="E1330" s="50">
        <v>44483.8284375</v>
      </c>
      <c r="F1330" t="s">
        <v>102</v>
      </c>
      <c r="G1330" t="s">
        <v>168</v>
      </c>
      <c r="H1330" s="51">
        <v>12900000</v>
      </c>
      <c r="I1330" s="51">
        <v>552000</v>
      </c>
      <c r="J1330" t="s">
        <v>72</v>
      </c>
      <c r="K1330">
        <v>3.47</v>
      </c>
      <c r="L1330" t="s">
        <v>72</v>
      </c>
      <c r="M1330" t="s">
        <v>72</v>
      </c>
      <c r="N1330" t="s">
        <v>72</v>
      </c>
      <c r="O1330" t="s">
        <v>72</v>
      </c>
      <c r="P1330" t="s">
        <v>72</v>
      </c>
      <c r="R1330">
        <v>0</v>
      </c>
      <c r="S1330">
        <v>1.38</v>
      </c>
      <c r="T1330" t="s">
        <v>72</v>
      </c>
    </row>
    <row r="1331" spans="1:20" x14ac:dyDescent="0.25">
      <c r="A1331">
        <v>30</v>
      </c>
      <c r="B1331" t="s">
        <v>131</v>
      </c>
      <c r="C1331" t="s">
        <v>101</v>
      </c>
      <c r="D1331" t="s">
        <v>6</v>
      </c>
      <c r="E1331" s="50">
        <v>44483.850243055553</v>
      </c>
      <c r="F1331" t="s">
        <v>102</v>
      </c>
      <c r="G1331" t="s">
        <v>168</v>
      </c>
      <c r="H1331" s="51">
        <v>12500000</v>
      </c>
      <c r="I1331" s="51">
        <v>541000</v>
      </c>
      <c r="J1331" t="s">
        <v>72</v>
      </c>
      <c r="K1331">
        <v>3.47</v>
      </c>
      <c r="L1331" t="s">
        <v>72</v>
      </c>
      <c r="M1331" t="s">
        <v>72</v>
      </c>
      <c r="N1331" t="s">
        <v>72</v>
      </c>
      <c r="O1331" t="s">
        <v>72</v>
      </c>
      <c r="P1331" t="s">
        <v>72</v>
      </c>
      <c r="R1331">
        <v>0</v>
      </c>
      <c r="S1331">
        <v>1.33</v>
      </c>
      <c r="T1331" t="s">
        <v>72</v>
      </c>
    </row>
    <row r="1332" spans="1:20" x14ac:dyDescent="0.25">
      <c r="A1332">
        <v>31</v>
      </c>
      <c r="B1332" t="s">
        <v>132</v>
      </c>
      <c r="C1332" t="s">
        <v>101</v>
      </c>
      <c r="D1332" t="s">
        <v>6</v>
      </c>
      <c r="E1332" s="50">
        <v>44483.872048611112</v>
      </c>
      <c r="F1332" t="s">
        <v>102</v>
      </c>
      <c r="G1332" t="s">
        <v>168</v>
      </c>
      <c r="H1332" s="51">
        <v>12400000</v>
      </c>
      <c r="I1332" s="51">
        <v>541000</v>
      </c>
      <c r="J1332" t="s">
        <v>72</v>
      </c>
      <c r="K1332">
        <v>3.49</v>
      </c>
      <c r="L1332" t="s">
        <v>72</v>
      </c>
      <c r="M1332" t="s">
        <v>72</v>
      </c>
      <c r="N1332" t="s">
        <v>72</v>
      </c>
      <c r="O1332" t="s">
        <v>72</v>
      </c>
      <c r="P1332" t="s">
        <v>72</v>
      </c>
      <c r="R1332">
        <v>0</v>
      </c>
      <c r="S1332">
        <v>1.32</v>
      </c>
      <c r="T1332" t="s">
        <v>72</v>
      </c>
    </row>
    <row r="1333" spans="1:20" x14ac:dyDescent="0.25">
      <c r="A1333">
        <v>32</v>
      </c>
      <c r="B1333" t="s">
        <v>133</v>
      </c>
      <c r="C1333" t="s">
        <v>101</v>
      </c>
      <c r="D1333" t="s">
        <v>6</v>
      </c>
      <c r="E1333" s="50">
        <v>44483.893854166665</v>
      </c>
      <c r="F1333" t="s">
        <v>102</v>
      </c>
      <c r="G1333" t="s">
        <v>168</v>
      </c>
      <c r="H1333" s="51">
        <v>12600000</v>
      </c>
      <c r="I1333" s="51">
        <v>538000</v>
      </c>
      <c r="J1333" t="s">
        <v>72</v>
      </c>
      <c r="K1333">
        <v>3.54</v>
      </c>
      <c r="L1333" t="s">
        <v>72</v>
      </c>
      <c r="M1333" t="s">
        <v>72</v>
      </c>
      <c r="N1333" t="s">
        <v>72</v>
      </c>
      <c r="O1333" t="s">
        <v>72</v>
      </c>
      <c r="P1333" t="s">
        <v>72</v>
      </c>
      <c r="R1333">
        <v>0</v>
      </c>
      <c r="S1333">
        <v>1.34</v>
      </c>
      <c r="T1333" t="s">
        <v>72</v>
      </c>
    </row>
    <row r="1334" spans="1:20" x14ac:dyDescent="0.25">
      <c r="A1334">
        <v>33</v>
      </c>
      <c r="B1334" t="s">
        <v>134</v>
      </c>
      <c r="C1334" t="s">
        <v>101</v>
      </c>
      <c r="D1334" t="s">
        <v>6</v>
      </c>
      <c r="E1334" s="50">
        <v>44483.915659722225</v>
      </c>
      <c r="F1334" t="s">
        <v>102</v>
      </c>
      <c r="G1334" t="s">
        <v>168</v>
      </c>
      <c r="H1334" s="51">
        <v>12700000</v>
      </c>
      <c r="I1334" s="51">
        <v>545000</v>
      </c>
      <c r="J1334" t="s">
        <v>72</v>
      </c>
      <c r="K1334">
        <v>3.5</v>
      </c>
      <c r="L1334" t="s">
        <v>72</v>
      </c>
      <c r="M1334" t="s">
        <v>72</v>
      </c>
      <c r="N1334" t="s">
        <v>72</v>
      </c>
      <c r="O1334" t="s">
        <v>72</v>
      </c>
      <c r="P1334" t="s">
        <v>72</v>
      </c>
      <c r="R1334">
        <v>0</v>
      </c>
      <c r="S1334">
        <v>1.36</v>
      </c>
      <c r="T1334" t="s">
        <v>72</v>
      </c>
    </row>
    <row r="1335" spans="1:20" x14ac:dyDescent="0.25">
      <c r="A1335">
        <v>34</v>
      </c>
      <c r="B1335" t="s">
        <v>135</v>
      </c>
      <c r="C1335" t="s">
        <v>101</v>
      </c>
      <c r="D1335" t="s">
        <v>6</v>
      </c>
      <c r="E1335" s="50">
        <v>44483.937465277777</v>
      </c>
      <c r="F1335" t="s">
        <v>102</v>
      </c>
      <c r="G1335" t="s">
        <v>168</v>
      </c>
      <c r="H1335" s="51">
        <v>12400000</v>
      </c>
      <c r="I1335" s="51">
        <v>533000</v>
      </c>
      <c r="J1335" t="s">
        <v>72</v>
      </c>
      <c r="K1335">
        <v>3.48</v>
      </c>
      <c r="L1335" t="s">
        <v>72</v>
      </c>
      <c r="M1335" t="s">
        <v>72</v>
      </c>
      <c r="N1335" t="s">
        <v>72</v>
      </c>
      <c r="O1335" t="s">
        <v>72</v>
      </c>
      <c r="P1335" t="s">
        <v>72</v>
      </c>
      <c r="R1335">
        <v>0</v>
      </c>
      <c r="S1335">
        <v>1.32</v>
      </c>
      <c r="T1335" t="s">
        <v>72</v>
      </c>
    </row>
    <row r="1336" spans="1:20" x14ac:dyDescent="0.25">
      <c r="A1336">
        <v>35</v>
      </c>
      <c r="B1336" t="s">
        <v>136</v>
      </c>
      <c r="C1336" t="s">
        <v>101</v>
      </c>
      <c r="D1336" t="s">
        <v>6</v>
      </c>
      <c r="E1336" s="50">
        <v>44483.959282407406</v>
      </c>
      <c r="F1336" t="s">
        <v>102</v>
      </c>
      <c r="G1336" t="s">
        <v>168</v>
      </c>
      <c r="H1336" s="51">
        <v>12800000</v>
      </c>
      <c r="I1336" s="51">
        <v>571000</v>
      </c>
      <c r="J1336" t="s">
        <v>72</v>
      </c>
      <c r="K1336">
        <v>3.5</v>
      </c>
      <c r="L1336" t="s">
        <v>72</v>
      </c>
      <c r="M1336" t="s">
        <v>72</v>
      </c>
      <c r="N1336" t="s">
        <v>72</v>
      </c>
      <c r="O1336" t="s">
        <v>72</v>
      </c>
      <c r="P1336" t="s">
        <v>72</v>
      </c>
      <c r="R1336">
        <v>0</v>
      </c>
      <c r="S1336">
        <v>1.36</v>
      </c>
      <c r="T1336" t="s">
        <v>72</v>
      </c>
    </row>
    <row r="1337" spans="1:20" x14ac:dyDescent="0.25">
      <c r="A1337">
        <v>36</v>
      </c>
      <c r="B1337" t="s">
        <v>137</v>
      </c>
      <c r="C1337" t="s">
        <v>101</v>
      </c>
      <c r="D1337" t="s">
        <v>6</v>
      </c>
      <c r="E1337" s="50">
        <v>44484.046689814815</v>
      </c>
      <c r="F1337" t="s">
        <v>102</v>
      </c>
      <c r="G1337" t="s">
        <v>168</v>
      </c>
      <c r="H1337" s="51">
        <v>14500000</v>
      </c>
      <c r="I1337" s="51">
        <v>1300000</v>
      </c>
      <c r="J1337" t="s">
        <v>72</v>
      </c>
      <c r="K1337">
        <v>3.67</v>
      </c>
      <c r="L1337" t="s">
        <v>72</v>
      </c>
      <c r="M1337" t="s">
        <v>72</v>
      </c>
      <c r="N1337" t="s">
        <v>72</v>
      </c>
      <c r="O1337" t="s">
        <v>72</v>
      </c>
      <c r="P1337" t="s">
        <v>72</v>
      </c>
      <c r="R1337">
        <v>0</v>
      </c>
      <c r="S1337">
        <v>1.56</v>
      </c>
      <c r="T1337" t="s">
        <v>72</v>
      </c>
    </row>
    <row r="1338" spans="1:20" x14ac:dyDescent="0.25">
      <c r="A1338">
        <v>37</v>
      </c>
      <c r="B1338" t="s">
        <v>138</v>
      </c>
      <c r="C1338" t="s">
        <v>101</v>
      </c>
      <c r="D1338" t="s">
        <v>6</v>
      </c>
      <c r="E1338" s="50">
        <v>44484.068645833337</v>
      </c>
      <c r="F1338" t="s">
        <v>102</v>
      </c>
      <c r="G1338" t="s">
        <v>168</v>
      </c>
      <c r="H1338" s="51">
        <v>14100000</v>
      </c>
      <c r="I1338" s="51">
        <v>1250000</v>
      </c>
      <c r="J1338" t="s">
        <v>72</v>
      </c>
      <c r="K1338">
        <v>3.67</v>
      </c>
      <c r="L1338" t="s">
        <v>72</v>
      </c>
      <c r="M1338" t="s">
        <v>72</v>
      </c>
      <c r="N1338" t="s">
        <v>72</v>
      </c>
      <c r="O1338" t="s">
        <v>72</v>
      </c>
      <c r="P1338" t="s">
        <v>72</v>
      </c>
      <c r="R1338">
        <v>0</v>
      </c>
      <c r="S1338">
        <v>1.51</v>
      </c>
      <c r="T1338" t="s">
        <v>72</v>
      </c>
    </row>
    <row r="1339" spans="1:20" x14ac:dyDescent="0.25">
      <c r="A1339">
        <v>38</v>
      </c>
      <c r="B1339" t="s">
        <v>139</v>
      </c>
      <c r="C1339" t="s">
        <v>101</v>
      </c>
      <c r="D1339" t="s">
        <v>6</v>
      </c>
      <c r="E1339" s="50">
        <v>44484.090439814812</v>
      </c>
      <c r="F1339" t="s">
        <v>102</v>
      </c>
      <c r="G1339" t="s">
        <v>168</v>
      </c>
      <c r="H1339" s="51">
        <v>13900000</v>
      </c>
      <c r="I1339" s="51">
        <v>1230000</v>
      </c>
      <c r="J1339" t="s">
        <v>72</v>
      </c>
      <c r="K1339">
        <v>3.67</v>
      </c>
      <c r="L1339" t="s">
        <v>72</v>
      </c>
      <c r="M1339" t="s">
        <v>72</v>
      </c>
      <c r="N1339" t="s">
        <v>72</v>
      </c>
      <c r="O1339" t="s">
        <v>72</v>
      </c>
      <c r="P1339" t="s">
        <v>72</v>
      </c>
      <c r="R1339">
        <v>0</v>
      </c>
      <c r="S1339">
        <v>1.49</v>
      </c>
      <c r="T1339" t="s">
        <v>72</v>
      </c>
    </row>
    <row r="1340" spans="1:20" x14ac:dyDescent="0.25">
      <c r="A1340">
        <v>39</v>
      </c>
      <c r="B1340" t="s">
        <v>140</v>
      </c>
      <c r="C1340" t="s">
        <v>101</v>
      </c>
      <c r="D1340" t="s">
        <v>6</v>
      </c>
      <c r="E1340" s="50">
        <v>44484.112256944441</v>
      </c>
      <c r="F1340" t="s">
        <v>102</v>
      </c>
      <c r="G1340" t="s">
        <v>168</v>
      </c>
      <c r="H1340" s="51">
        <v>14300000</v>
      </c>
      <c r="I1340" s="51">
        <v>1240000</v>
      </c>
      <c r="J1340" t="s">
        <v>72</v>
      </c>
      <c r="K1340">
        <v>3.66</v>
      </c>
      <c r="L1340" t="s">
        <v>72</v>
      </c>
      <c r="M1340" t="s">
        <v>72</v>
      </c>
      <c r="N1340" t="s">
        <v>72</v>
      </c>
      <c r="O1340" t="s">
        <v>72</v>
      </c>
      <c r="P1340" t="s">
        <v>72</v>
      </c>
      <c r="R1340">
        <v>0</v>
      </c>
      <c r="S1340">
        <v>1.53</v>
      </c>
      <c r="T1340" t="s">
        <v>72</v>
      </c>
    </row>
    <row r="1341" spans="1:20" x14ac:dyDescent="0.25">
      <c r="A1341">
        <v>40</v>
      </c>
      <c r="B1341" t="s">
        <v>141</v>
      </c>
      <c r="C1341" t="s">
        <v>101</v>
      </c>
      <c r="D1341" t="s">
        <v>6</v>
      </c>
      <c r="E1341" s="50">
        <v>44484.134062500001</v>
      </c>
      <c r="F1341" t="s">
        <v>102</v>
      </c>
      <c r="G1341" t="s">
        <v>168</v>
      </c>
      <c r="H1341" s="51">
        <v>14300000</v>
      </c>
      <c r="I1341" s="51">
        <v>1280000</v>
      </c>
      <c r="J1341" t="s">
        <v>72</v>
      </c>
      <c r="K1341">
        <v>3.67</v>
      </c>
      <c r="L1341" t="s">
        <v>72</v>
      </c>
      <c r="M1341" t="s">
        <v>72</v>
      </c>
      <c r="N1341" t="s">
        <v>72</v>
      </c>
      <c r="O1341" t="s">
        <v>72</v>
      </c>
      <c r="P1341" t="s">
        <v>72</v>
      </c>
      <c r="R1341">
        <v>0</v>
      </c>
      <c r="S1341">
        <v>1.53</v>
      </c>
      <c r="T1341" t="s">
        <v>72</v>
      </c>
    </row>
    <row r="1342" spans="1:20" x14ac:dyDescent="0.25">
      <c r="A1342">
        <v>41</v>
      </c>
      <c r="B1342" t="s">
        <v>142</v>
      </c>
      <c r="C1342" t="s">
        <v>101</v>
      </c>
      <c r="D1342" t="s">
        <v>6</v>
      </c>
      <c r="E1342" s="50">
        <v>44484.155868055554</v>
      </c>
      <c r="F1342" t="s">
        <v>102</v>
      </c>
      <c r="G1342" t="s">
        <v>168</v>
      </c>
      <c r="H1342" s="51">
        <v>14300000</v>
      </c>
      <c r="I1342" s="51">
        <v>1260000</v>
      </c>
      <c r="J1342" t="s">
        <v>72</v>
      </c>
      <c r="K1342">
        <v>3.67</v>
      </c>
      <c r="L1342" t="s">
        <v>72</v>
      </c>
      <c r="M1342" t="s">
        <v>72</v>
      </c>
      <c r="N1342" t="s">
        <v>72</v>
      </c>
      <c r="O1342" t="s">
        <v>72</v>
      </c>
      <c r="P1342" t="s">
        <v>72</v>
      </c>
      <c r="R1342">
        <v>0</v>
      </c>
      <c r="S1342">
        <v>1.53</v>
      </c>
      <c r="T1342" t="s">
        <v>72</v>
      </c>
    </row>
    <row r="1343" spans="1:20" x14ac:dyDescent="0.25">
      <c r="A1343">
        <v>42</v>
      </c>
      <c r="B1343" t="s">
        <v>143</v>
      </c>
      <c r="C1343" t="s">
        <v>101</v>
      </c>
      <c r="D1343" t="s">
        <v>6</v>
      </c>
      <c r="E1343" s="50">
        <v>44484.177673611113</v>
      </c>
      <c r="F1343" t="s">
        <v>102</v>
      </c>
      <c r="G1343" t="s">
        <v>168</v>
      </c>
      <c r="H1343" s="51">
        <v>14200000</v>
      </c>
      <c r="I1343" s="51">
        <v>1260000</v>
      </c>
      <c r="J1343" t="s">
        <v>72</v>
      </c>
      <c r="K1343">
        <v>3.67</v>
      </c>
      <c r="L1343" t="s">
        <v>72</v>
      </c>
      <c r="M1343" t="s">
        <v>72</v>
      </c>
      <c r="N1343" t="s">
        <v>72</v>
      </c>
      <c r="O1343" t="s">
        <v>72</v>
      </c>
      <c r="P1343" t="s">
        <v>72</v>
      </c>
      <c r="R1343">
        <v>0</v>
      </c>
      <c r="S1343">
        <v>1.52</v>
      </c>
      <c r="T1343" t="s">
        <v>72</v>
      </c>
    </row>
    <row r="1344" spans="1:20" x14ac:dyDescent="0.25">
      <c r="A1344">
        <v>43</v>
      </c>
      <c r="B1344" t="s">
        <v>144</v>
      </c>
      <c r="C1344" t="s">
        <v>101</v>
      </c>
      <c r="D1344" t="s">
        <v>6</v>
      </c>
      <c r="E1344" s="50">
        <v>44484.199490740742</v>
      </c>
      <c r="F1344" t="s">
        <v>102</v>
      </c>
      <c r="G1344" t="s">
        <v>168</v>
      </c>
      <c r="H1344" s="51">
        <v>14200000</v>
      </c>
      <c r="I1344" s="51">
        <v>1250000</v>
      </c>
      <c r="J1344" t="s">
        <v>72</v>
      </c>
      <c r="K1344">
        <v>3.66</v>
      </c>
      <c r="L1344" t="s">
        <v>72</v>
      </c>
      <c r="M1344" t="s">
        <v>72</v>
      </c>
      <c r="N1344" t="s">
        <v>72</v>
      </c>
      <c r="O1344" t="s">
        <v>72</v>
      </c>
      <c r="P1344" t="s">
        <v>72</v>
      </c>
      <c r="R1344">
        <v>0</v>
      </c>
      <c r="S1344">
        <v>1.52</v>
      </c>
      <c r="T1344" t="s">
        <v>72</v>
      </c>
    </row>
    <row r="1345" spans="1:20" x14ac:dyDescent="0.25">
      <c r="A1345">
        <v>44</v>
      </c>
      <c r="B1345" t="s">
        <v>145</v>
      </c>
      <c r="C1345" t="s">
        <v>101</v>
      </c>
      <c r="D1345" t="s">
        <v>6</v>
      </c>
      <c r="E1345" s="50">
        <v>44484.221296296295</v>
      </c>
      <c r="F1345" t="s">
        <v>102</v>
      </c>
      <c r="G1345" t="s">
        <v>168</v>
      </c>
      <c r="H1345" s="51">
        <v>14800000</v>
      </c>
      <c r="I1345" s="51">
        <v>609000</v>
      </c>
      <c r="J1345" t="s">
        <v>72</v>
      </c>
      <c r="K1345">
        <v>3.48</v>
      </c>
      <c r="L1345" t="s">
        <v>72</v>
      </c>
      <c r="M1345" t="s">
        <v>72</v>
      </c>
      <c r="N1345" t="s">
        <v>72</v>
      </c>
      <c r="O1345" t="s">
        <v>72</v>
      </c>
      <c r="P1345" t="s">
        <v>72</v>
      </c>
      <c r="R1345">
        <v>0</v>
      </c>
      <c r="S1345">
        <v>1.59</v>
      </c>
      <c r="T1345" t="s">
        <v>72</v>
      </c>
    </row>
    <row r="1346" spans="1:20" x14ac:dyDescent="0.25">
      <c r="A1346">
        <v>45</v>
      </c>
      <c r="B1346" t="s">
        <v>146</v>
      </c>
      <c r="C1346" t="s">
        <v>101</v>
      </c>
      <c r="D1346" t="s">
        <v>6</v>
      </c>
      <c r="E1346" s="50">
        <v>44484.243101851855</v>
      </c>
      <c r="F1346" t="s">
        <v>102</v>
      </c>
      <c r="G1346" t="s">
        <v>168</v>
      </c>
      <c r="H1346" s="51">
        <v>14200000</v>
      </c>
      <c r="I1346" s="51">
        <v>590000</v>
      </c>
      <c r="J1346" t="s">
        <v>72</v>
      </c>
      <c r="K1346">
        <v>3.49</v>
      </c>
      <c r="L1346" t="s">
        <v>72</v>
      </c>
      <c r="M1346" t="s">
        <v>72</v>
      </c>
      <c r="N1346" t="s">
        <v>72</v>
      </c>
      <c r="O1346" t="s">
        <v>72</v>
      </c>
      <c r="P1346" t="s">
        <v>72</v>
      </c>
      <c r="R1346">
        <v>0</v>
      </c>
      <c r="S1346">
        <v>1.52</v>
      </c>
      <c r="T1346" t="s">
        <v>72</v>
      </c>
    </row>
    <row r="1347" spans="1:20" x14ac:dyDescent="0.25">
      <c r="A1347">
        <v>46</v>
      </c>
      <c r="B1347" t="s">
        <v>147</v>
      </c>
      <c r="C1347" t="s">
        <v>101</v>
      </c>
      <c r="D1347" t="s">
        <v>6</v>
      </c>
      <c r="E1347" s="50">
        <v>44484.264907407407</v>
      </c>
      <c r="F1347" t="s">
        <v>102</v>
      </c>
      <c r="G1347" t="s">
        <v>168</v>
      </c>
      <c r="H1347" s="51">
        <v>14400000</v>
      </c>
      <c r="I1347" s="51">
        <v>606000</v>
      </c>
      <c r="J1347" t="s">
        <v>72</v>
      </c>
      <c r="K1347">
        <v>3.48</v>
      </c>
      <c r="L1347" t="s">
        <v>72</v>
      </c>
      <c r="M1347" t="s">
        <v>72</v>
      </c>
      <c r="N1347" t="s">
        <v>72</v>
      </c>
      <c r="O1347" t="s">
        <v>72</v>
      </c>
      <c r="P1347" t="s">
        <v>72</v>
      </c>
      <c r="R1347">
        <v>0</v>
      </c>
      <c r="S1347">
        <v>1.55</v>
      </c>
      <c r="T1347" t="s">
        <v>72</v>
      </c>
    </row>
    <row r="1348" spans="1:20" x14ac:dyDescent="0.25">
      <c r="A1348">
        <v>47</v>
      </c>
      <c r="B1348" t="s">
        <v>148</v>
      </c>
      <c r="C1348" t="s">
        <v>101</v>
      </c>
      <c r="D1348" t="s">
        <v>6</v>
      </c>
      <c r="E1348" s="50">
        <v>44484.286712962959</v>
      </c>
      <c r="F1348" t="s">
        <v>102</v>
      </c>
      <c r="G1348" t="s">
        <v>168</v>
      </c>
      <c r="H1348" s="51">
        <v>14200000</v>
      </c>
      <c r="I1348" s="51">
        <v>601000</v>
      </c>
      <c r="J1348" t="s">
        <v>72</v>
      </c>
      <c r="K1348">
        <v>3.49</v>
      </c>
      <c r="L1348" t="s">
        <v>72</v>
      </c>
      <c r="M1348" t="s">
        <v>72</v>
      </c>
      <c r="N1348" t="s">
        <v>72</v>
      </c>
      <c r="O1348" t="s">
        <v>72</v>
      </c>
      <c r="P1348" t="s">
        <v>72</v>
      </c>
      <c r="R1348">
        <v>0</v>
      </c>
      <c r="S1348">
        <v>1.53</v>
      </c>
      <c r="T1348" t="s">
        <v>72</v>
      </c>
    </row>
    <row r="1349" spans="1:20" x14ac:dyDescent="0.25">
      <c r="A1349">
        <v>48</v>
      </c>
      <c r="B1349" t="s">
        <v>149</v>
      </c>
      <c r="C1349" t="s">
        <v>101</v>
      </c>
      <c r="D1349" t="s">
        <v>6</v>
      </c>
      <c r="E1349" s="50">
        <v>44484.308530092596</v>
      </c>
      <c r="F1349" t="s">
        <v>102</v>
      </c>
      <c r="G1349" t="s">
        <v>168</v>
      </c>
      <c r="H1349" s="51">
        <v>14500000</v>
      </c>
      <c r="I1349" s="51">
        <v>609000</v>
      </c>
      <c r="J1349" t="s">
        <v>72</v>
      </c>
      <c r="K1349">
        <v>3.49</v>
      </c>
      <c r="L1349" t="s">
        <v>72</v>
      </c>
      <c r="M1349" t="s">
        <v>72</v>
      </c>
      <c r="N1349" t="s">
        <v>72</v>
      </c>
      <c r="O1349" t="s">
        <v>72</v>
      </c>
      <c r="P1349" t="s">
        <v>72</v>
      </c>
      <c r="R1349">
        <v>0</v>
      </c>
      <c r="S1349">
        <v>1.56</v>
      </c>
      <c r="T1349" t="s">
        <v>72</v>
      </c>
    </row>
    <row r="1350" spans="1:20" x14ac:dyDescent="0.25">
      <c r="A1350">
        <v>49</v>
      </c>
      <c r="B1350" t="s">
        <v>150</v>
      </c>
      <c r="C1350" t="s">
        <v>101</v>
      </c>
      <c r="D1350" t="s">
        <v>6</v>
      </c>
      <c r="E1350" s="50">
        <v>44484.330335648148</v>
      </c>
      <c r="F1350" t="s">
        <v>102</v>
      </c>
      <c r="G1350" t="s">
        <v>168</v>
      </c>
      <c r="H1350" s="51">
        <v>14600000</v>
      </c>
      <c r="I1350" s="51">
        <v>606000</v>
      </c>
      <c r="J1350" t="s">
        <v>72</v>
      </c>
      <c r="K1350">
        <v>3.49</v>
      </c>
      <c r="L1350" t="s">
        <v>72</v>
      </c>
      <c r="M1350" t="s">
        <v>72</v>
      </c>
      <c r="N1350" t="s">
        <v>72</v>
      </c>
      <c r="O1350" t="s">
        <v>72</v>
      </c>
      <c r="P1350" t="s">
        <v>72</v>
      </c>
      <c r="R1350">
        <v>0</v>
      </c>
      <c r="S1350">
        <v>1.57</v>
      </c>
      <c r="T1350" t="s">
        <v>72</v>
      </c>
    </row>
    <row r="1351" spans="1:20" x14ac:dyDescent="0.25">
      <c r="A1351">
        <v>50</v>
      </c>
      <c r="B1351" t="s">
        <v>151</v>
      </c>
      <c r="C1351" t="s">
        <v>101</v>
      </c>
      <c r="D1351" t="s">
        <v>6</v>
      </c>
      <c r="E1351" s="50">
        <v>44484.352152777778</v>
      </c>
      <c r="F1351" t="s">
        <v>102</v>
      </c>
      <c r="G1351" t="s">
        <v>168</v>
      </c>
      <c r="H1351" s="51">
        <v>14300000</v>
      </c>
      <c r="I1351" s="51">
        <v>591000</v>
      </c>
      <c r="J1351" t="s">
        <v>72</v>
      </c>
      <c r="K1351">
        <v>3.49</v>
      </c>
      <c r="L1351" t="s">
        <v>72</v>
      </c>
      <c r="M1351" t="s">
        <v>72</v>
      </c>
      <c r="N1351" t="s">
        <v>72</v>
      </c>
      <c r="O1351" t="s">
        <v>72</v>
      </c>
      <c r="P1351" t="s">
        <v>72</v>
      </c>
      <c r="R1351">
        <v>0</v>
      </c>
      <c r="S1351">
        <v>1.54</v>
      </c>
      <c r="T1351" t="s">
        <v>72</v>
      </c>
    </row>
    <row r="1352" spans="1:20" x14ac:dyDescent="0.25">
      <c r="A1352">
        <v>51</v>
      </c>
      <c r="B1352" t="s">
        <v>152</v>
      </c>
      <c r="C1352" t="s">
        <v>101</v>
      </c>
      <c r="D1352" t="s">
        <v>6</v>
      </c>
      <c r="E1352" s="50">
        <v>44484.373969907407</v>
      </c>
      <c r="F1352" t="s">
        <v>102</v>
      </c>
      <c r="G1352" t="s">
        <v>168</v>
      </c>
      <c r="H1352" s="51">
        <v>14800000</v>
      </c>
      <c r="I1352" s="51">
        <v>618000</v>
      </c>
      <c r="J1352" t="s">
        <v>72</v>
      </c>
      <c r="K1352">
        <v>3.49</v>
      </c>
      <c r="L1352" t="s">
        <v>72</v>
      </c>
      <c r="M1352" t="s">
        <v>72</v>
      </c>
      <c r="N1352" t="s">
        <v>72</v>
      </c>
      <c r="O1352" t="s">
        <v>72</v>
      </c>
      <c r="P1352" t="s">
        <v>72</v>
      </c>
      <c r="R1352">
        <v>0</v>
      </c>
      <c r="S1352">
        <v>1.59</v>
      </c>
      <c r="T1352" t="s">
        <v>72</v>
      </c>
    </row>
    <row r="1355" spans="1:20" x14ac:dyDescent="0.25">
      <c r="B1355" t="s">
        <v>49</v>
      </c>
      <c r="C1355" t="s">
        <v>50</v>
      </c>
      <c r="D1355" t="s">
        <v>51</v>
      </c>
      <c r="E1355" t="s">
        <v>52</v>
      </c>
      <c r="F1355" t="s">
        <v>53</v>
      </c>
      <c r="G1355" t="s">
        <v>54</v>
      </c>
      <c r="H1355" t="s">
        <v>55</v>
      </c>
      <c r="I1355" t="s">
        <v>56</v>
      </c>
      <c r="J1355" t="s">
        <v>57</v>
      </c>
      <c r="K1355" t="s">
        <v>58</v>
      </c>
      <c r="L1355" t="s">
        <v>59</v>
      </c>
      <c r="M1355" t="s">
        <v>60</v>
      </c>
      <c r="N1355" t="s">
        <v>61</v>
      </c>
      <c r="O1355" t="s">
        <v>62</v>
      </c>
      <c r="P1355" t="s">
        <v>63</v>
      </c>
      <c r="Q1355" t="s">
        <v>64</v>
      </c>
      <c r="R1355" t="s">
        <v>65</v>
      </c>
      <c r="S1355" t="s">
        <v>66</v>
      </c>
      <c r="T1355" t="s">
        <v>67</v>
      </c>
    </row>
    <row r="1356" spans="1:20" x14ac:dyDescent="0.25">
      <c r="A1356">
        <v>1</v>
      </c>
      <c r="B1356" t="s">
        <v>79</v>
      </c>
      <c r="C1356" t="s">
        <v>69</v>
      </c>
      <c r="D1356" t="s">
        <v>6</v>
      </c>
      <c r="E1356" s="50">
        <v>44483.435763888891</v>
      </c>
      <c r="F1356" t="s">
        <v>80</v>
      </c>
      <c r="G1356" t="s">
        <v>169</v>
      </c>
      <c r="H1356" s="51">
        <v>13300</v>
      </c>
      <c r="I1356" s="51">
        <v>1460</v>
      </c>
      <c r="J1356">
        <v>0.01</v>
      </c>
      <c r="K1356">
        <v>7.14</v>
      </c>
      <c r="L1356" t="s">
        <v>72</v>
      </c>
      <c r="M1356" s="51">
        <v>908000</v>
      </c>
      <c r="N1356" s="51">
        <v>103000</v>
      </c>
      <c r="O1356">
        <v>0.5</v>
      </c>
      <c r="P1356">
        <v>7.08</v>
      </c>
      <c r="Q1356">
        <v>1</v>
      </c>
      <c r="R1356">
        <v>0</v>
      </c>
      <c r="S1356">
        <v>1.06E-2</v>
      </c>
      <c r="T1356">
        <v>106</v>
      </c>
    </row>
    <row r="1357" spans="1:20" x14ac:dyDescent="0.25">
      <c r="A1357">
        <v>2</v>
      </c>
      <c r="B1357" t="s">
        <v>81</v>
      </c>
      <c r="C1357" t="s">
        <v>69</v>
      </c>
      <c r="D1357" t="s">
        <v>6</v>
      </c>
      <c r="E1357" s="50">
        <v>44483.457557870373</v>
      </c>
      <c r="F1357" t="s">
        <v>80</v>
      </c>
      <c r="G1357" t="s">
        <v>169</v>
      </c>
      <c r="H1357" s="51">
        <v>57500</v>
      </c>
      <c r="I1357" s="51">
        <v>6530</v>
      </c>
      <c r="J1357">
        <v>0.05</v>
      </c>
      <c r="K1357">
        <v>7.13</v>
      </c>
      <c r="L1357" t="s">
        <v>72</v>
      </c>
      <c r="M1357" s="51">
        <v>902000</v>
      </c>
      <c r="N1357" s="51">
        <v>104000</v>
      </c>
      <c r="O1357">
        <v>0.5</v>
      </c>
      <c r="P1357">
        <v>7.07</v>
      </c>
      <c r="Q1357">
        <v>1</v>
      </c>
      <c r="R1357">
        <v>0</v>
      </c>
      <c r="S1357">
        <v>5.2200000000000003E-2</v>
      </c>
      <c r="T1357">
        <v>104</v>
      </c>
    </row>
    <row r="1358" spans="1:20" x14ac:dyDescent="0.25">
      <c r="A1358">
        <v>3</v>
      </c>
      <c r="B1358" t="s">
        <v>82</v>
      </c>
      <c r="C1358" t="s">
        <v>69</v>
      </c>
      <c r="D1358" t="s">
        <v>6</v>
      </c>
      <c r="E1358" s="50">
        <v>44483.479363425926</v>
      </c>
      <c r="F1358" t="s">
        <v>80</v>
      </c>
      <c r="G1358" t="s">
        <v>169</v>
      </c>
      <c r="H1358" s="51">
        <v>108000</v>
      </c>
      <c r="I1358" s="51">
        <v>12400</v>
      </c>
      <c r="J1358">
        <v>0.1</v>
      </c>
      <c r="K1358">
        <v>7.12</v>
      </c>
      <c r="L1358" t="s">
        <v>72</v>
      </c>
      <c r="M1358" s="51">
        <v>915000</v>
      </c>
      <c r="N1358" s="51">
        <v>105000</v>
      </c>
      <c r="O1358">
        <v>0.5</v>
      </c>
      <c r="P1358">
        <v>7.06</v>
      </c>
      <c r="Q1358">
        <v>1</v>
      </c>
      <c r="R1358">
        <v>0</v>
      </c>
      <c r="S1358">
        <v>9.8699999999999996E-2</v>
      </c>
      <c r="T1358">
        <v>98.7</v>
      </c>
    </row>
    <row r="1359" spans="1:20" x14ac:dyDescent="0.25">
      <c r="A1359">
        <v>4</v>
      </c>
      <c r="B1359" t="s">
        <v>83</v>
      </c>
      <c r="C1359" t="s">
        <v>69</v>
      </c>
      <c r="D1359" t="s">
        <v>6</v>
      </c>
      <c r="E1359" s="50">
        <v>44483.501157407409</v>
      </c>
      <c r="F1359" t="s">
        <v>80</v>
      </c>
      <c r="G1359" t="s">
        <v>169</v>
      </c>
      <c r="H1359" s="51">
        <v>532000</v>
      </c>
      <c r="I1359" s="51">
        <v>61400</v>
      </c>
      <c r="J1359">
        <v>0.5</v>
      </c>
      <c r="K1359">
        <v>7.12</v>
      </c>
      <c r="L1359" t="s">
        <v>72</v>
      </c>
      <c r="M1359" s="51">
        <v>915000</v>
      </c>
      <c r="N1359" s="51">
        <v>105000</v>
      </c>
      <c r="O1359">
        <v>0.5</v>
      </c>
      <c r="P1359">
        <v>7.06</v>
      </c>
      <c r="Q1359">
        <v>1</v>
      </c>
      <c r="R1359">
        <v>0</v>
      </c>
      <c r="S1359">
        <v>0.49099999999999999</v>
      </c>
      <c r="T1359">
        <v>98.2</v>
      </c>
    </row>
    <row r="1360" spans="1:20" x14ac:dyDescent="0.25">
      <c r="A1360">
        <v>5</v>
      </c>
      <c r="B1360" t="s">
        <v>84</v>
      </c>
      <c r="C1360" t="s">
        <v>69</v>
      </c>
      <c r="D1360" t="s">
        <v>6</v>
      </c>
      <c r="E1360" s="50">
        <v>44483.522962962961</v>
      </c>
      <c r="F1360" t="s">
        <v>80</v>
      </c>
      <c r="G1360" t="s">
        <v>169</v>
      </c>
      <c r="H1360" s="51">
        <v>1080000</v>
      </c>
      <c r="I1360" s="51">
        <v>126000</v>
      </c>
      <c r="J1360">
        <v>1</v>
      </c>
      <c r="K1360">
        <v>7.13</v>
      </c>
      <c r="L1360" t="s">
        <v>72</v>
      </c>
      <c r="M1360" s="51">
        <v>907000</v>
      </c>
      <c r="N1360" s="51">
        <v>104000</v>
      </c>
      <c r="O1360">
        <v>0.5</v>
      </c>
      <c r="P1360">
        <v>7.07</v>
      </c>
      <c r="Q1360">
        <v>1</v>
      </c>
      <c r="R1360">
        <v>0</v>
      </c>
      <c r="S1360">
        <v>1.01</v>
      </c>
      <c r="T1360">
        <v>101</v>
      </c>
    </row>
    <row r="1361" spans="1:20" x14ac:dyDescent="0.25">
      <c r="A1361">
        <v>6</v>
      </c>
      <c r="B1361" t="s">
        <v>85</v>
      </c>
      <c r="C1361" t="s">
        <v>69</v>
      </c>
      <c r="D1361" t="s">
        <v>6</v>
      </c>
      <c r="E1361" s="50">
        <v>44483.54478009259</v>
      </c>
      <c r="F1361" t="s">
        <v>80</v>
      </c>
      <c r="G1361" t="s">
        <v>169</v>
      </c>
      <c r="H1361" s="51">
        <v>2160000</v>
      </c>
      <c r="I1361" s="51">
        <v>250000</v>
      </c>
      <c r="J1361">
        <v>2</v>
      </c>
      <c r="K1361">
        <v>7.13</v>
      </c>
      <c r="L1361" t="s">
        <v>72</v>
      </c>
      <c r="M1361" s="51">
        <v>922000</v>
      </c>
      <c r="N1361" s="51">
        <v>106000</v>
      </c>
      <c r="O1361">
        <v>0.5</v>
      </c>
      <c r="P1361">
        <v>7.07</v>
      </c>
      <c r="Q1361">
        <v>1</v>
      </c>
      <c r="R1361">
        <v>0</v>
      </c>
      <c r="S1361">
        <v>1.99</v>
      </c>
      <c r="T1361">
        <v>99.4</v>
      </c>
    </row>
    <row r="1362" spans="1:20" x14ac:dyDescent="0.25">
      <c r="A1362">
        <v>7</v>
      </c>
      <c r="B1362" t="s">
        <v>86</v>
      </c>
      <c r="C1362" t="s">
        <v>69</v>
      </c>
      <c r="D1362" t="s">
        <v>6</v>
      </c>
      <c r="E1362" s="50">
        <v>44483.56658564815</v>
      </c>
      <c r="F1362" t="s">
        <v>80</v>
      </c>
      <c r="G1362" t="s">
        <v>169</v>
      </c>
      <c r="H1362" s="51">
        <v>5210000</v>
      </c>
      <c r="I1362" s="51">
        <v>600000</v>
      </c>
      <c r="J1362">
        <v>5</v>
      </c>
      <c r="K1362">
        <v>7.12</v>
      </c>
      <c r="L1362" t="s">
        <v>72</v>
      </c>
      <c r="M1362" s="51">
        <v>885000</v>
      </c>
      <c r="N1362" s="51">
        <v>102000</v>
      </c>
      <c r="O1362">
        <v>0.5</v>
      </c>
      <c r="P1362">
        <v>7.07</v>
      </c>
      <c r="Q1362">
        <v>1</v>
      </c>
      <c r="R1362">
        <v>0</v>
      </c>
      <c r="S1362">
        <v>5</v>
      </c>
      <c r="T1362">
        <v>99.9</v>
      </c>
    </row>
    <row r="1363" spans="1:20" x14ac:dyDescent="0.25">
      <c r="A1363">
        <v>8</v>
      </c>
      <c r="B1363" t="s">
        <v>87</v>
      </c>
      <c r="C1363" t="s">
        <v>69</v>
      </c>
      <c r="D1363" t="s">
        <v>6</v>
      </c>
      <c r="E1363" s="50">
        <v>44484.417731481481</v>
      </c>
      <c r="F1363" t="s">
        <v>80</v>
      </c>
      <c r="G1363" t="s">
        <v>169</v>
      </c>
      <c r="H1363" s="51">
        <v>12500</v>
      </c>
      <c r="I1363" s="51">
        <v>1390</v>
      </c>
      <c r="J1363">
        <v>0.01</v>
      </c>
      <c r="K1363">
        <v>7.13</v>
      </c>
      <c r="L1363" t="s">
        <v>72</v>
      </c>
      <c r="M1363" s="51">
        <v>899000</v>
      </c>
      <c r="N1363" s="51">
        <v>104000</v>
      </c>
      <c r="O1363">
        <v>0.5</v>
      </c>
      <c r="P1363">
        <v>7.07</v>
      </c>
      <c r="Q1363">
        <v>1</v>
      </c>
      <c r="R1363">
        <v>0</v>
      </c>
      <c r="S1363">
        <v>0.01</v>
      </c>
      <c r="T1363">
        <v>100</v>
      </c>
    </row>
    <row r="1364" spans="1:20" x14ac:dyDescent="0.25">
      <c r="A1364">
        <v>9</v>
      </c>
      <c r="B1364" t="s">
        <v>88</v>
      </c>
      <c r="C1364" t="s">
        <v>69</v>
      </c>
      <c r="D1364" t="s">
        <v>6</v>
      </c>
      <c r="E1364" s="50">
        <v>44484.43953703704</v>
      </c>
      <c r="F1364" t="s">
        <v>80</v>
      </c>
      <c r="G1364" t="s">
        <v>169</v>
      </c>
      <c r="H1364" s="51">
        <v>55100</v>
      </c>
      <c r="I1364" s="51">
        <v>6170</v>
      </c>
      <c r="J1364">
        <v>0.05</v>
      </c>
      <c r="K1364">
        <v>7.12</v>
      </c>
      <c r="L1364" t="s">
        <v>72</v>
      </c>
      <c r="M1364" s="51">
        <v>894000</v>
      </c>
      <c r="N1364" s="51">
        <v>107000</v>
      </c>
      <c r="O1364">
        <v>0.5</v>
      </c>
      <c r="P1364">
        <v>7.06</v>
      </c>
      <c r="Q1364">
        <v>1</v>
      </c>
      <c r="R1364">
        <v>0</v>
      </c>
      <c r="S1364">
        <v>5.0500000000000003E-2</v>
      </c>
      <c r="T1364">
        <v>101</v>
      </c>
    </row>
    <row r="1365" spans="1:20" x14ac:dyDescent="0.25">
      <c r="A1365">
        <v>10</v>
      </c>
      <c r="B1365" t="s">
        <v>89</v>
      </c>
      <c r="C1365" t="s">
        <v>69</v>
      </c>
      <c r="D1365" t="s">
        <v>6</v>
      </c>
      <c r="E1365" s="50">
        <v>44484.461342592593</v>
      </c>
      <c r="F1365" t="s">
        <v>80</v>
      </c>
      <c r="G1365" t="s">
        <v>169</v>
      </c>
      <c r="H1365" s="51">
        <v>104000</v>
      </c>
      <c r="I1365" s="51">
        <v>12100</v>
      </c>
      <c r="J1365">
        <v>0.1</v>
      </c>
      <c r="K1365">
        <v>7.12</v>
      </c>
      <c r="L1365" t="s">
        <v>72</v>
      </c>
      <c r="M1365" s="51">
        <v>907000</v>
      </c>
      <c r="N1365" s="51">
        <v>105000</v>
      </c>
      <c r="O1365">
        <v>0.5</v>
      </c>
      <c r="P1365">
        <v>7.06</v>
      </c>
      <c r="Q1365">
        <v>1</v>
      </c>
      <c r="R1365">
        <v>0</v>
      </c>
      <c r="S1365">
        <v>9.5200000000000007E-2</v>
      </c>
      <c r="T1365">
        <v>95.2</v>
      </c>
    </row>
    <row r="1366" spans="1:20" x14ac:dyDescent="0.25">
      <c r="A1366">
        <v>11</v>
      </c>
      <c r="B1366" t="s">
        <v>90</v>
      </c>
      <c r="C1366" t="s">
        <v>69</v>
      </c>
      <c r="D1366" t="s">
        <v>6</v>
      </c>
      <c r="E1366" s="50">
        <v>44484.483148148145</v>
      </c>
      <c r="F1366" t="s">
        <v>80</v>
      </c>
      <c r="G1366" t="s">
        <v>169</v>
      </c>
      <c r="H1366" s="51">
        <v>518000</v>
      </c>
      <c r="I1366" s="51">
        <v>58400</v>
      </c>
      <c r="J1366">
        <v>0.5</v>
      </c>
      <c r="K1366">
        <v>7.13</v>
      </c>
      <c r="L1366" t="s">
        <v>72</v>
      </c>
      <c r="M1366" s="51">
        <v>881000</v>
      </c>
      <c r="N1366" s="51">
        <v>103000</v>
      </c>
      <c r="O1366">
        <v>0.5</v>
      </c>
      <c r="P1366">
        <v>7.07</v>
      </c>
      <c r="Q1366">
        <v>1</v>
      </c>
      <c r="R1366">
        <v>0</v>
      </c>
      <c r="S1366">
        <v>0.497</v>
      </c>
      <c r="T1366">
        <v>99.4</v>
      </c>
    </row>
    <row r="1367" spans="1:20" x14ac:dyDescent="0.25">
      <c r="A1367">
        <v>12</v>
      </c>
      <c r="B1367" t="s">
        <v>91</v>
      </c>
      <c r="C1367" t="s">
        <v>69</v>
      </c>
      <c r="D1367" t="s">
        <v>6</v>
      </c>
      <c r="E1367" s="50">
        <v>44484.504953703705</v>
      </c>
      <c r="F1367" t="s">
        <v>80</v>
      </c>
      <c r="G1367" t="s">
        <v>169</v>
      </c>
      <c r="H1367" s="51">
        <v>1030000</v>
      </c>
      <c r="I1367" s="51">
        <v>120000</v>
      </c>
      <c r="J1367">
        <v>1</v>
      </c>
      <c r="K1367">
        <v>7.12</v>
      </c>
      <c r="L1367" t="s">
        <v>72</v>
      </c>
      <c r="M1367" s="51">
        <v>880000</v>
      </c>
      <c r="N1367" s="51">
        <v>102000</v>
      </c>
      <c r="O1367">
        <v>0.5</v>
      </c>
      <c r="P1367">
        <v>7.06</v>
      </c>
      <c r="Q1367">
        <v>1</v>
      </c>
      <c r="R1367">
        <v>0</v>
      </c>
      <c r="S1367">
        <v>0.99</v>
      </c>
      <c r="T1367">
        <v>99</v>
      </c>
    </row>
    <row r="1368" spans="1:20" x14ac:dyDescent="0.25">
      <c r="A1368">
        <v>13</v>
      </c>
      <c r="B1368" t="s">
        <v>92</v>
      </c>
      <c r="C1368" t="s">
        <v>69</v>
      </c>
      <c r="D1368" t="s">
        <v>6</v>
      </c>
      <c r="E1368" s="50">
        <v>44484.526759259257</v>
      </c>
      <c r="F1368" t="s">
        <v>80</v>
      </c>
      <c r="G1368" t="s">
        <v>169</v>
      </c>
      <c r="H1368" s="51">
        <v>2080000</v>
      </c>
      <c r="I1368" s="51">
        <v>239000</v>
      </c>
      <c r="J1368">
        <v>2</v>
      </c>
      <c r="K1368">
        <v>7.13</v>
      </c>
      <c r="L1368" t="s">
        <v>72</v>
      </c>
      <c r="M1368" s="51">
        <v>885000</v>
      </c>
      <c r="N1368" s="51">
        <v>102000</v>
      </c>
      <c r="O1368">
        <v>0.5</v>
      </c>
      <c r="P1368">
        <v>7.07</v>
      </c>
      <c r="Q1368">
        <v>1</v>
      </c>
      <c r="R1368">
        <v>0</v>
      </c>
      <c r="S1368">
        <v>2</v>
      </c>
      <c r="T1368">
        <v>99.8</v>
      </c>
    </row>
    <row r="1369" spans="1:20" x14ac:dyDescent="0.25">
      <c r="A1369">
        <v>14</v>
      </c>
      <c r="B1369" t="s">
        <v>93</v>
      </c>
      <c r="C1369" t="s">
        <v>69</v>
      </c>
      <c r="D1369" t="s">
        <v>6</v>
      </c>
      <c r="E1369" s="50">
        <v>44484.548576388886</v>
      </c>
      <c r="F1369" t="s">
        <v>80</v>
      </c>
      <c r="G1369" t="s">
        <v>169</v>
      </c>
      <c r="H1369" s="51">
        <v>5120000</v>
      </c>
      <c r="I1369" s="51">
        <v>596000</v>
      </c>
      <c r="J1369">
        <v>5</v>
      </c>
      <c r="K1369">
        <v>7.13</v>
      </c>
      <c r="L1369" t="s">
        <v>72</v>
      </c>
      <c r="M1369" s="51">
        <v>863000</v>
      </c>
      <c r="N1369" s="51">
        <v>100000</v>
      </c>
      <c r="O1369">
        <v>0.5</v>
      </c>
      <c r="P1369">
        <v>7.07</v>
      </c>
      <c r="Q1369">
        <v>1</v>
      </c>
      <c r="R1369">
        <v>0</v>
      </c>
      <c r="S1369">
        <v>5.04</v>
      </c>
      <c r="T1369">
        <v>101</v>
      </c>
    </row>
    <row r="1370" spans="1:20" x14ac:dyDescent="0.25">
      <c r="A1370">
        <v>15</v>
      </c>
      <c r="B1370" t="s">
        <v>68</v>
      </c>
      <c r="C1370" t="s">
        <v>69</v>
      </c>
      <c r="D1370" t="s">
        <v>6</v>
      </c>
      <c r="E1370" s="50">
        <v>44482.453692129631</v>
      </c>
      <c r="F1370" t="s">
        <v>70</v>
      </c>
      <c r="G1370" t="s">
        <v>169</v>
      </c>
      <c r="H1370" s="51">
        <v>13000</v>
      </c>
      <c r="I1370" s="51">
        <v>1350</v>
      </c>
      <c r="J1370">
        <v>0.01</v>
      </c>
      <c r="K1370">
        <v>7.14</v>
      </c>
      <c r="L1370" t="s">
        <v>72</v>
      </c>
      <c r="M1370" s="51">
        <v>907000</v>
      </c>
      <c r="N1370" s="51">
        <v>107000</v>
      </c>
      <c r="O1370">
        <v>0.5</v>
      </c>
      <c r="P1370">
        <v>7.08</v>
      </c>
      <c r="Q1370">
        <v>1</v>
      </c>
      <c r="R1370">
        <v>0</v>
      </c>
      <c r="S1370">
        <v>1.03E-2</v>
      </c>
      <c r="T1370">
        <v>103</v>
      </c>
    </row>
    <row r="1371" spans="1:20" x14ac:dyDescent="0.25">
      <c r="A1371">
        <v>16</v>
      </c>
      <c r="B1371" t="s">
        <v>73</v>
      </c>
      <c r="C1371" t="s">
        <v>69</v>
      </c>
      <c r="D1371" t="s">
        <v>6</v>
      </c>
      <c r="E1371" s="50">
        <v>44482.475474537037</v>
      </c>
      <c r="F1371" t="s">
        <v>70</v>
      </c>
      <c r="G1371" t="s">
        <v>169</v>
      </c>
      <c r="H1371" s="51">
        <v>54700</v>
      </c>
      <c r="I1371" s="51">
        <v>6680</v>
      </c>
      <c r="J1371">
        <v>0.05</v>
      </c>
      <c r="K1371">
        <v>7.14</v>
      </c>
      <c r="L1371" t="s">
        <v>72</v>
      </c>
      <c r="M1371" s="51">
        <v>909000</v>
      </c>
      <c r="N1371" s="51">
        <v>108000</v>
      </c>
      <c r="O1371">
        <v>0.5</v>
      </c>
      <c r="P1371">
        <v>7.08</v>
      </c>
      <c r="Q1371">
        <v>1</v>
      </c>
      <c r="R1371">
        <v>0</v>
      </c>
      <c r="S1371">
        <v>4.9200000000000001E-2</v>
      </c>
      <c r="T1371">
        <v>98.4</v>
      </c>
    </row>
    <row r="1372" spans="1:20" x14ac:dyDescent="0.25">
      <c r="A1372">
        <v>17</v>
      </c>
      <c r="B1372" t="s">
        <v>74</v>
      </c>
      <c r="C1372" t="s">
        <v>69</v>
      </c>
      <c r="D1372" t="s">
        <v>6</v>
      </c>
      <c r="E1372" s="50">
        <v>44482.497256944444</v>
      </c>
      <c r="F1372" t="s">
        <v>70</v>
      </c>
      <c r="G1372" t="s">
        <v>169</v>
      </c>
      <c r="H1372" s="51">
        <v>108000</v>
      </c>
      <c r="I1372" s="51">
        <v>12500</v>
      </c>
      <c r="J1372">
        <v>0.1</v>
      </c>
      <c r="K1372">
        <v>7.14</v>
      </c>
      <c r="L1372" t="s">
        <v>72</v>
      </c>
      <c r="M1372" s="51">
        <v>930000</v>
      </c>
      <c r="N1372" s="51">
        <v>113000</v>
      </c>
      <c r="O1372">
        <v>0.5</v>
      </c>
      <c r="P1372">
        <v>7.08</v>
      </c>
      <c r="Q1372">
        <v>1</v>
      </c>
      <c r="R1372">
        <v>0</v>
      </c>
      <c r="S1372">
        <v>9.69E-2</v>
      </c>
      <c r="T1372">
        <v>96.9</v>
      </c>
    </row>
    <row r="1373" spans="1:20" x14ac:dyDescent="0.25">
      <c r="A1373">
        <v>18</v>
      </c>
      <c r="B1373" t="s">
        <v>75</v>
      </c>
      <c r="C1373" t="s">
        <v>69</v>
      </c>
      <c r="D1373" t="s">
        <v>6</v>
      </c>
      <c r="E1373" s="50">
        <v>44482.519050925926</v>
      </c>
      <c r="F1373" t="s">
        <v>70</v>
      </c>
      <c r="G1373" t="s">
        <v>169</v>
      </c>
      <c r="H1373" s="51">
        <v>520000</v>
      </c>
      <c r="I1373" s="51">
        <v>62100</v>
      </c>
      <c r="J1373">
        <v>0.5</v>
      </c>
      <c r="K1373">
        <v>7.13</v>
      </c>
      <c r="L1373" t="s">
        <v>72</v>
      </c>
      <c r="M1373" s="51">
        <v>892000</v>
      </c>
      <c r="N1373" s="51">
        <v>104000</v>
      </c>
      <c r="O1373">
        <v>0.5</v>
      </c>
      <c r="P1373">
        <v>7.07</v>
      </c>
      <c r="Q1373">
        <v>1</v>
      </c>
      <c r="R1373">
        <v>0</v>
      </c>
      <c r="S1373">
        <v>0.49299999999999999</v>
      </c>
      <c r="T1373">
        <v>98.6</v>
      </c>
    </row>
    <row r="1374" spans="1:20" x14ac:dyDescent="0.25">
      <c r="A1374">
        <v>19</v>
      </c>
      <c r="B1374" t="s">
        <v>76</v>
      </c>
      <c r="C1374" t="s">
        <v>69</v>
      </c>
      <c r="D1374" t="s">
        <v>6</v>
      </c>
      <c r="E1374" s="50">
        <v>44482.540879629632</v>
      </c>
      <c r="F1374" t="s">
        <v>70</v>
      </c>
      <c r="G1374" t="s">
        <v>169</v>
      </c>
      <c r="H1374" s="51">
        <v>1060000</v>
      </c>
      <c r="I1374" s="51">
        <v>124000</v>
      </c>
      <c r="J1374">
        <v>1</v>
      </c>
      <c r="K1374">
        <v>7.13</v>
      </c>
      <c r="L1374" t="s">
        <v>72</v>
      </c>
      <c r="M1374" s="51">
        <v>899000</v>
      </c>
      <c r="N1374" s="51">
        <v>107000</v>
      </c>
      <c r="O1374">
        <v>0.5</v>
      </c>
      <c r="P1374">
        <v>7.07</v>
      </c>
      <c r="Q1374">
        <v>1</v>
      </c>
      <c r="R1374">
        <v>0</v>
      </c>
      <c r="S1374">
        <v>1</v>
      </c>
      <c r="T1374">
        <v>100</v>
      </c>
    </row>
    <row r="1375" spans="1:20" x14ac:dyDescent="0.25">
      <c r="A1375">
        <v>20</v>
      </c>
      <c r="B1375" t="s">
        <v>77</v>
      </c>
      <c r="C1375" t="s">
        <v>69</v>
      </c>
      <c r="D1375" t="s">
        <v>6</v>
      </c>
      <c r="E1375" s="50">
        <v>44482.562696759262</v>
      </c>
      <c r="F1375" t="s">
        <v>70</v>
      </c>
      <c r="G1375" t="s">
        <v>169</v>
      </c>
      <c r="H1375" s="51">
        <v>2110000</v>
      </c>
      <c r="I1375" s="51">
        <v>254000</v>
      </c>
      <c r="J1375">
        <v>2</v>
      </c>
      <c r="K1375">
        <v>7.14</v>
      </c>
      <c r="L1375" t="s">
        <v>72</v>
      </c>
      <c r="M1375" s="51">
        <v>898000</v>
      </c>
      <c r="N1375" s="51">
        <v>108000</v>
      </c>
      <c r="O1375">
        <v>0.5</v>
      </c>
      <c r="P1375">
        <v>7.08</v>
      </c>
      <c r="Q1375">
        <v>1</v>
      </c>
      <c r="R1375">
        <v>0</v>
      </c>
      <c r="S1375">
        <v>1.99</v>
      </c>
      <c r="T1375">
        <v>99.5</v>
      </c>
    </row>
    <row r="1376" spans="1:20" x14ac:dyDescent="0.25">
      <c r="A1376">
        <v>21</v>
      </c>
      <c r="B1376" t="s">
        <v>78</v>
      </c>
      <c r="C1376" t="s">
        <v>69</v>
      </c>
      <c r="D1376" t="s">
        <v>6</v>
      </c>
      <c r="E1376" s="50">
        <v>44482.584467592591</v>
      </c>
      <c r="F1376" t="s">
        <v>70</v>
      </c>
      <c r="G1376" t="s">
        <v>169</v>
      </c>
      <c r="H1376" s="51">
        <v>5150000</v>
      </c>
      <c r="I1376" s="51">
        <v>613000</v>
      </c>
      <c r="J1376">
        <v>5</v>
      </c>
      <c r="K1376">
        <v>7.13</v>
      </c>
      <c r="L1376" t="s">
        <v>72</v>
      </c>
      <c r="M1376" s="51">
        <v>870000</v>
      </c>
      <c r="N1376" s="51">
        <v>102000</v>
      </c>
      <c r="O1376">
        <v>0.5</v>
      </c>
      <c r="P1376">
        <v>7.07</v>
      </c>
      <c r="Q1376">
        <v>1</v>
      </c>
      <c r="R1376">
        <v>0</v>
      </c>
      <c r="S1376">
        <v>5.0199999999999996</v>
      </c>
      <c r="T1376">
        <v>100</v>
      </c>
    </row>
    <row r="1378" spans="1:20" x14ac:dyDescent="0.25">
      <c r="B1378" t="s">
        <v>49</v>
      </c>
      <c r="C1378" t="s">
        <v>50</v>
      </c>
      <c r="D1378" t="s">
        <v>51</v>
      </c>
      <c r="E1378" t="s">
        <v>52</v>
      </c>
      <c r="F1378" t="s">
        <v>53</v>
      </c>
      <c r="G1378" t="s">
        <v>54</v>
      </c>
      <c r="H1378" t="s">
        <v>55</v>
      </c>
      <c r="I1378" t="s">
        <v>56</v>
      </c>
      <c r="J1378" t="s">
        <v>57</v>
      </c>
      <c r="K1378" t="s">
        <v>58</v>
      </c>
      <c r="L1378" t="s">
        <v>59</v>
      </c>
      <c r="M1378" t="s">
        <v>60</v>
      </c>
      <c r="N1378" t="s">
        <v>61</v>
      </c>
      <c r="O1378" t="s">
        <v>62</v>
      </c>
      <c r="P1378" t="s">
        <v>63</v>
      </c>
      <c r="Q1378" t="s">
        <v>64</v>
      </c>
      <c r="R1378" t="s">
        <v>65</v>
      </c>
      <c r="S1378" t="s">
        <v>66</v>
      </c>
      <c r="T1378" t="s">
        <v>67</v>
      </c>
    </row>
    <row r="1379" spans="1:20" x14ac:dyDescent="0.25">
      <c r="A1379">
        <v>1</v>
      </c>
      <c r="B1379" t="s">
        <v>94</v>
      </c>
      <c r="C1379" t="s">
        <v>95</v>
      </c>
      <c r="D1379" t="s">
        <v>6</v>
      </c>
      <c r="E1379" s="50">
        <v>44482.628101851849</v>
      </c>
      <c r="F1379" t="s">
        <v>70</v>
      </c>
      <c r="G1379" t="s">
        <v>169</v>
      </c>
      <c r="H1379" s="51">
        <v>1260000</v>
      </c>
      <c r="I1379" s="51">
        <v>149000</v>
      </c>
      <c r="J1379">
        <v>1</v>
      </c>
      <c r="K1379">
        <v>7.12</v>
      </c>
      <c r="L1379" t="s">
        <v>72</v>
      </c>
      <c r="M1379" s="51">
        <v>910000</v>
      </c>
      <c r="N1379" s="51">
        <v>108000</v>
      </c>
      <c r="O1379">
        <v>0.5</v>
      </c>
      <c r="P1379">
        <v>7.07</v>
      </c>
      <c r="Q1379">
        <v>1</v>
      </c>
      <c r="R1379">
        <v>0</v>
      </c>
      <c r="S1379">
        <v>1.18</v>
      </c>
      <c r="T1379">
        <v>118</v>
      </c>
    </row>
    <row r="1380" spans="1:20" x14ac:dyDescent="0.25">
      <c r="A1380">
        <v>2</v>
      </c>
      <c r="B1380" t="s">
        <v>96</v>
      </c>
      <c r="C1380" t="s">
        <v>95</v>
      </c>
      <c r="D1380" t="s">
        <v>6</v>
      </c>
      <c r="E1380" s="50">
        <v>44483.042974537035</v>
      </c>
      <c r="F1380" t="s">
        <v>80</v>
      </c>
      <c r="G1380" t="s">
        <v>169</v>
      </c>
      <c r="H1380" s="51">
        <v>1270000</v>
      </c>
      <c r="I1380" s="51">
        <v>148000</v>
      </c>
      <c r="J1380">
        <v>1</v>
      </c>
      <c r="K1380">
        <v>7.14</v>
      </c>
      <c r="L1380" t="s">
        <v>72</v>
      </c>
      <c r="M1380" s="51">
        <v>923000</v>
      </c>
      <c r="N1380" s="51">
        <v>110000</v>
      </c>
      <c r="O1380">
        <v>0.5</v>
      </c>
      <c r="P1380">
        <v>7.08</v>
      </c>
      <c r="Q1380">
        <v>1</v>
      </c>
      <c r="R1380">
        <v>0</v>
      </c>
      <c r="S1380">
        <v>1.17</v>
      </c>
      <c r="T1380">
        <v>117</v>
      </c>
    </row>
    <row r="1381" spans="1:20" x14ac:dyDescent="0.25">
      <c r="A1381">
        <v>3</v>
      </c>
      <c r="B1381" t="s">
        <v>97</v>
      </c>
      <c r="C1381" t="s">
        <v>95</v>
      </c>
      <c r="D1381" t="s">
        <v>6</v>
      </c>
      <c r="E1381" s="50">
        <v>44483.610196759262</v>
      </c>
      <c r="F1381" t="s">
        <v>80</v>
      </c>
      <c r="G1381" t="s">
        <v>169</v>
      </c>
      <c r="H1381" s="51">
        <v>1300000</v>
      </c>
      <c r="I1381" s="51">
        <v>148000</v>
      </c>
      <c r="J1381">
        <v>1</v>
      </c>
      <c r="K1381">
        <v>7.13</v>
      </c>
      <c r="L1381" t="s">
        <v>72</v>
      </c>
      <c r="M1381" s="51">
        <v>930000</v>
      </c>
      <c r="N1381" s="51">
        <v>106000</v>
      </c>
      <c r="O1381">
        <v>0.5</v>
      </c>
      <c r="P1381">
        <v>7.07</v>
      </c>
      <c r="Q1381">
        <v>1</v>
      </c>
      <c r="R1381">
        <v>0</v>
      </c>
      <c r="S1381">
        <v>1.19</v>
      </c>
      <c r="T1381">
        <v>119</v>
      </c>
    </row>
    <row r="1382" spans="1:20" x14ac:dyDescent="0.25">
      <c r="A1382">
        <v>4</v>
      </c>
      <c r="B1382" t="s">
        <v>98</v>
      </c>
      <c r="C1382" t="s">
        <v>95</v>
      </c>
      <c r="D1382" t="s">
        <v>6</v>
      </c>
      <c r="E1382" s="50">
        <v>44484.003067129626</v>
      </c>
      <c r="F1382" t="s">
        <v>80</v>
      </c>
      <c r="G1382" t="s">
        <v>169</v>
      </c>
      <c r="H1382" s="51">
        <v>1240000</v>
      </c>
      <c r="I1382" s="51">
        <v>146000</v>
      </c>
      <c r="J1382">
        <v>1</v>
      </c>
      <c r="K1382">
        <v>7.12</v>
      </c>
      <c r="L1382" t="s">
        <v>72</v>
      </c>
      <c r="M1382" s="51">
        <v>902000</v>
      </c>
      <c r="N1382" s="51">
        <v>105000</v>
      </c>
      <c r="O1382">
        <v>0.5</v>
      </c>
      <c r="P1382">
        <v>7.06</v>
      </c>
      <c r="Q1382">
        <v>1</v>
      </c>
      <c r="R1382">
        <v>0</v>
      </c>
      <c r="S1382">
        <v>1.1599999999999999</v>
      </c>
      <c r="T1382">
        <v>116</v>
      </c>
    </row>
    <row r="1383" spans="1:20" x14ac:dyDescent="0.25">
      <c r="A1383">
        <v>5</v>
      </c>
      <c r="B1383" t="s">
        <v>99</v>
      </c>
      <c r="C1383" t="s">
        <v>95</v>
      </c>
      <c r="D1383" t="s">
        <v>6</v>
      </c>
      <c r="E1383" s="50">
        <v>44484.592187499999</v>
      </c>
      <c r="F1383" t="s">
        <v>80</v>
      </c>
      <c r="G1383" t="s">
        <v>169</v>
      </c>
      <c r="H1383" s="51">
        <v>1270000</v>
      </c>
      <c r="I1383" s="51">
        <v>146000</v>
      </c>
      <c r="J1383">
        <v>1</v>
      </c>
      <c r="K1383">
        <v>7.12</v>
      </c>
      <c r="L1383" t="s">
        <v>72</v>
      </c>
      <c r="M1383" s="51">
        <v>908000</v>
      </c>
      <c r="N1383" s="51">
        <v>104000</v>
      </c>
      <c r="O1383">
        <v>0.5</v>
      </c>
      <c r="P1383">
        <v>7.06</v>
      </c>
      <c r="Q1383">
        <v>1</v>
      </c>
      <c r="R1383">
        <v>0</v>
      </c>
      <c r="S1383">
        <v>1.18</v>
      </c>
      <c r="T1383">
        <v>118</v>
      </c>
    </row>
    <row r="1385" spans="1:20" x14ac:dyDescent="0.25">
      <c r="B1385" t="s">
        <v>49</v>
      </c>
      <c r="C1385" t="s">
        <v>50</v>
      </c>
      <c r="D1385" t="s">
        <v>51</v>
      </c>
      <c r="E1385" t="s">
        <v>52</v>
      </c>
      <c r="F1385" t="s">
        <v>53</v>
      </c>
      <c r="G1385" t="s">
        <v>54</v>
      </c>
      <c r="H1385" t="s">
        <v>55</v>
      </c>
      <c r="I1385" t="s">
        <v>56</v>
      </c>
      <c r="J1385" t="s">
        <v>57</v>
      </c>
      <c r="K1385" t="s">
        <v>58</v>
      </c>
      <c r="L1385" t="s">
        <v>59</v>
      </c>
      <c r="M1385" t="s">
        <v>60</v>
      </c>
      <c r="N1385" t="s">
        <v>61</v>
      </c>
      <c r="O1385" t="s">
        <v>62</v>
      </c>
      <c r="P1385" t="s">
        <v>63</v>
      </c>
      <c r="Q1385" t="s">
        <v>64</v>
      </c>
      <c r="R1385" t="s">
        <v>65</v>
      </c>
      <c r="S1385" t="s">
        <v>66</v>
      </c>
      <c r="T1385" t="s">
        <v>67</v>
      </c>
    </row>
    <row r="1386" spans="1:20" x14ac:dyDescent="0.25">
      <c r="A1386">
        <v>1</v>
      </c>
      <c r="B1386" t="s">
        <v>100</v>
      </c>
      <c r="C1386" t="s">
        <v>101</v>
      </c>
      <c r="D1386" t="s">
        <v>6</v>
      </c>
      <c r="E1386" s="50">
        <v>44482.911874999998</v>
      </c>
      <c r="F1386" t="s">
        <v>102</v>
      </c>
      <c r="G1386" t="s">
        <v>169</v>
      </c>
      <c r="H1386" s="51">
        <v>200000</v>
      </c>
      <c r="I1386" s="51">
        <v>19500</v>
      </c>
      <c r="J1386" t="s">
        <v>72</v>
      </c>
      <c r="K1386">
        <v>7.1</v>
      </c>
      <c r="L1386" t="s">
        <v>72</v>
      </c>
      <c r="M1386" s="51">
        <v>875000</v>
      </c>
      <c r="N1386" s="51">
        <v>82400</v>
      </c>
      <c r="O1386">
        <v>0.5</v>
      </c>
      <c r="P1386">
        <v>7.04</v>
      </c>
      <c r="R1386">
        <v>0</v>
      </c>
      <c r="S1386">
        <v>0.193</v>
      </c>
      <c r="T1386" t="s">
        <v>72</v>
      </c>
    </row>
    <row r="1387" spans="1:20" x14ac:dyDescent="0.25">
      <c r="A1387">
        <v>2</v>
      </c>
      <c r="B1387" t="s">
        <v>103</v>
      </c>
      <c r="C1387" t="s">
        <v>101</v>
      </c>
      <c r="D1387" t="s">
        <v>6</v>
      </c>
      <c r="E1387" s="50">
        <v>44482.933819444443</v>
      </c>
      <c r="F1387" t="s">
        <v>102</v>
      </c>
      <c r="G1387" t="s">
        <v>169</v>
      </c>
      <c r="H1387" s="51">
        <v>2700000</v>
      </c>
      <c r="I1387" s="51">
        <v>263000</v>
      </c>
      <c r="J1387" t="s">
        <v>72</v>
      </c>
      <c r="K1387">
        <v>7.1</v>
      </c>
      <c r="L1387" t="s">
        <v>72</v>
      </c>
      <c r="M1387" s="51">
        <v>862000</v>
      </c>
      <c r="N1387" s="51">
        <v>81200</v>
      </c>
      <c r="O1387">
        <v>0.5</v>
      </c>
      <c r="P1387">
        <v>7.04</v>
      </c>
      <c r="R1387">
        <v>0</v>
      </c>
      <c r="S1387">
        <v>2.65</v>
      </c>
      <c r="T1387" t="s">
        <v>72</v>
      </c>
    </row>
    <row r="1388" spans="1:20" x14ac:dyDescent="0.25">
      <c r="A1388">
        <v>3</v>
      </c>
      <c r="B1388" t="s">
        <v>104</v>
      </c>
      <c r="C1388" t="s">
        <v>101</v>
      </c>
      <c r="D1388" t="s">
        <v>6</v>
      </c>
      <c r="E1388" s="50">
        <v>44482.955625000002</v>
      </c>
      <c r="F1388" t="s">
        <v>102</v>
      </c>
      <c r="G1388" t="s">
        <v>169</v>
      </c>
      <c r="H1388" s="51">
        <v>1290000</v>
      </c>
      <c r="I1388" s="51">
        <v>128000</v>
      </c>
      <c r="J1388" t="s">
        <v>72</v>
      </c>
      <c r="K1388">
        <v>7.1</v>
      </c>
      <c r="L1388" t="s">
        <v>72</v>
      </c>
      <c r="M1388" s="51">
        <v>861000</v>
      </c>
      <c r="N1388" s="51">
        <v>82800</v>
      </c>
      <c r="O1388">
        <v>0.5</v>
      </c>
      <c r="P1388">
        <v>7.04</v>
      </c>
      <c r="R1388">
        <v>0</v>
      </c>
      <c r="S1388">
        <v>1.27</v>
      </c>
      <c r="T1388" t="s">
        <v>72</v>
      </c>
    </row>
    <row r="1389" spans="1:20" x14ac:dyDescent="0.25">
      <c r="A1389">
        <v>4</v>
      </c>
      <c r="B1389" t="s">
        <v>105</v>
      </c>
      <c r="C1389" t="s">
        <v>101</v>
      </c>
      <c r="D1389" t="s">
        <v>6</v>
      </c>
      <c r="E1389" s="50">
        <v>44482.977418981478</v>
      </c>
      <c r="F1389" t="s">
        <v>102</v>
      </c>
      <c r="G1389" t="s">
        <v>169</v>
      </c>
      <c r="H1389" s="51">
        <v>615000</v>
      </c>
      <c r="I1389" s="51">
        <v>59700</v>
      </c>
      <c r="J1389" t="s">
        <v>72</v>
      </c>
      <c r="K1389">
        <v>7.1</v>
      </c>
      <c r="L1389" t="s">
        <v>72</v>
      </c>
      <c r="M1389" s="51">
        <v>872000</v>
      </c>
      <c r="N1389" s="51">
        <v>84700</v>
      </c>
      <c r="O1389">
        <v>0.5</v>
      </c>
      <c r="P1389">
        <v>7.04</v>
      </c>
      <c r="R1389">
        <v>0</v>
      </c>
      <c r="S1389">
        <v>0.59699999999999998</v>
      </c>
      <c r="T1389" t="s">
        <v>72</v>
      </c>
    </row>
    <row r="1390" spans="1:20" x14ac:dyDescent="0.25">
      <c r="A1390">
        <v>5</v>
      </c>
      <c r="B1390" t="s">
        <v>106</v>
      </c>
      <c r="C1390" t="s">
        <v>101</v>
      </c>
      <c r="D1390" t="s">
        <v>6</v>
      </c>
      <c r="E1390" s="50">
        <v>44482.999224537038</v>
      </c>
      <c r="F1390" t="s">
        <v>102</v>
      </c>
      <c r="G1390" t="s">
        <v>169</v>
      </c>
      <c r="H1390" s="51">
        <v>142000</v>
      </c>
      <c r="I1390" s="51">
        <v>13600</v>
      </c>
      <c r="J1390" t="s">
        <v>72</v>
      </c>
      <c r="K1390">
        <v>7.11</v>
      </c>
      <c r="L1390" t="s">
        <v>72</v>
      </c>
      <c r="M1390" s="51">
        <v>851000</v>
      </c>
      <c r="N1390" s="51">
        <v>81000</v>
      </c>
      <c r="O1390">
        <v>0.5</v>
      </c>
      <c r="P1390">
        <v>7.04</v>
      </c>
      <c r="R1390">
        <v>0</v>
      </c>
      <c r="S1390">
        <v>0.14000000000000001</v>
      </c>
      <c r="T1390" t="s">
        <v>72</v>
      </c>
    </row>
    <row r="1391" spans="1:20" x14ac:dyDescent="0.25">
      <c r="A1391">
        <v>6</v>
      </c>
      <c r="B1391" t="s">
        <v>107</v>
      </c>
      <c r="C1391" t="s">
        <v>101</v>
      </c>
      <c r="D1391" t="s">
        <v>6</v>
      </c>
      <c r="E1391" s="50">
        <v>44483.086597222224</v>
      </c>
      <c r="F1391" t="s">
        <v>102</v>
      </c>
      <c r="G1391" t="s">
        <v>169</v>
      </c>
      <c r="H1391" s="51">
        <v>33500</v>
      </c>
      <c r="I1391" s="51">
        <v>3210</v>
      </c>
      <c r="J1391" t="s">
        <v>72</v>
      </c>
      <c r="K1391">
        <v>7.11</v>
      </c>
      <c r="L1391" t="s">
        <v>72</v>
      </c>
      <c r="M1391" s="51">
        <v>861000</v>
      </c>
      <c r="N1391" s="51">
        <v>78300</v>
      </c>
      <c r="O1391">
        <v>0.5</v>
      </c>
      <c r="P1391">
        <v>7.05</v>
      </c>
      <c r="R1391">
        <v>0</v>
      </c>
      <c r="S1391">
        <v>3.1199999999999999E-2</v>
      </c>
      <c r="T1391" t="s">
        <v>72</v>
      </c>
    </row>
    <row r="1392" spans="1:20" x14ac:dyDescent="0.25">
      <c r="A1392">
        <v>7</v>
      </c>
      <c r="B1392" t="s">
        <v>108</v>
      </c>
      <c r="C1392" t="s">
        <v>101</v>
      </c>
      <c r="D1392" t="s">
        <v>6</v>
      </c>
      <c r="E1392" s="50">
        <v>44483.108541666668</v>
      </c>
      <c r="F1392" t="s">
        <v>102</v>
      </c>
      <c r="G1392" t="s">
        <v>169</v>
      </c>
      <c r="H1392" s="51">
        <v>5930</v>
      </c>
      <c r="I1392" s="51">
        <v>506</v>
      </c>
      <c r="J1392" t="s">
        <v>72</v>
      </c>
      <c r="K1392">
        <v>7.13</v>
      </c>
      <c r="L1392" t="s">
        <v>72</v>
      </c>
      <c r="M1392" s="51">
        <v>870000</v>
      </c>
      <c r="N1392" s="51">
        <v>80700</v>
      </c>
      <c r="O1392">
        <v>0.5</v>
      </c>
      <c r="P1392">
        <v>7.04</v>
      </c>
      <c r="R1392">
        <v>0</v>
      </c>
      <c r="S1392">
        <v>3.96E-3</v>
      </c>
      <c r="T1392" t="s">
        <v>72</v>
      </c>
    </row>
    <row r="1393" spans="1:20" x14ac:dyDescent="0.25">
      <c r="A1393">
        <v>8</v>
      </c>
      <c r="B1393" t="s">
        <v>109</v>
      </c>
      <c r="C1393" t="s">
        <v>101</v>
      </c>
      <c r="D1393" t="s">
        <v>6</v>
      </c>
      <c r="E1393" s="50">
        <v>44483.130347222221</v>
      </c>
      <c r="F1393" t="s">
        <v>102</v>
      </c>
      <c r="G1393" t="s">
        <v>169</v>
      </c>
      <c r="H1393" s="51">
        <v>3760</v>
      </c>
      <c r="I1393" s="51">
        <v>238</v>
      </c>
      <c r="J1393" t="s">
        <v>72</v>
      </c>
      <c r="K1393">
        <v>7.13</v>
      </c>
      <c r="L1393" t="s">
        <v>72</v>
      </c>
      <c r="M1393" s="51">
        <v>869000</v>
      </c>
      <c r="N1393" s="51">
        <v>81900</v>
      </c>
      <c r="O1393">
        <v>0.5</v>
      </c>
      <c r="P1393">
        <v>7.04</v>
      </c>
      <c r="R1393">
        <v>0</v>
      </c>
      <c r="S1393">
        <v>1.8400000000000001E-3</v>
      </c>
      <c r="T1393" t="s">
        <v>72</v>
      </c>
    </row>
    <row r="1394" spans="1:20" x14ac:dyDescent="0.25">
      <c r="A1394">
        <v>9</v>
      </c>
      <c r="B1394" t="s">
        <v>110</v>
      </c>
      <c r="C1394" t="s">
        <v>101</v>
      </c>
      <c r="D1394" t="s">
        <v>6</v>
      </c>
      <c r="E1394" s="50">
        <v>44483.15215277778</v>
      </c>
      <c r="F1394" t="s">
        <v>102</v>
      </c>
      <c r="G1394" t="s">
        <v>169</v>
      </c>
      <c r="H1394" s="51">
        <v>1590</v>
      </c>
      <c r="I1394" s="51">
        <v>226</v>
      </c>
      <c r="J1394" t="s">
        <v>72</v>
      </c>
      <c r="K1394">
        <v>7.09</v>
      </c>
      <c r="L1394" t="s">
        <v>72</v>
      </c>
      <c r="M1394" s="51">
        <v>841000</v>
      </c>
      <c r="N1394" s="51">
        <v>77900</v>
      </c>
      <c r="O1394">
        <v>0.5</v>
      </c>
      <c r="P1394">
        <v>7.04</v>
      </c>
      <c r="R1394">
        <v>0</v>
      </c>
      <c r="S1394" t="s">
        <v>44</v>
      </c>
      <c r="T1394" t="s">
        <v>72</v>
      </c>
    </row>
    <row r="1395" spans="1:20" x14ac:dyDescent="0.25">
      <c r="A1395">
        <v>10</v>
      </c>
      <c r="B1395" t="s">
        <v>111</v>
      </c>
      <c r="C1395" t="s">
        <v>101</v>
      </c>
      <c r="D1395" t="s">
        <v>6</v>
      </c>
      <c r="E1395" s="50">
        <v>44483.173958333333</v>
      </c>
      <c r="F1395" t="s">
        <v>102</v>
      </c>
      <c r="G1395" t="s">
        <v>169</v>
      </c>
      <c r="H1395" s="51">
        <v>1020</v>
      </c>
      <c r="I1395" s="51">
        <v>78.5</v>
      </c>
      <c r="J1395" t="s">
        <v>72</v>
      </c>
      <c r="K1395">
        <v>7.16</v>
      </c>
      <c r="L1395" t="s">
        <v>72</v>
      </c>
      <c r="M1395" s="51">
        <v>932000</v>
      </c>
      <c r="N1395" s="51">
        <v>108000</v>
      </c>
      <c r="O1395">
        <v>0.5</v>
      </c>
      <c r="P1395">
        <v>7.07</v>
      </c>
      <c r="R1395">
        <v>0</v>
      </c>
      <c r="S1395" t="s">
        <v>44</v>
      </c>
      <c r="T1395" t="s">
        <v>72</v>
      </c>
    </row>
    <row r="1396" spans="1:20" x14ac:dyDescent="0.25">
      <c r="A1396">
        <v>11</v>
      </c>
      <c r="B1396" t="s">
        <v>112</v>
      </c>
      <c r="C1396" t="s">
        <v>101</v>
      </c>
      <c r="D1396" t="s">
        <v>6</v>
      </c>
      <c r="E1396" s="50">
        <v>44483.195763888885</v>
      </c>
      <c r="F1396" t="s">
        <v>102</v>
      </c>
      <c r="G1396" t="s">
        <v>169</v>
      </c>
      <c r="H1396" s="51">
        <v>2610000</v>
      </c>
      <c r="I1396" s="51">
        <v>301000</v>
      </c>
      <c r="J1396" t="s">
        <v>72</v>
      </c>
      <c r="K1396">
        <v>7.14</v>
      </c>
      <c r="L1396" t="s">
        <v>72</v>
      </c>
      <c r="M1396" s="51">
        <v>897000</v>
      </c>
      <c r="N1396" s="51">
        <v>105000</v>
      </c>
      <c r="O1396">
        <v>0.5</v>
      </c>
      <c r="P1396">
        <v>7.08</v>
      </c>
      <c r="R1396">
        <v>0</v>
      </c>
      <c r="S1396">
        <v>2.4700000000000002</v>
      </c>
      <c r="T1396" t="s">
        <v>72</v>
      </c>
    </row>
    <row r="1397" spans="1:20" x14ac:dyDescent="0.25">
      <c r="A1397">
        <v>12</v>
      </c>
      <c r="B1397" t="s">
        <v>113</v>
      </c>
      <c r="C1397" t="s">
        <v>101</v>
      </c>
      <c r="D1397" t="s">
        <v>6</v>
      </c>
      <c r="E1397" s="50">
        <v>44483.217557870368</v>
      </c>
      <c r="F1397" t="s">
        <v>102</v>
      </c>
      <c r="G1397" t="s">
        <v>169</v>
      </c>
      <c r="H1397" s="51">
        <v>1070000</v>
      </c>
      <c r="I1397" s="51">
        <v>124000</v>
      </c>
      <c r="J1397" t="s">
        <v>72</v>
      </c>
      <c r="K1397">
        <v>7.13</v>
      </c>
      <c r="L1397" t="s">
        <v>72</v>
      </c>
      <c r="M1397" s="51">
        <v>902000</v>
      </c>
      <c r="N1397" s="51">
        <v>105000</v>
      </c>
      <c r="O1397">
        <v>0.5</v>
      </c>
      <c r="P1397">
        <v>7.07</v>
      </c>
      <c r="R1397">
        <v>0</v>
      </c>
      <c r="S1397">
        <v>1</v>
      </c>
      <c r="T1397" t="s">
        <v>72</v>
      </c>
    </row>
    <row r="1398" spans="1:20" x14ac:dyDescent="0.25">
      <c r="A1398">
        <v>13</v>
      </c>
      <c r="B1398" t="s">
        <v>114</v>
      </c>
      <c r="C1398" t="s">
        <v>101</v>
      </c>
      <c r="D1398" t="s">
        <v>6</v>
      </c>
      <c r="E1398" s="50">
        <v>44483.239363425928</v>
      </c>
      <c r="F1398" t="s">
        <v>102</v>
      </c>
      <c r="G1398" t="s">
        <v>169</v>
      </c>
      <c r="H1398" s="51">
        <v>429000</v>
      </c>
      <c r="I1398" s="51">
        <v>50800</v>
      </c>
      <c r="J1398" t="s">
        <v>72</v>
      </c>
      <c r="K1398">
        <v>7.14</v>
      </c>
      <c r="L1398" t="s">
        <v>72</v>
      </c>
      <c r="M1398" s="51">
        <v>896000</v>
      </c>
      <c r="N1398" s="51">
        <v>106000</v>
      </c>
      <c r="O1398">
        <v>0.5</v>
      </c>
      <c r="P1398">
        <v>7.08</v>
      </c>
      <c r="R1398">
        <v>0</v>
      </c>
      <c r="S1398">
        <v>0.40400000000000003</v>
      </c>
      <c r="T1398" t="s">
        <v>72</v>
      </c>
    </row>
    <row r="1399" spans="1:20" x14ac:dyDescent="0.25">
      <c r="A1399">
        <v>14</v>
      </c>
      <c r="B1399" t="s">
        <v>115</v>
      </c>
      <c r="C1399" t="s">
        <v>101</v>
      </c>
      <c r="D1399" t="s">
        <v>6</v>
      </c>
      <c r="E1399" s="50">
        <v>44483.26116898148</v>
      </c>
      <c r="F1399" t="s">
        <v>102</v>
      </c>
      <c r="G1399" t="s">
        <v>169</v>
      </c>
      <c r="H1399" s="51">
        <v>75500</v>
      </c>
      <c r="I1399" s="51">
        <v>8540</v>
      </c>
      <c r="J1399" t="s">
        <v>72</v>
      </c>
      <c r="K1399">
        <v>7.14</v>
      </c>
      <c r="L1399" t="s">
        <v>72</v>
      </c>
      <c r="M1399" s="51">
        <v>905000</v>
      </c>
      <c r="N1399" s="51">
        <v>108000</v>
      </c>
      <c r="O1399">
        <v>0.5</v>
      </c>
      <c r="P1399">
        <v>7.08</v>
      </c>
      <c r="R1399">
        <v>0</v>
      </c>
      <c r="S1399">
        <v>6.9000000000000006E-2</v>
      </c>
      <c r="T1399" t="s">
        <v>72</v>
      </c>
    </row>
    <row r="1400" spans="1:20" x14ac:dyDescent="0.25">
      <c r="A1400">
        <v>15</v>
      </c>
      <c r="B1400" t="s">
        <v>116</v>
      </c>
      <c r="C1400" t="s">
        <v>101</v>
      </c>
      <c r="D1400" t="s">
        <v>6</v>
      </c>
      <c r="E1400" s="50">
        <v>44483.28297453704</v>
      </c>
      <c r="F1400" t="s">
        <v>102</v>
      </c>
      <c r="G1400" t="s">
        <v>169</v>
      </c>
      <c r="H1400" s="51">
        <v>13900</v>
      </c>
      <c r="I1400" s="51">
        <v>1390</v>
      </c>
      <c r="J1400" t="s">
        <v>72</v>
      </c>
      <c r="K1400">
        <v>7.13</v>
      </c>
      <c r="L1400" t="s">
        <v>72</v>
      </c>
      <c r="M1400" s="51">
        <v>907000</v>
      </c>
      <c r="N1400" s="51">
        <v>107000</v>
      </c>
      <c r="O1400">
        <v>0.5</v>
      </c>
      <c r="P1400">
        <v>7.08</v>
      </c>
      <c r="R1400">
        <v>0</v>
      </c>
      <c r="S1400">
        <v>1.11E-2</v>
      </c>
      <c r="T1400" t="s">
        <v>72</v>
      </c>
    </row>
    <row r="1401" spans="1:20" x14ac:dyDescent="0.25">
      <c r="A1401">
        <v>16</v>
      </c>
      <c r="B1401" t="s">
        <v>117</v>
      </c>
      <c r="C1401" t="s">
        <v>101</v>
      </c>
      <c r="D1401" t="s">
        <v>6</v>
      </c>
      <c r="E1401" s="50">
        <v>44483.304780092592</v>
      </c>
      <c r="F1401" t="s">
        <v>102</v>
      </c>
      <c r="G1401" t="s">
        <v>169</v>
      </c>
      <c r="H1401" s="51">
        <v>3200</v>
      </c>
      <c r="I1401" s="51">
        <v>323</v>
      </c>
      <c r="J1401" t="s">
        <v>72</v>
      </c>
      <c r="K1401">
        <v>7.14</v>
      </c>
      <c r="L1401" t="s">
        <v>72</v>
      </c>
      <c r="M1401" s="51">
        <v>904000</v>
      </c>
      <c r="N1401" s="51">
        <v>102000</v>
      </c>
      <c r="O1401">
        <v>0.5</v>
      </c>
      <c r="P1401">
        <v>7.08</v>
      </c>
      <c r="R1401">
        <v>0</v>
      </c>
      <c r="S1401">
        <v>1.17E-3</v>
      </c>
      <c r="T1401" t="s">
        <v>72</v>
      </c>
    </row>
    <row r="1402" spans="1:20" x14ac:dyDescent="0.25">
      <c r="A1402">
        <v>17</v>
      </c>
      <c r="B1402" t="s">
        <v>118</v>
      </c>
      <c r="C1402" t="s">
        <v>101</v>
      </c>
      <c r="D1402" t="s">
        <v>6</v>
      </c>
      <c r="E1402" s="50">
        <v>44483.326585648145</v>
      </c>
      <c r="F1402" t="s">
        <v>102</v>
      </c>
      <c r="G1402" t="s">
        <v>169</v>
      </c>
      <c r="H1402" s="51">
        <v>2340</v>
      </c>
      <c r="I1402" s="51">
        <v>226</v>
      </c>
      <c r="J1402" t="s">
        <v>72</v>
      </c>
      <c r="K1402">
        <v>7.16</v>
      </c>
      <c r="L1402" t="s">
        <v>72</v>
      </c>
      <c r="M1402" s="51">
        <v>922000</v>
      </c>
      <c r="N1402" s="51">
        <v>103000</v>
      </c>
      <c r="O1402">
        <v>0.5</v>
      </c>
      <c r="P1402">
        <v>7.08</v>
      </c>
      <c r="R1402">
        <v>0</v>
      </c>
      <c r="S1402">
        <v>3.2299999999999999E-4</v>
      </c>
      <c r="T1402" t="s">
        <v>72</v>
      </c>
    </row>
    <row r="1403" spans="1:20" x14ac:dyDescent="0.25">
      <c r="A1403">
        <v>18</v>
      </c>
      <c r="B1403" t="s">
        <v>119</v>
      </c>
      <c r="C1403" t="s">
        <v>101</v>
      </c>
      <c r="D1403" t="s">
        <v>6</v>
      </c>
      <c r="E1403" s="50">
        <v>44483.348391203705</v>
      </c>
      <c r="F1403" t="s">
        <v>102</v>
      </c>
      <c r="G1403" t="s">
        <v>169</v>
      </c>
      <c r="H1403" s="51">
        <v>2170</v>
      </c>
      <c r="I1403" s="51">
        <v>169</v>
      </c>
      <c r="J1403" t="s">
        <v>72</v>
      </c>
      <c r="K1403">
        <v>7.22</v>
      </c>
      <c r="L1403" t="s">
        <v>72</v>
      </c>
      <c r="M1403" s="51">
        <v>894000</v>
      </c>
      <c r="N1403" s="51">
        <v>102000</v>
      </c>
      <c r="O1403">
        <v>0.5</v>
      </c>
      <c r="P1403">
        <v>7.08</v>
      </c>
      <c r="R1403">
        <v>0</v>
      </c>
      <c r="S1403">
        <v>2.2900000000000001E-4</v>
      </c>
      <c r="T1403" t="s">
        <v>72</v>
      </c>
    </row>
    <row r="1404" spans="1:20" x14ac:dyDescent="0.25">
      <c r="A1404">
        <v>19</v>
      </c>
      <c r="B1404" t="s">
        <v>120</v>
      </c>
      <c r="C1404" t="s">
        <v>101</v>
      </c>
      <c r="D1404" t="s">
        <v>6</v>
      </c>
      <c r="E1404" s="50">
        <v>44483.370196759257</v>
      </c>
      <c r="F1404" t="s">
        <v>102</v>
      </c>
      <c r="G1404" t="s">
        <v>169</v>
      </c>
      <c r="H1404" s="51">
        <v>76700</v>
      </c>
      <c r="I1404" s="51">
        <v>6850</v>
      </c>
      <c r="J1404" t="s">
        <v>72</v>
      </c>
      <c r="K1404">
        <v>7.1</v>
      </c>
      <c r="L1404" t="s">
        <v>72</v>
      </c>
      <c r="M1404" s="51">
        <v>944000</v>
      </c>
      <c r="N1404" s="51">
        <v>84900</v>
      </c>
      <c r="O1404">
        <v>0.5</v>
      </c>
      <c r="P1404">
        <v>7.04</v>
      </c>
      <c r="R1404">
        <v>0</v>
      </c>
      <c r="S1404">
        <v>6.7100000000000007E-2</v>
      </c>
      <c r="T1404" t="s">
        <v>72</v>
      </c>
    </row>
    <row r="1405" spans="1:20" x14ac:dyDescent="0.25">
      <c r="A1405">
        <v>20</v>
      </c>
      <c r="B1405" t="s">
        <v>121</v>
      </c>
      <c r="C1405" t="s">
        <v>101</v>
      </c>
      <c r="D1405" t="s">
        <v>6</v>
      </c>
      <c r="E1405" s="50">
        <v>44483.392002314817</v>
      </c>
      <c r="F1405" t="s">
        <v>102</v>
      </c>
      <c r="G1405" t="s">
        <v>169</v>
      </c>
      <c r="H1405" s="51">
        <v>2750000</v>
      </c>
      <c r="I1405" s="51">
        <v>255000</v>
      </c>
      <c r="J1405" t="s">
        <v>72</v>
      </c>
      <c r="K1405">
        <v>7.09</v>
      </c>
      <c r="L1405" t="s">
        <v>72</v>
      </c>
      <c r="M1405" s="51">
        <v>921000</v>
      </c>
      <c r="N1405" s="51">
        <v>83600</v>
      </c>
      <c r="O1405">
        <v>0.5</v>
      </c>
      <c r="P1405">
        <v>7.04</v>
      </c>
      <c r="R1405">
        <v>0</v>
      </c>
      <c r="S1405">
        <v>2.5299999999999998</v>
      </c>
      <c r="T1405" t="s">
        <v>72</v>
      </c>
    </row>
    <row r="1406" spans="1:20" x14ac:dyDescent="0.25">
      <c r="A1406">
        <v>21</v>
      </c>
      <c r="B1406" t="s">
        <v>122</v>
      </c>
      <c r="C1406" t="s">
        <v>101</v>
      </c>
      <c r="D1406" t="s">
        <v>6</v>
      </c>
      <c r="E1406" s="50">
        <v>44483.65384259259</v>
      </c>
      <c r="F1406" t="s">
        <v>102</v>
      </c>
      <c r="G1406" t="s">
        <v>169</v>
      </c>
      <c r="H1406" s="51">
        <v>1470000</v>
      </c>
      <c r="I1406" s="51">
        <v>140000</v>
      </c>
      <c r="J1406" t="s">
        <v>72</v>
      </c>
      <c r="K1406">
        <v>7.09</v>
      </c>
      <c r="L1406" t="s">
        <v>72</v>
      </c>
      <c r="M1406" s="51">
        <v>945000</v>
      </c>
      <c r="N1406" s="51">
        <v>86800</v>
      </c>
      <c r="O1406">
        <v>0.5</v>
      </c>
      <c r="P1406">
        <v>7.03</v>
      </c>
      <c r="R1406">
        <v>0</v>
      </c>
      <c r="S1406">
        <v>1.32</v>
      </c>
      <c r="T1406" t="s">
        <v>72</v>
      </c>
    </row>
    <row r="1407" spans="1:20" x14ac:dyDescent="0.25">
      <c r="A1407">
        <v>22</v>
      </c>
      <c r="B1407" t="s">
        <v>123</v>
      </c>
      <c r="C1407" t="s">
        <v>101</v>
      </c>
      <c r="D1407" t="s">
        <v>6</v>
      </c>
      <c r="E1407" s="50">
        <v>44483.675787037035</v>
      </c>
      <c r="F1407" t="s">
        <v>102</v>
      </c>
      <c r="G1407" t="s">
        <v>169</v>
      </c>
      <c r="H1407" s="51">
        <v>807000</v>
      </c>
      <c r="I1407" s="51">
        <v>75300</v>
      </c>
      <c r="J1407" t="s">
        <v>72</v>
      </c>
      <c r="K1407">
        <v>7.08</v>
      </c>
      <c r="L1407" t="s">
        <v>72</v>
      </c>
      <c r="M1407" s="51">
        <v>936000</v>
      </c>
      <c r="N1407" s="51">
        <v>84500</v>
      </c>
      <c r="O1407">
        <v>0.5</v>
      </c>
      <c r="P1407">
        <v>7.03</v>
      </c>
      <c r="R1407">
        <v>0</v>
      </c>
      <c r="S1407">
        <v>0.73</v>
      </c>
      <c r="T1407" t="s">
        <v>72</v>
      </c>
    </row>
    <row r="1408" spans="1:20" x14ac:dyDescent="0.25">
      <c r="A1408">
        <v>23</v>
      </c>
      <c r="B1408" t="s">
        <v>124</v>
      </c>
      <c r="C1408" t="s">
        <v>101</v>
      </c>
      <c r="D1408" t="s">
        <v>6</v>
      </c>
      <c r="E1408" s="50">
        <v>44483.697592592594</v>
      </c>
      <c r="F1408" t="s">
        <v>102</v>
      </c>
      <c r="G1408" t="s">
        <v>169</v>
      </c>
      <c r="H1408" s="51">
        <v>206000</v>
      </c>
      <c r="I1408" s="51">
        <v>18600</v>
      </c>
      <c r="J1408" t="s">
        <v>72</v>
      </c>
      <c r="K1408">
        <v>7.08</v>
      </c>
      <c r="L1408" t="s">
        <v>72</v>
      </c>
      <c r="M1408" s="51">
        <v>957000</v>
      </c>
      <c r="N1408" s="51">
        <v>86300</v>
      </c>
      <c r="O1408">
        <v>0.5</v>
      </c>
      <c r="P1408">
        <v>7.02</v>
      </c>
      <c r="R1408">
        <v>0</v>
      </c>
      <c r="S1408">
        <v>0.18099999999999999</v>
      </c>
      <c r="T1408" t="s">
        <v>72</v>
      </c>
    </row>
    <row r="1409" spans="1:20" x14ac:dyDescent="0.25">
      <c r="A1409">
        <v>24</v>
      </c>
      <c r="B1409" t="s">
        <v>125</v>
      </c>
      <c r="C1409" t="s">
        <v>101</v>
      </c>
      <c r="D1409" t="s">
        <v>6</v>
      </c>
      <c r="E1409" s="50">
        <v>44483.719398148147</v>
      </c>
      <c r="F1409" t="s">
        <v>102</v>
      </c>
      <c r="G1409" t="s">
        <v>169</v>
      </c>
      <c r="H1409" s="51">
        <v>56500</v>
      </c>
      <c r="I1409" s="51">
        <v>5110</v>
      </c>
      <c r="J1409" t="s">
        <v>72</v>
      </c>
      <c r="K1409">
        <v>7.09</v>
      </c>
      <c r="L1409" t="s">
        <v>72</v>
      </c>
      <c r="M1409" s="51">
        <v>924000</v>
      </c>
      <c r="N1409" s="51">
        <v>84400</v>
      </c>
      <c r="O1409">
        <v>0.5</v>
      </c>
      <c r="P1409">
        <v>7.02</v>
      </c>
      <c r="R1409">
        <v>0</v>
      </c>
      <c r="S1409">
        <v>5.0099999999999999E-2</v>
      </c>
      <c r="T1409" t="s">
        <v>72</v>
      </c>
    </row>
    <row r="1410" spans="1:20" x14ac:dyDescent="0.25">
      <c r="A1410">
        <v>25</v>
      </c>
      <c r="B1410" t="s">
        <v>126</v>
      </c>
      <c r="C1410" t="s">
        <v>101</v>
      </c>
      <c r="D1410" t="s">
        <v>6</v>
      </c>
      <c r="E1410" s="50">
        <v>44483.741203703707</v>
      </c>
      <c r="F1410" t="s">
        <v>102</v>
      </c>
      <c r="G1410" t="s">
        <v>169</v>
      </c>
      <c r="H1410" s="51">
        <v>12000</v>
      </c>
      <c r="I1410" s="51">
        <v>816</v>
      </c>
      <c r="J1410" t="s">
        <v>72</v>
      </c>
      <c r="K1410">
        <v>7.09</v>
      </c>
      <c r="L1410" t="s">
        <v>72</v>
      </c>
      <c r="M1410" s="51">
        <v>946000</v>
      </c>
      <c r="N1410" s="51">
        <v>86600</v>
      </c>
      <c r="O1410">
        <v>0.5</v>
      </c>
      <c r="P1410">
        <v>7.02</v>
      </c>
      <c r="R1410">
        <v>0</v>
      </c>
      <c r="S1410">
        <v>8.9700000000000005E-3</v>
      </c>
      <c r="T1410" t="s">
        <v>72</v>
      </c>
    </row>
    <row r="1411" spans="1:20" x14ac:dyDescent="0.25">
      <c r="A1411">
        <v>26</v>
      </c>
      <c r="B1411" t="s">
        <v>127</v>
      </c>
      <c r="C1411" t="s">
        <v>101</v>
      </c>
      <c r="D1411" t="s">
        <v>6</v>
      </c>
      <c r="E1411" s="50">
        <v>44483.763009259259</v>
      </c>
      <c r="F1411" t="s">
        <v>102</v>
      </c>
      <c r="G1411" t="s">
        <v>169</v>
      </c>
      <c r="H1411" s="51">
        <v>3410</v>
      </c>
      <c r="I1411" s="51">
        <v>335</v>
      </c>
      <c r="J1411" t="s">
        <v>72</v>
      </c>
      <c r="K1411">
        <v>7.08</v>
      </c>
      <c r="L1411" t="s">
        <v>72</v>
      </c>
      <c r="M1411" s="51">
        <v>900000</v>
      </c>
      <c r="N1411" s="51">
        <v>81800</v>
      </c>
      <c r="O1411">
        <v>0.5</v>
      </c>
      <c r="P1411">
        <v>7.02</v>
      </c>
      <c r="R1411">
        <v>0</v>
      </c>
      <c r="S1411">
        <v>1.39E-3</v>
      </c>
      <c r="T1411" t="s">
        <v>72</v>
      </c>
    </row>
    <row r="1412" spans="1:20" x14ac:dyDescent="0.25">
      <c r="A1412">
        <v>27</v>
      </c>
      <c r="B1412" t="s">
        <v>128</v>
      </c>
      <c r="C1412" t="s">
        <v>101</v>
      </c>
      <c r="D1412" t="s">
        <v>6</v>
      </c>
      <c r="E1412" s="50">
        <v>44483.784814814811</v>
      </c>
      <c r="F1412" t="s">
        <v>102</v>
      </c>
      <c r="G1412" t="s">
        <v>169</v>
      </c>
      <c r="H1412" s="51">
        <v>1830</v>
      </c>
      <c r="I1412" s="51">
        <v>201</v>
      </c>
      <c r="J1412" t="s">
        <v>72</v>
      </c>
      <c r="K1412">
        <v>7.18</v>
      </c>
      <c r="L1412" t="s">
        <v>72</v>
      </c>
      <c r="M1412" s="51">
        <v>899000</v>
      </c>
      <c r="N1412" s="51">
        <v>83000</v>
      </c>
      <c r="O1412">
        <v>0.5</v>
      </c>
      <c r="P1412">
        <v>7.02</v>
      </c>
      <c r="R1412">
        <v>0</v>
      </c>
      <c r="S1412" t="s">
        <v>44</v>
      </c>
      <c r="T1412" t="s">
        <v>72</v>
      </c>
    </row>
    <row r="1413" spans="1:20" x14ac:dyDescent="0.25">
      <c r="A1413">
        <v>28</v>
      </c>
      <c r="B1413" t="s">
        <v>129</v>
      </c>
      <c r="C1413" t="s">
        <v>101</v>
      </c>
      <c r="D1413" t="s">
        <v>6</v>
      </c>
      <c r="E1413" s="50">
        <v>44483.806620370371</v>
      </c>
      <c r="F1413" t="s">
        <v>102</v>
      </c>
      <c r="G1413" t="s">
        <v>169</v>
      </c>
      <c r="H1413" s="51">
        <v>2560000</v>
      </c>
      <c r="I1413" s="51">
        <v>254000</v>
      </c>
      <c r="J1413" t="s">
        <v>72</v>
      </c>
      <c r="K1413">
        <v>7.08</v>
      </c>
      <c r="L1413" t="s">
        <v>72</v>
      </c>
      <c r="M1413" s="51">
        <v>839000</v>
      </c>
      <c r="N1413" s="51">
        <v>73600</v>
      </c>
      <c r="O1413">
        <v>0.5</v>
      </c>
      <c r="P1413">
        <v>7.02</v>
      </c>
      <c r="R1413">
        <v>0</v>
      </c>
      <c r="S1413">
        <v>2.59</v>
      </c>
      <c r="T1413" t="s">
        <v>72</v>
      </c>
    </row>
    <row r="1414" spans="1:20" x14ac:dyDescent="0.25">
      <c r="A1414">
        <v>29</v>
      </c>
      <c r="B1414" t="s">
        <v>130</v>
      </c>
      <c r="C1414" t="s">
        <v>101</v>
      </c>
      <c r="D1414" t="s">
        <v>6</v>
      </c>
      <c r="E1414" s="50">
        <v>44483.8284375</v>
      </c>
      <c r="F1414" t="s">
        <v>102</v>
      </c>
      <c r="G1414" t="s">
        <v>169</v>
      </c>
      <c r="H1414" s="51">
        <v>1240000</v>
      </c>
      <c r="I1414" s="51">
        <v>115000</v>
      </c>
      <c r="J1414" t="s">
        <v>72</v>
      </c>
      <c r="K1414">
        <v>7.08</v>
      </c>
      <c r="L1414" t="s">
        <v>72</v>
      </c>
      <c r="M1414" s="51">
        <v>860000</v>
      </c>
      <c r="N1414" s="51">
        <v>81300</v>
      </c>
      <c r="O1414">
        <v>0.5</v>
      </c>
      <c r="P1414">
        <v>7.03</v>
      </c>
      <c r="R1414">
        <v>0</v>
      </c>
      <c r="S1414">
        <v>1.22</v>
      </c>
      <c r="T1414" t="s">
        <v>72</v>
      </c>
    </row>
    <row r="1415" spans="1:20" x14ac:dyDescent="0.25">
      <c r="A1415">
        <v>30</v>
      </c>
      <c r="B1415" t="s">
        <v>131</v>
      </c>
      <c r="C1415" t="s">
        <v>101</v>
      </c>
      <c r="D1415" t="s">
        <v>6</v>
      </c>
      <c r="E1415" s="50">
        <v>44483.850243055553</v>
      </c>
      <c r="F1415" t="s">
        <v>102</v>
      </c>
      <c r="G1415" t="s">
        <v>169</v>
      </c>
      <c r="H1415" s="51">
        <v>563000</v>
      </c>
      <c r="I1415" s="51">
        <v>53100</v>
      </c>
      <c r="J1415" t="s">
        <v>72</v>
      </c>
      <c r="K1415">
        <v>7.08</v>
      </c>
      <c r="L1415" t="s">
        <v>72</v>
      </c>
      <c r="M1415" s="51">
        <v>828000</v>
      </c>
      <c r="N1415" s="51">
        <v>77100</v>
      </c>
      <c r="O1415">
        <v>0.5</v>
      </c>
      <c r="P1415">
        <v>7.02</v>
      </c>
      <c r="R1415">
        <v>0</v>
      </c>
      <c r="S1415">
        <v>0.57499999999999996</v>
      </c>
      <c r="T1415" t="s">
        <v>72</v>
      </c>
    </row>
    <row r="1416" spans="1:20" x14ac:dyDescent="0.25">
      <c r="A1416">
        <v>31</v>
      </c>
      <c r="B1416" t="s">
        <v>132</v>
      </c>
      <c r="C1416" t="s">
        <v>101</v>
      </c>
      <c r="D1416" t="s">
        <v>6</v>
      </c>
      <c r="E1416" s="50">
        <v>44483.872048611112</v>
      </c>
      <c r="F1416" t="s">
        <v>102</v>
      </c>
      <c r="G1416" t="s">
        <v>169</v>
      </c>
      <c r="H1416" s="51">
        <v>121000</v>
      </c>
      <c r="I1416" s="51">
        <v>10900</v>
      </c>
      <c r="J1416" t="s">
        <v>72</v>
      </c>
      <c r="K1416">
        <v>7.08</v>
      </c>
      <c r="L1416" t="s">
        <v>72</v>
      </c>
      <c r="M1416" s="51">
        <v>843000</v>
      </c>
      <c r="N1416" s="51">
        <v>80600</v>
      </c>
      <c r="O1416">
        <v>0.5</v>
      </c>
      <c r="P1416">
        <v>7.03</v>
      </c>
      <c r="R1416">
        <v>0</v>
      </c>
      <c r="S1416">
        <v>0.12</v>
      </c>
      <c r="T1416" t="s">
        <v>72</v>
      </c>
    </row>
    <row r="1417" spans="1:20" x14ac:dyDescent="0.25">
      <c r="A1417">
        <v>32</v>
      </c>
      <c r="B1417" t="s">
        <v>133</v>
      </c>
      <c r="C1417" t="s">
        <v>101</v>
      </c>
      <c r="D1417" t="s">
        <v>6</v>
      </c>
      <c r="E1417" s="50">
        <v>44483.893854166665</v>
      </c>
      <c r="F1417" t="s">
        <v>102</v>
      </c>
      <c r="G1417" t="s">
        <v>169</v>
      </c>
      <c r="H1417" s="51">
        <v>29700</v>
      </c>
      <c r="I1417" s="51">
        <v>2850</v>
      </c>
      <c r="J1417" t="s">
        <v>72</v>
      </c>
      <c r="K1417">
        <v>7.08</v>
      </c>
      <c r="L1417" t="s">
        <v>72</v>
      </c>
      <c r="M1417" s="51">
        <v>711000</v>
      </c>
      <c r="N1417" s="51">
        <v>66300</v>
      </c>
      <c r="O1417">
        <v>0.5</v>
      </c>
      <c r="P1417">
        <v>7.03</v>
      </c>
      <c r="R1417">
        <v>0</v>
      </c>
      <c r="S1417">
        <v>3.3599999999999998E-2</v>
      </c>
      <c r="T1417" t="s">
        <v>72</v>
      </c>
    </row>
    <row r="1418" spans="1:20" x14ac:dyDescent="0.25">
      <c r="A1418">
        <v>33</v>
      </c>
      <c r="B1418" t="s">
        <v>134</v>
      </c>
      <c r="C1418" t="s">
        <v>101</v>
      </c>
      <c r="D1418" t="s">
        <v>6</v>
      </c>
      <c r="E1418" s="50">
        <v>44483.915659722225</v>
      </c>
      <c r="F1418" t="s">
        <v>102</v>
      </c>
      <c r="G1418" t="s">
        <v>169</v>
      </c>
      <c r="H1418" s="51">
        <v>6300</v>
      </c>
      <c r="I1418" s="51">
        <v>533</v>
      </c>
      <c r="J1418" t="s">
        <v>72</v>
      </c>
      <c r="K1418">
        <v>7.08</v>
      </c>
      <c r="L1418" t="s">
        <v>72</v>
      </c>
      <c r="M1418" s="51">
        <v>846000</v>
      </c>
      <c r="N1418" s="51">
        <v>79500</v>
      </c>
      <c r="O1418">
        <v>0.5</v>
      </c>
      <c r="P1418">
        <v>7.03</v>
      </c>
      <c r="R1418">
        <v>0</v>
      </c>
      <c r="S1418">
        <v>4.4900000000000001E-3</v>
      </c>
      <c r="T1418" t="s">
        <v>72</v>
      </c>
    </row>
    <row r="1419" spans="1:20" x14ac:dyDescent="0.25">
      <c r="A1419">
        <v>34</v>
      </c>
      <c r="B1419" t="s">
        <v>135</v>
      </c>
      <c r="C1419" t="s">
        <v>101</v>
      </c>
      <c r="D1419" t="s">
        <v>6</v>
      </c>
      <c r="E1419" s="50">
        <v>44483.937465277777</v>
      </c>
      <c r="F1419" t="s">
        <v>102</v>
      </c>
      <c r="G1419" t="s">
        <v>169</v>
      </c>
      <c r="H1419" s="51">
        <v>2200</v>
      </c>
      <c r="I1419" s="51">
        <v>203</v>
      </c>
      <c r="J1419" t="s">
        <v>72</v>
      </c>
      <c r="K1419">
        <v>7.11</v>
      </c>
      <c r="L1419" t="s">
        <v>72</v>
      </c>
      <c r="M1419" s="51">
        <v>839000</v>
      </c>
      <c r="N1419" s="51">
        <v>79000</v>
      </c>
      <c r="O1419">
        <v>0.5</v>
      </c>
      <c r="P1419">
        <v>7.03</v>
      </c>
      <c r="R1419">
        <v>0</v>
      </c>
      <c r="S1419">
        <v>3.9599999999999998E-4</v>
      </c>
      <c r="T1419" t="s">
        <v>72</v>
      </c>
    </row>
    <row r="1420" spans="1:20" x14ac:dyDescent="0.25">
      <c r="A1420">
        <v>35</v>
      </c>
      <c r="B1420" t="s">
        <v>136</v>
      </c>
      <c r="C1420" t="s">
        <v>101</v>
      </c>
      <c r="D1420" t="s">
        <v>6</v>
      </c>
      <c r="E1420" s="50">
        <v>44483.959282407406</v>
      </c>
      <c r="F1420" t="s">
        <v>102</v>
      </c>
      <c r="G1420" t="s">
        <v>169</v>
      </c>
      <c r="H1420" s="51">
        <v>1560</v>
      </c>
      <c r="I1420" s="51">
        <v>171</v>
      </c>
      <c r="J1420" t="s">
        <v>72</v>
      </c>
      <c r="K1420">
        <v>7.18</v>
      </c>
      <c r="L1420" t="s">
        <v>72</v>
      </c>
      <c r="M1420" s="51">
        <v>853000</v>
      </c>
      <c r="N1420" s="51">
        <v>80400</v>
      </c>
      <c r="O1420">
        <v>0.5</v>
      </c>
      <c r="P1420">
        <v>7.03</v>
      </c>
      <c r="R1420">
        <v>0</v>
      </c>
      <c r="S1420" t="s">
        <v>44</v>
      </c>
      <c r="T1420" t="s">
        <v>72</v>
      </c>
    </row>
    <row r="1421" spans="1:20" x14ac:dyDescent="0.25">
      <c r="A1421">
        <v>36</v>
      </c>
      <c r="B1421" t="s">
        <v>137</v>
      </c>
      <c r="C1421" t="s">
        <v>101</v>
      </c>
      <c r="D1421" t="s">
        <v>6</v>
      </c>
      <c r="E1421" s="50">
        <v>44484.046689814815</v>
      </c>
      <c r="F1421" t="s">
        <v>102</v>
      </c>
      <c r="G1421" t="s">
        <v>169</v>
      </c>
      <c r="H1421" s="51">
        <v>2520000</v>
      </c>
      <c r="I1421" s="51">
        <v>295000</v>
      </c>
      <c r="J1421" t="s">
        <v>72</v>
      </c>
      <c r="K1421">
        <v>7.12</v>
      </c>
      <c r="L1421" t="s">
        <v>72</v>
      </c>
      <c r="M1421" s="51">
        <v>871000</v>
      </c>
      <c r="N1421" s="51">
        <v>101000</v>
      </c>
      <c r="O1421">
        <v>0.5</v>
      </c>
      <c r="P1421">
        <v>7.06</v>
      </c>
      <c r="R1421">
        <v>0</v>
      </c>
      <c r="S1421">
        <v>2.46</v>
      </c>
      <c r="T1421" t="s">
        <v>72</v>
      </c>
    </row>
    <row r="1422" spans="1:20" x14ac:dyDescent="0.25">
      <c r="A1422">
        <v>37</v>
      </c>
      <c r="B1422" t="s">
        <v>138</v>
      </c>
      <c r="C1422" t="s">
        <v>101</v>
      </c>
      <c r="D1422" t="s">
        <v>6</v>
      </c>
      <c r="E1422" s="50">
        <v>44484.068645833337</v>
      </c>
      <c r="F1422" t="s">
        <v>102</v>
      </c>
      <c r="G1422" t="s">
        <v>169</v>
      </c>
      <c r="H1422" s="51">
        <v>780000</v>
      </c>
      <c r="I1422" s="51">
        <v>91300</v>
      </c>
      <c r="J1422" t="s">
        <v>72</v>
      </c>
      <c r="K1422">
        <v>7.12</v>
      </c>
      <c r="L1422" t="s">
        <v>72</v>
      </c>
      <c r="M1422" s="51">
        <v>871000</v>
      </c>
      <c r="N1422" s="51">
        <v>99500</v>
      </c>
      <c r="O1422">
        <v>0.5</v>
      </c>
      <c r="P1422">
        <v>7.06</v>
      </c>
      <c r="R1422">
        <v>0</v>
      </c>
      <c r="S1422">
        <v>0.75700000000000001</v>
      </c>
      <c r="T1422" t="s">
        <v>72</v>
      </c>
    </row>
    <row r="1423" spans="1:20" x14ac:dyDescent="0.25">
      <c r="A1423">
        <v>38</v>
      </c>
      <c r="B1423" t="s">
        <v>139</v>
      </c>
      <c r="C1423" t="s">
        <v>101</v>
      </c>
      <c r="D1423" t="s">
        <v>6</v>
      </c>
      <c r="E1423" s="50">
        <v>44484.090439814812</v>
      </c>
      <c r="F1423" t="s">
        <v>102</v>
      </c>
      <c r="G1423" t="s">
        <v>169</v>
      </c>
      <c r="H1423" s="51">
        <v>252000</v>
      </c>
      <c r="I1423" s="51">
        <v>28900</v>
      </c>
      <c r="J1423" t="s">
        <v>72</v>
      </c>
      <c r="K1423">
        <v>7.12</v>
      </c>
      <c r="L1423" t="s">
        <v>72</v>
      </c>
      <c r="M1423" s="51">
        <v>862000</v>
      </c>
      <c r="N1423" s="51">
        <v>100000</v>
      </c>
      <c r="O1423">
        <v>0.5</v>
      </c>
      <c r="P1423">
        <v>7.06</v>
      </c>
      <c r="R1423">
        <v>0</v>
      </c>
      <c r="S1423">
        <v>0.246</v>
      </c>
      <c r="T1423" t="s">
        <v>72</v>
      </c>
    </row>
    <row r="1424" spans="1:20" x14ac:dyDescent="0.25">
      <c r="A1424">
        <v>39</v>
      </c>
      <c r="B1424" t="s">
        <v>140</v>
      </c>
      <c r="C1424" t="s">
        <v>101</v>
      </c>
      <c r="D1424" t="s">
        <v>6</v>
      </c>
      <c r="E1424" s="50">
        <v>44484.112256944441</v>
      </c>
      <c r="F1424" t="s">
        <v>102</v>
      </c>
      <c r="G1424" t="s">
        <v>169</v>
      </c>
      <c r="H1424" s="51">
        <v>25600</v>
      </c>
      <c r="I1424" s="51">
        <v>2910</v>
      </c>
      <c r="J1424" t="s">
        <v>72</v>
      </c>
      <c r="K1424">
        <v>7.12</v>
      </c>
      <c r="L1424" t="s">
        <v>72</v>
      </c>
      <c r="M1424" s="51">
        <v>880000</v>
      </c>
      <c r="N1424" s="51">
        <v>102000</v>
      </c>
      <c r="O1424">
        <v>0.5</v>
      </c>
      <c r="P1424">
        <v>7.07</v>
      </c>
      <c r="R1424">
        <v>0</v>
      </c>
      <c r="S1424">
        <v>2.2800000000000001E-2</v>
      </c>
      <c r="T1424" t="s">
        <v>72</v>
      </c>
    </row>
    <row r="1425" spans="1:20" x14ac:dyDescent="0.25">
      <c r="A1425">
        <v>40</v>
      </c>
      <c r="B1425" t="s">
        <v>141</v>
      </c>
      <c r="C1425" t="s">
        <v>101</v>
      </c>
      <c r="D1425" t="s">
        <v>6</v>
      </c>
      <c r="E1425" s="50">
        <v>44484.134062500001</v>
      </c>
      <c r="F1425" t="s">
        <v>102</v>
      </c>
      <c r="G1425" t="s">
        <v>169</v>
      </c>
      <c r="H1425" s="51">
        <v>3870</v>
      </c>
      <c r="I1425" s="51">
        <v>454</v>
      </c>
      <c r="J1425" t="s">
        <v>72</v>
      </c>
      <c r="K1425">
        <v>7.12</v>
      </c>
      <c r="L1425" t="s">
        <v>72</v>
      </c>
      <c r="M1425" s="51">
        <v>874000</v>
      </c>
      <c r="N1425" s="51">
        <v>102000</v>
      </c>
      <c r="O1425">
        <v>0.5</v>
      </c>
      <c r="P1425">
        <v>7.07</v>
      </c>
      <c r="R1425">
        <v>0</v>
      </c>
      <c r="S1425">
        <v>1.9300000000000001E-3</v>
      </c>
      <c r="T1425" t="s">
        <v>72</v>
      </c>
    </row>
    <row r="1426" spans="1:20" x14ac:dyDescent="0.25">
      <c r="A1426">
        <v>41</v>
      </c>
      <c r="B1426" t="s">
        <v>142</v>
      </c>
      <c r="C1426" t="s">
        <v>101</v>
      </c>
      <c r="D1426" t="s">
        <v>6</v>
      </c>
      <c r="E1426" s="50">
        <v>44484.155868055554</v>
      </c>
      <c r="F1426" t="s">
        <v>102</v>
      </c>
      <c r="G1426" t="s">
        <v>169</v>
      </c>
      <c r="H1426" s="51">
        <v>547</v>
      </c>
      <c r="I1426" s="51">
        <v>72.5</v>
      </c>
      <c r="J1426" t="s">
        <v>72</v>
      </c>
      <c r="K1426">
        <v>7.14</v>
      </c>
      <c r="L1426" t="s">
        <v>72</v>
      </c>
      <c r="M1426" s="51">
        <v>850000</v>
      </c>
      <c r="N1426" s="51">
        <v>98700</v>
      </c>
      <c r="O1426">
        <v>0.5</v>
      </c>
      <c r="P1426">
        <v>7.06</v>
      </c>
      <c r="R1426">
        <v>0</v>
      </c>
      <c r="S1426" t="s">
        <v>44</v>
      </c>
      <c r="T1426" t="s">
        <v>72</v>
      </c>
    </row>
    <row r="1427" spans="1:20" x14ac:dyDescent="0.25">
      <c r="A1427">
        <v>42</v>
      </c>
      <c r="B1427" t="s">
        <v>143</v>
      </c>
      <c r="C1427" t="s">
        <v>101</v>
      </c>
      <c r="D1427" t="s">
        <v>6</v>
      </c>
      <c r="E1427" s="50">
        <v>44484.177673611113</v>
      </c>
      <c r="F1427" t="s">
        <v>102</v>
      </c>
      <c r="G1427" t="s">
        <v>169</v>
      </c>
      <c r="H1427" s="51">
        <v>1140</v>
      </c>
      <c r="I1427" s="51">
        <v>108</v>
      </c>
      <c r="J1427" t="s">
        <v>72</v>
      </c>
      <c r="K1427">
        <v>7.19</v>
      </c>
      <c r="L1427" t="s">
        <v>72</v>
      </c>
      <c r="M1427" s="51">
        <v>896000</v>
      </c>
      <c r="N1427" s="51">
        <v>104000</v>
      </c>
      <c r="O1427">
        <v>0.5</v>
      </c>
      <c r="P1427">
        <v>7.06</v>
      </c>
      <c r="R1427">
        <v>0</v>
      </c>
      <c r="S1427" t="s">
        <v>44</v>
      </c>
      <c r="T1427" t="s">
        <v>72</v>
      </c>
    </row>
    <row r="1428" spans="1:20" x14ac:dyDescent="0.25">
      <c r="A1428">
        <v>43</v>
      </c>
      <c r="B1428" t="s">
        <v>144</v>
      </c>
      <c r="C1428" t="s">
        <v>101</v>
      </c>
      <c r="D1428" t="s">
        <v>6</v>
      </c>
      <c r="E1428" s="50">
        <v>44484.199490740742</v>
      </c>
      <c r="F1428" t="s">
        <v>102</v>
      </c>
      <c r="G1428" t="s">
        <v>169</v>
      </c>
      <c r="H1428" s="51">
        <v>949</v>
      </c>
      <c r="I1428" s="51">
        <v>86.5</v>
      </c>
      <c r="J1428" t="s">
        <v>72</v>
      </c>
      <c r="K1428">
        <v>7.12</v>
      </c>
      <c r="L1428" t="s">
        <v>72</v>
      </c>
      <c r="M1428" s="51">
        <v>885000</v>
      </c>
      <c r="N1428" s="51">
        <v>102000</v>
      </c>
      <c r="O1428">
        <v>0.5</v>
      </c>
      <c r="P1428">
        <v>7.06</v>
      </c>
      <c r="R1428">
        <v>0</v>
      </c>
      <c r="S1428" t="s">
        <v>44</v>
      </c>
      <c r="T1428" t="s">
        <v>72</v>
      </c>
    </row>
    <row r="1429" spans="1:20" x14ac:dyDescent="0.25">
      <c r="A1429">
        <v>44</v>
      </c>
      <c r="B1429" t="s">
        <v>145</v>
      </c>
      <c r="C1429" t="s">
        <v>101</v>
      </c>
      <c r="D1429" t="s">
        <v>6</v>
      </c>
      <c r="E1429" s="50">
        <v>44484.221296296295</v>
      </c>
      <c r="F1429" t="s">
        <v>102</v>
      </c>
      <c r="G1429" t="s">
        <v>169</v>
      </c>
      <c r="H1429" s="51">
        <v>2720000</v>
      </c>
      <c r="I1429" s="51">
        <v>258000</v>
      </c>
      <c r="J1429" t="s">
        <v>72</v>
      </c>
      <c r="K1429">
        <v>7.09</v>
      </c>
      <c r="L1429" t="s">
        <v>72</v>
      </c>
      <c r="M1429" s="51">
        <v>891000</v>
      </c>
      <c r="N1429" s="51">
        <v>80700</v>
      </c>
      <c r="O1429">
        <v>0.5</v>
      </c>
      <c r="P1429">
        <v>7.02</v>
      </c>
      <c r="R1429">
        <v>0</v>
      </c>
      <c r="S1429">
        <v>2.59</v>
      </c>
      <c r="T1429" t="s">
        <v>72</v>
      </c>
    </row>
    <row r="1430" spans="1:20" x14ac:dyDescent="0.25">
      <c r="A1430">
        <v>45</v>
      </c>
      <c r="B1430" t="s">
        <v>146</v>
      </c>
      <c r="C1430" t="s">
        <v>101</v>
      </c>
      <c r="D1430" t="s">
        <v>6</v>
      </c>
      <c r="E1430" s="50">
        <v>44484.243101851855</v>
      </c>
      <c r="F1430" t="s">
        <v>102</v>
      </c>
      <c r="G1430" t="s">
        <v>169</v>
      </c>
      <c r="H1430" s="51">
        <v>1550000</v>
      </c>
      <c r="I1430" s="51">
        <v>149000</v>
      </c>
      <c r="J1430" t="s">
        <v>72</v>
      </c>
      <c r="K1430">
        <v>7.09</v>
      </c>
      <c r="L1430" t="s">
        <v>72</v>
      </c>
      <c r="M1430" s="51">
        <v>911000</v>
      </c>
      <c r="N1430" s="51">
        <v>85500</v>
      </c>
      <c r="O1430">
        <v>0.5</v>
      </c>
      <c r="P1430">
        <v>7.03</v>
      </c>
      <c r="R1430">
        <v>0</v>
      </c>
      <c r="S1430">
        <v>1.44</v>
      </c>
      <c r="T1430" t="s">
        <v>72</v>
      </c>
    </row>
    <row r="1431" spans="1:20" x14ac:dyDescent="0.25">
      <c r="A1431">
        <v>46</v>
      </c>
      <c r="B1431" t="s">
        <v>147</v>
      </c>
      <c r="C1431" t="s">
        <v>101</v>
      </c>
      <c r="D1431" t="s">
        <v>6</v>
      </c>
      <c r="E1431" s="50">
        <v>44484.264907407407</v>
      </c>
      <c r="F1431" t="s">
        <v>102</v>
      </c>
      <c r="G1431" t="s">
        <v>169</v>
      </c>
      <c r="H1431" s="51">
        <v>875000</v>
      </c>
      <c r="I1431" s="51">
        <v>82200</v>
      </c>
      <c r="J1431" t="s">
        <v>72</v>
      </c>
      <c r="K1431">
        <v>7.09</v>
      </c>
      <c r="L1431" t="s">
        <v>72</v>
      </c>
      <c r="M1431" s="51">
        <v>885000</v>
      </c>
      <c r="N1431" s="51">
        <v>82400</v>
      </c>
      <c r="O1431">
        <v>0.5</v>
      </c>
      <c r="P1431">
        <v>7.03</v>
      </c>
      <c r="R1431">
        <v>0</v>
      </c>
      <c r="S1431">
        <v>0.83699999999999997</v>
      </c>
      <c r="T1431" t="s">
        <v>72</v>
      </c>
    </row>
    <row r="1432" spans="1:20" x14ac:dyDescent="0.25">
      <c r="A1432">
        <v>47</v>
      </c>
      <c r="B1432" t="s">
        <v>148</v>
      </c>
      <c r="C1432" t="s">
        <v>101</v>
      </c>
      <c r="D1432" t="s">
        <v>6</v>
      </c>
      <c r="E1432" s="50">
        <v>44484.286712962959</v>
      </c>
      <c r="F1432" t="s">
        <v>102</v>
      </c>
      <c r="G1432" t="s">
        <v>169</v>
      </c>
      <c r="H1432" s="51">
        <v>274000</v>
      </c>
      <c r="I1432" s="51">
        <v>25700</v>
      </c>
      <c r="J1432" t="s">
        <v>72</v>
      </c>
      <c r="K1432">
        <v>7.08</v>
      </c>
      <c r="L1432" t="s">
        <v>72</v>
      </c>
      <c r="M1432" s="51">
        <v>914000</v>
      </c>
      <c r="N1432" s="51">
        <v>85900</v>
      </c>
      <c r="O1432">
        <v>0.5</v>
      </c>
      <c r="P1432">
        <v>7.03</v>
      </c>
      <c r="R1432">
        <v>0</v>
      </c>
      <c r="S1432">
        <v>0.252</v>
      </c>
      <c r="T1432" t="s">
        <v>72</v>
      </c>
    </row>
    <row r="1433" spans="1:20" x14ac:dyDescent="0.25">
      <c r="A1433">
        <v>48</v>
      </c>
      <c r="B1433" t="s">
        <v>149</v>
      </c>
      <c r="C1433" t="s">
        <v>101</v>
      </c>
      <c r="D1433" t="s">
        <v>6</v>
      </c>
      <c r="E1433" s="50">
        <v>44484.308530092596</v>
      </c>
      <c r="F1433" t="s">
        <v>102</v>
      </c>
      <c r="G1433" t="s">
        <v>169</v>
      </c>
      <c r="H1433" s="51">
        <v>85300</v>
      </c>
      <c r="I1433" s="51">
        <v>8010</v>
      </c>
      <c r="J1433" t="s">
        <v>72</v>
      </c>
      <c r="K1433">
        <v>7.08</v>
      </c>
      <c r="L1433" t="s">
        <v>72</v>
      </c>
      <c r="M1433" s="51">
        <v>897000</v>
      </c>
      <c r="N1433" s="51">
        <v>81700</v>
      </c>
      <c r="O1433">
        <v>0.5</v>
      </c>
      <c r="P1433">
        <v>7.03</v>
      </c>
      <c r="R1433">
        <v>0</v>
      </c>
      <c r="S1433">
        <v>7.8899999999999998E-2</v>
      </c>
      <c r="T1433" t="s">
        <v>72</v>
      </c>
    </row>
    <row r="1434" spans="1:20" x14ac:dyDescent="0.25">
      <c r="A1434">
        <v>49</v>
      </c>
      <c r="B1434" t="s">
        <v>150</v>
      </c>
      <c r="C1434" t="s">
        <v>101</v>
      </c>
      <c r="D1434" t="s">
        <v>6</v>
      </c>
      <c r="E1434" s="50">
        <v>44484.330335648148</v>
      </c>
      <c r="F1434" t="s">
        <v>102</v>
      </c>
      <c r="G1434" t="s">
        <v>169</v>
      </c>
      <c r="H1434" s="51">
        <v>16700</v>
      </c>
      <c r="I1434" s="51">
        <v>1470</v>
      </c>
      <c r="J1434" t="s">
        <v>72</v>
      </c>
      <c r="K1434">
        <v>7.07</v>
      </c>
      <c r="L1434" t="s">
        <v>72</v>
      </c>
      <c r="M1434" s="51">
        <v>890000</v>
      </c>
      <c r="N1434" s="51">
        <v>85400</v>
      </c>
      <c r="O1434">
        <v>0.5</v>
      </c>
      <c r="P1434">
        <v>7.03</v>
      </c>
      <c r="R1434">
        <v>0</v>
      </c>
      <c r="S1434">
        <v>1.41E-2</v>
      </c>
      <c r="T1434" t="s">
        <v>72</v>
      </c>
    </row>
    <row r="1435" spans="1:20" x14ac:dyDescent="0.25">
      <c r="A1435">
        <v>50</v>
      </c>
      <c r="B1435" t="s">
        <v>151</v>
      </c>
      <c r="C1435" t="s">
        <v>101</v>
      </c>
      <c r="D1435" t="s">
        <v>6</v>
      </c>
      <c r="E1435" s="50">
        <v>44484.352152777778</v>
      </c>
      <c r="F1435" t="s">
        <v>102</v>
      </c>
      <c r="G1435" t="s">
        <v>169</v>
      </c>
      <c r="H1435" s="51">
        <v>5500</v>
      </c>
      <c r="I1435" s="51">
        <v>374</v>
      </c>
      <c r="J1435" t="s">
        <v>72</v>
      </c>
      <c r="K1435">
        <v>7.11</v>
      </c>
      <c r="L1435" t="s">
        <v>72</v>
      </c>
      <c r="M1435" s="51">
        <v>897000</v>
      </c>
      <c r="N1435" s="51">
        <v>84000</v>
      </c>
      <c r="O1435">
        <v>0.5</v>
      </c>
      <c r="P1435">
        <v>7.03</v>
      </c>
      <c r="R1435">
        <v>0</v>
      </c>
      <c r="S1435">
        <v>3.3800000000000002E-3</v>
      </c>
      <c r="T1435" t="s">
        <v>72</v>
      </c>
    </row>
    <row r="1436" spans="1:20" x14ac:dyDescent="0.25">
      <c r="A1436">
        <v>51</v>
      </c>
      <c r="B1436" t="s">
        <v>152</v>
      </c>
      <c r="C1436" t="s">
        <v>101</v>
      </c>
      <c r="D1436" t="s">
        <v>6</v>
      </c>
      <c r="E1436" s="50">
        <v>44484.373969907407</v>
      </c>
      <c r="F1436" t="s">
        <v>102</v>
      </c>
      <c r="G1436" t="s">
        <v>169</v>
      </c>
      <c r="H1436" s="51">
        <v>3840</v>
      </c>
      <c r="I1436" s="51">
        <v>203</v>
      </c>
      <c r="J1436" t="s">
        <v>72</v>
      </c>
      <c r="K1436">
        <v>7.08</v>
      </c>
      <c r="L1436" t="s">
        <v>72</v>
      </c>
      <c r="M1436" s="51">
        <v>890000</v>
      </c>
      <c r="N1436" s="51">
        <v>81300</v>
      </c>
      <c r="O1436">
        <v>0.5</v>
      </c>
      <c r="P1436">
        <v>7.02</v>
      </c>
      <c r="R1436">
        <v>0</v>
      </c>
      <c r="S1436">
        <v>1.83E-3</v>
      </c>
      <c r="T1436" t="s">
        <v>72</v>
      </c>
    </row>
    <row r="1439" spans="1:20" x14ac:dyDescent="0.25">
      <c r="B1439" t="s">
        <v>49</v>
      </c>
      <c r="C1439" t="s">
        <v>50</v>
      </c>
      <c r="D1439" t="s">
        <v>51</v>
      </c>
      <c r="E1439" t="s">
        <v>52</v>
      </c>
      <c r="F1439" t="s">
        <v>53</v>
      </c>
      <c r="G1439" t="s">
        <v>54</v>
      </c>
      <c r="H1439" t="s">
        <v>55</v>
      </c>
      <c r="I1439" t="s">
        <v>56</v>
      </c>
      <c r="J1439" t="s">
        <v>57</v>
      </c>
      <c r="K1439" t="s">
        <v>58</v>
      </c>
      <c r="L1439" t="s">
        <v>59</v>
      </c>
      <c r="M1439" t="s">
        <v>60</v>
      </c>
      <c r="N1439" t="s">
        <v>61</v>
      </c>
      <c r="O1439" t="s">
        <v>62</v>
      </c>
      <c r="P1439" t="s">
        <v>63</v>
      </c>
      <c r="Q1439" t="s">
        <v>64</v>
      </c>
      <c r="R1439" t="s">
        <v>65</v>
      </c>
      <c r="S1439" t="s">
        <v>66</v>
      </c>
      <c r="T1439" t="s">
        <v>67</v>
      </c>
    </row>
    <row r="1440" spans="1:20" x14ac:dyDescent="0.25">
      <c r="A1440">
        <v>1</v>
      </c>
      <c r="B1440" t="s">
        <v>79</v>
      </c>
      <c r="C1440" t="s">
        <v>69</v>
      </c>
      <c r="D1440" t="s">
        <v>6</v>
      </c>
      <c r="E1440" s="50">
        <v>44483.435763888891</v>
      </c>
      <c r="F1440" t="s">
        <v>80</v>
      </c>
      <c r="G1440" t="s">
        <v>170</v>
      </c>
      <c r="H1440" s="51">
        <v>98500</v>
      </c>
      <c r="I1440" s="51">
        <v>5670</v>
      </c>
      <c r="J1440">
        <v>0.01</v>
      </c>
      <c r="K1440">
        <v>9.92</v>
      </c>
      <c r="L1440" t="s">
        <v>72</v>
      </c>
      <c r="M1440" t="s">
        <v>72</v>
      </c>
      <c r="N1440" t="s">
        <v>72</v>
      </c>
      <c r="O1440" t="s">
        <v>72</v>
      </c>
      <c r="P1440" t="s">
        <v>72</v>
      </c>
      <c r="Q1440">
        <v>1</v>
      </c>
      <c r="R1440">
        <v>0</v>
      </c>
      <c r="S1440">
        <v>1.0999999999999999E-2</v>
      </c>
      <c r="T1440">
        <v>110</v>
      </c>
    </row>
    <row r="1441" spans="1:20" x14ac:dyDescent="0.25">
      <c r="A1441">
        <v>2</v>
      </c>
      <c r="B1441" t="s">
        <v>81</v>
      </c>
      <c r="C1441" t="s">
        <v>69</v>
      </c>
      <c r="D1441" t="s">
        <v>6</v>
      </c>
      <c r="E1441" s="50">
        <v>44483.457557870373</v>
      </c>
      <c r="F1441" t="s">
        <v>80</v>
      </c>
      <c r="G1441" t="s">
        <v>170</v>
      </c>
      <c r="H1441" s="51">
        <v>256000</v>
      </c>
      <c r="I1441" s="51">
        <v>21400</v>
      </c>
      <c r="J1441">
        <v>0.05</v>
      </c>
      <c r="K1441">
        <v>9.92</v>
      </c>
      <c r="L1441" t="s">
        <v>72</v>
      </c>
      <c r="M1441" t="s">
        <v>72</v>
      </c>
      <c r="N1441" t="s">
        <v>72</v>
      </c>
      <c r="O1441" t="s">
        <v>72</v>
      </c>
      <c r="P1441" t="s">
        <v>72</v>
      </c>
      <c r="Q1441">
        <v>1</v>
      </c>
      <c r="R1441">
        <v>0</v>
      </c>
      <c r="S1441">
        <v>5.5100000000000003E-2</v>
      </c>
      <c r="T1441">
        <v>110</v>
      </c>
    </row>
    <row r="1442" spans="1:20" x14ac:dyDescent="0.25">
      <c r="A1442">
        <v>3</v>
      </c>
      <c r="B1442" t="s">
        <v>82</v>
      </c>
      <c r="C1442" t="s">
        <v>69</v>
      </c>
      <c r="D1442" t="s">
        <v>6</v>
      </c>
      <c r="E1442" s="50">
        <v>44483.479363425926</v>
      </c>
      <c r="F1442" t="s">
        <v>80</v>
      </c>
      <c r="G1442" t="s">
        <v>170</v>
      </c>
      <c r="H1442" s="51">
        <v>410000</v>
      </c>
      <c r="I1442" s="51">
        <v>37400</v>
      </c>
      <c r="J1442">
        <v>0.1</v>
      </c>
      <c r="K1442">
        <v>9.91</v>
      </c>
      <c r="L1442" t="s">
        <v>72</v>
      </c>
      <c r="M1442" t="s">
        <v>72</v>
      </c>
      <c r="N1442" t="s">
        <v>72</v>
      </c>
      <c r="O1442" t="s">
        <v>72</v>
      </c>
      <c r="P1442" t="s">
        <v>72</v>
      </c>
      <c r="Q1442">
        <v>1</v>
      </c>
      <c r="R1442">
        <v>0</v>
      </c>
      <c r="S1442">
        <v>9.7900000000000001E-2</v>
      </c>
      <c r="T1442">
        <v>97.9</v>
      </c>
    </row>
    <row r="1443" spans="1:20" x14ac:dyDescent="0.25">
      <c r="A1443">
        <v>4</v>
      </c>
      <c r="B1443" t="s">
        <v>83</v>
      </c>
      <c r="C1443" t="s">
        <v>69</v>
      </c>
      <c r="D1443" t="s">
        <v>6</v>
      </c>
      <c r="E1443" s="50">
        <v>44483.501157407409</v>
      </c>
      <c r="F1443" t="s">
        <v>80</v>
      </c>
      <c r="G1443" t="s">
        <v>170</v>
      </c>
      <c r="H1443" s="51">
        <v>1840000</v>
      </c>
      <c r="I1443" s="51">
        <v>182000</v>
      </c>
      <c r="J1443">
        <v>0.5</v>
      </c>
      <c r="K1443">
        <v>9.92</v>
      </c>
      <c r="L1443" t="s">
        <v>72</v>
      </c>
      <c r="M1443" t="s">
        <v>72</v>
      </c>
      <c r="N1443" t="s">
        <v>72</v>
      </c>
      <c r="O1443" t="s">
        <v>72</v>
      </c>
      <c r="P1443" t="s">
        <v>72</v>
      </c>
      <c r="Q1443">
        <v>1</v>
      </c>
      <c r="R1443">
        <v>0</v>
      </c>
      <c r="S1443">
        <v>0.496</v>
      </c>
      <c r="T1443">
        <v>99.2</v>
      </c>
    </row>
    <row r="1444" spans="1:20" x14ac:dyDescent="0.25">
      <c r="A1444">
        <v>5</v>
      </c>
      <c r="B1444" t="s">
        <v>84</v>
      </c>
      <c r="C1444" t="s">
        <v>69</v>
      </c>
      <c r="D1444" t="s">
        <v>6</v>
      </c>
      <c r="E1444" s="50">
        <v>44483.522962962961</v>
      </c>
      <c r="F1444" t="s">
        <v>80</v>
      </c>
      <c r="G1444" t="s">
        <v>170</v>
      </c>
      <c r="H1444" s="51">
        <v>3740000</v>
      </c>
      <c r="I1444" s="51">
        <v>377000</v>
      </c>
      <c r="J1444">
        <v>1</v>
      </c>
      <c r="K1444">
        <v>9.92</v>
      </c>
      <c r="L1444" t="s">
        <v>72</v>
      </c>
      <c r="M1444" t="s">
        <v>72</v>
      </c>
      <c r="N1444" t="s">
        <v>72</v>
      </c>
      <c r="O1444" t="s">
        <v>72</v>
      </c>
      <c r="P1444" t="s">
        <v>72</v>
      </c>
      <c r="Q1444">
        <v>1</v>
      </c>
      <c r="R1444">
        <v>0</v>
      </c>
      <c r="S1444">
        <v>1.03</v>
      </c>
      <c r="T1444">
        <v>103</v>
      </c>
    </row>
    <row r="1445" spans="1:20" x14ac:dyDescent="0.25">
      <c r="A1445">
        <v>6</v>
      </c>
      <c r="B1445" t="s">
        <v>85</v>
      </c>
      <c r="C1445" t="s">
        <v>69</v>
      </c>
      <c r="D1445" t="s">
        <v>6</v>
      </c>
      <c r="E1445" s="50">
        <v>44483.54478009259</v>
      </c>
      <c r="F1445" t="s">
        <v>80</v>
      </c>
      <c r="G1445" t="s">
        <v>170</v>
      </c>
      <c r="H1445" s="51">
        <v>7390000</v>
      </c>
      <c r="I1445" s="51">
        <v>743000</v>
      </c>
      <c r="J1445">
        <v>2</v>
      </c>
      <c r="K1445">
        <v>9.92</v>
      </c>
      <c r="L1445" t="s">
        <v>72</v>
      </c>
      <c r="M1445" t="s">
        <v>72</v>
      </c>
      <c r="N1445" t="s">
        <v>72</v>
      </c>
      <c r="O1445" t="s">
        <v>72</v>
      </c>
      <c r="P1445" t="s">
        <v>72</v>
      </c>
      <c r="Q1445">
        <v>1</v>
      </c>
      <c r="R1445">
        <v>0</v>
      </c>
      <c r="S1445">
        <v>2.0499999999999998</v>
      </c>
      <c r="T1445">
        <v>102</v>
      </c>
    </row>
    <row r="1446" spans="1:20" x14ac:dyDescent="0.25">
      <c r="A1446">
        <v>7</v>
      </c>
      <c r="B1446" t="s">
        <v>86</v>
      </c>
      <c r="C1446" t="s">
        <v>69</v>
      </c>
      <c r="D1446" t="s">
        <v>6</v>
      </c>
      <c r="E1446" s="50">
        <v>44483.56658564815</v>
      </c>
      <c r="F1446" t="s">
        <v>80</v>
      </c>
      <c r="G1446" t="s">
        <v>170</v>
      </c>
      <c r="H1446" s="51">
        <v>18100000</v>
      </c>
      <c r="I1446" s="51">
        <v>1820000</v>
      </c>
      <c r="J1446">
        <v>5</v>
      </c>
      <c r="K1446">
        <v>9.92</v>
      </c>
      <c r="L1446" t="s">
        <v>72</v>
      </c>
      <c r="M1446" t="s">
        <v>72</v>
      </c>
      <c r="N1446" t="s">
        <v>72</v>
      </c>
      <c r="O1446" t="s">
        <v>72</v>
      </c>
      <c r="P1446" t="s">
        <v>72</v>
      </c>
      <c r="Q1446">
        <v>1</v>
      </c>
      <c r="R1446">
        <v>0</v>
      </c>
      <c r="S1446">
        <v>5.03</v>
      </c>
      <c r="T1446">
        <v>101</v>
      </c>
    </row>
    <row r="1447" spans="1:20" x14ac:dyDescent="0.25">
      <c r="A1447">
        <v>8</v>
      </c>
      <c r="B1447" t="s">
        <v>87</v>
      </c>
      <c r="C1447" t="s">
        <v>69</v>
      </c>
      <c r="D1447" t="s">
        <v>6</v>
      </c>
      <c r="E1447" s="50">
        <v>44484.417731481481</v>
      </c>
      <c r="F1447" t="s">
        <v>80</v>
      </c>
      <c r="G1447" t="s">
        <v>170</v>
      </c>
      <c r="H1447" s="51">
        <v>86500</v>
      </c>
      <c r="I1447" s="51">
        <v>5620</v>
      </c>
      <c r="J1447">
        <v>0.01</v>
      </c>
      <c r="K1447">
        <v>9.84</v>
      </c>
      <c r="L1447" t="s">
        <v>72</v>
      </c>
      <c r="M1447" t="s">
        <v>72</v>
      </c>
      <c r="N1447" t="s">
        <v>72</v>
      </c>
      <c r="O1447" t="s">
        <v>72</v>
      </c>
      <c r="P1447" t="s">
        <v>72</v>
      </c>
      <c r="Q1447">
        <v>1</v>
      </c>
      <c r="R1447">
        <v>0</v>
      </c>
      <c r="S1447">
        <v>7.6499999999999997E-3</v>
      </c>
      <c r="T1447">
        <v>76.5</v>
      </c>
    </row>
    <row r="1448" spans="1:20" x14ac:dyDescent="0.25">
      <c r="A1448">
        <v>9</v>
      </c>
      <c r="B1448" t="s">
        <v>88</v>
      </c>
      <c r="C1448" t="s">
        <v>69</v>
      </c>
      <c r="D1448" t="s">
        <v>6</v>
      </c>
      <c r="E1448" s="50">
        <v>44484.43953703704</v>
      </c>
      <c r="F1448" t="s">
        <v>80</v>
      </c>
      <c r="G1448" t="s">
        <v>170</v>
      </c>
      <c r="H1448" s="51">
        <v>231000</v>
      </c>
      <c r="I1448" s="51">
        <v>20900</v>
      </c>
      <c r="J1448">
        <v>0.05</v>
      </c>
      <c r="K1448">
        <v>9.84</v>
      </c>
      <c r="L1448" t="s">
        <v>72</v>
      </c>
      <c r="M1448" t="s">
        <v>72</v>
      </c>
      <c r="N1448" t="s">
        <v>72</v>
      </c>
      <c r="O1448" t="s">
        <v>72</v>
      </c>
      <c r="P1448" t="s">
        <v>72</v>
      </c>
      <c r="Q1448">
        <v>1</v>
      </c>
      <c r="R1448">
        <v>0</v>
      </c>
      <c r="S1448">
        <v>4.7899999999999998E-2</v>
      </c>
      <c r="T1448">
        <v>95.8</v>
      </c>
    </row>
    <row r="1449" spans="1:20" x14ac:dyDescent="0.25">
      <c r="A1449">
        <v>10</v>
      </c>
      <c r="B1449" t="s">
        <v>89</v>
      </c>
      <c r="C1449" t="s">
        <v>69</v>
      </c>
      <c r="D1449" t="s">
        <v>6</v>
      </c>
      <c r="E1449" s="50">
        <v>44484.461342592593</v>
      </c>
      <c r="F1449" t="s">
        <v>80</v>
      </c>
      <c r="G1449" t="s">
        <v>170</v>
      </c>
      <c r="H1449" s="51">
        <v>403000</v>
      </c>
      <c r="I1449" s="51">
        <v>38000</v>
      </c>
      <c r="J1449">
        <v>0.1</v>
      </c>
      <c r="K1449">
        <v>9.84</v>
      </c>
      <c r="L1449" t="s">
        <v>72</v>
      </c>
      <c r="M1449" t="s">
        <v>72</v>
      </c>
      <c r="N1449" t="s">
        <v>72</v>
      </c>
      <c r="O1449" t="s">
        <v>72</v>
      </c>
      <c r="P1449" t="s">
        <v>72</v>
      </c>
      <c r="Q1449">
        <v>1</v>
      </c>
      <c r="R1449">
        <v>0</v>
      </c>
      <c r="S1449">
        <v>9.6100000000000005E-2</v>
      </c>
      <c r="T1449">
        <v>96.1</v>
      </c>
    </row>
    <row r="1450" spans="1:20" x14ac:dyDescent="0.25">
      <c r="A1450">
        <v>11</v>
      </c>
      <c r="B1450" t="s">
        <v>90</v>
      </c>
      <c r="C1450" t="s">
        <v>69</v>
      </c>
      <c r="D1450" t="s">
        <v>6</v>
      </c>
      <c r="E1450" s="50">
        <v>44484.483148148145</v>
      </c>
      <c r="F1450" t="s">
        <v>80</v>
      </c>
      <c r="G1450" t="s">
        <v>170</v>
      </c>
      <c r="H1450" s="51">
        <v>1800000</v>
      </c>
      <c r="I1450" s="51">
        <v>184000</v>
      </c>
      <c r="J1450">
        <v>0.5</v>
      </c>
      <c r="K1450">
        <v>9.85</v>
      </c>
      <c r="L1450" t="s">
        <v>72</v>
      </c>
      <c r="M1450" t="s">
        <v>72</v>
      </c>
      <c r="N1450" t="s">
        <v>72</v>
      </c>
      <c r="O1450" t="s">
        <v>72</v>
      </c>
      <c r="P1450" t="s">
        <v>72</v>
      </c>
      <c r="Q1450">
        <v>1</v>
      </c>
      <c r="R1450">
        <v>0</v>
      </c>
      <c r="S1450">
        <v>0.48599999999999999</v>
      </c>
      <c r="T1450">
        <v>97.1</v>
      </c>
    </row>
    <row r="1451" spans="1:20" x14ac:dyDescent="0.25">
      <c r="A1451">
        <v>12</v>
      </c>
      <c r="B1451" t="s">
        <v>91</v>
      </c>
      <c r="C1451" t="s">
        <v>69</v>
      </c>
      <c r="D1451" t="s">
        <v>6</v>
      </c>
      <c r="E1451" s="50">
        <v>44484.504953703705</v>
      </c>
      <c r="F1451" t="s">
        <v>80</v>
      </c>
      <c r="G1451" t="s">
        <v>170</v>
      </c>
      <c r="H1451" s="51">
        <v>3490000</v>
      </c>
      <c r="I1451" s="51">
        <v>359000</v>
      </c>
      <c r="J1451">
        <v>1</v>
      </c>
      <c r="K1451">
        <v>9.85</v>
      </c>
      <c r="L1451" t="s">
        <v>72</v>
      </c>
      <c r="M1451" t="s">
        <v>72</v>
      </c>
      <c r="N1451" t="s">
        <v>72</v>
      </c>
      <c r="O1451" t="s">
        <v>72</v>
      </c>
      <c r="P1451" t="s">
        <v>72</v>
      </c>
      <c r="Q1451">
        <v>1</v>
      </c>
      <c r="R1451">
        <v>0</v>
      </c>
      <c r="S1451">
        <v>0.95699999999999996</v>
      </c>
      <c r="T1451">
        <v>95.7</v>
      </c>
    </row>
    <row r="1452" spans="1:20" x14ac:dyDescent="0.25">
      <c r="A1452">
        <v>13</v>
      </c>
      <c r="B1452" t="s">
        <v>92</v>
      </c>
      <c r="C1452" t="s">
        <v>69</v>
      </c>
      <c r="D1452" t="s">
        <v>6</v>
      </c>
      <c r="E1452" s="50">
        <v>44484.526759259257</v>
      </c>
      <c r="F1452" t="s">
        <v>80</v>
      </c>
      <c r="G1452" t="s">
        <v>170</v>
      </c>
      <c r="H1452" s="51">
        <v>7110000</v>
      </c>
      <c r="I1452" s="51">
        <v>740000</v>
      </c>
      <c r="J1452">
        <v>2</v>
      </c>
      <c r="K1452">
        <v>9.85</v>
      </c>
      <c r="L1452" t="s">
        <v>72</v>
      </c>
      <c r="M1452" t="s">
        <v>72</v>
      </c>
      <c r="N1452" t="s">
        <v>72</v>
      </c>
      <c r="O1452" t="s">
        <v>72</v>
      </c>
      <c r="P1452" t="s">
        <v>72</v>
      </c>
      <c r="Q1452">
        <v>1</v>
      </c>
      <c r="R1452">
        <v>0</v>
      </c>
      <c r="S1452">
        <v>1.97</v>
      </c>
      <c r="T1452">
        <v>98.4</v>
      </c>
    </row>
    <row r="1453" spans="1:20" x14ac:dyDescent="0.25">
      <c r="A1453">
        <v>14</v>
      </c>
      <c r="B1453" t="s">
        <v>93</v>
      </c>
      <c r="C1453" t="s">
        <v>69</v>
      </c>
      <c r="D1453" t="s">
        <v>6</v>
      </c>
      <c r="E1453" s="50">
        <v>44484.548576388886</v>
      </c>
      <c r="F1453" t="s">
        <v>80</v>
      </c>
      <c r="G1453" t="s">
        <v>170</v>
      </c>
      <c r="H1453" s="51">
        <v>17500000</v>
      </c>
      <c r="I1453" s="51">
        <v>1820000</v>
      </c>
      <c r="J1453">
        <v>5</v>
      </c>
      <c r="K1453">
        <v>9.85</v>
      </c>
      <c r="L1453" t="s">
        <v>72</v>
      </c>
      <c r="M1453" t="s">
        <v>72</v>
      </c>
      <c r="N1453" t="s">
        <v>72</v>
      </c>
      <c r="O1453" t="s">
        <v>72</v>
      </c>
      <c r="P1453" t="s">
        <v>72</v>
      </c>
      <c r="Q1453">
        <v>1</v>
      </c>
      <c r="R1453">
        <v>0</v>
      </c>
      <c r="S1453">
        <v>4.8600000000000003</v>
      </c>
      <c r="T1453">
        <v>97.2</v>
      </c>
    </row>
    <row r="1454" spans="1:20" x14ac:dyDescent="0.25">
      <c r="A1454">
        <v>15</v>
      </c>
      <c r="B1454" t="s">
        <v>68</v>
      </c>
      <c r="C1454" t="s">
        <v>69</v>
      </c>
      <c r="D1454" t="s">
        <v>6</v>
      </c>
      <c r="E1454" s="50">
        <v>44482.453692129631</v>
      </c>
      <c r="F1454" t="s">
        <v>70</v>
      </c>
      <c r="G1454" t="s">
        <v>170</v>
      </c>
      <c r="H1454" s="51">
        <v>94200</v>
      </c>
      <c r="I1454" s="51">
        <v>6160</v>
      </c>
      <c r="J1454">
        <v>0.01</v>
      </c>
      <c r="K1454">
        <v>9.92</v>
      </c>
      <c r="L1454" t="s">
        <v>72</v>
      </c>
      <c r="M1454" t="s">
        <v>72</v>
      </c>
      <c r="N1454" t="s">
        <v>72</v>
      </c>
      <c r="O1454" t="s">
        <v>72</v>
      </c>
      <c r="P1454" t="s">
        <v>72</v>
      </c>
      <c r="Q1454">
        <v>1</v>
      </c>
      <c r="R1454">
        <v>0</v>
      </c>
      <c r="S1454">
        <v>9.8099999999999993E-3</v>
      </c>
      <c r="T1454">
        <v>98.1</v>
      </c>
    </row>
    <row r="1455" spans="1:20" x14ac:dyDescent="0.25">
      <c r="A1455">
        <v>16</v>
      </c>
      <c r="B1455" t="s">
        <v>73</v>
      </c>
      <c r="C1455" t="s">
        <v>69</v>
      </c>
      <c r="D1455" t="s">
        <v>6</v>
      </c>
      <c r="E1455" s="50">
        <v>44482.475474537037</v>
      </c>
      <c r="F1455" t="s">
        <v>70</v>
      </c>
      <c r="G1455" t="s">
        <v>170</v>
      </c>
      <c r="H1455" s="51">
        <v>269000</v>
      </c>
      <c r="I1455" s="51">
        <v>22500</v>
      </c>
      <c r="J1455">
        <v>0.05</v>
      </c>
      <c r="K1455">
        <v>9.91</v>
      </c>
      <c r="L1455" t="s">
        <v>72</v>
      </c>
      <c r="M1455" t="s">
        <v>72</v>
      </c>
      <c r="N1455" t="s">
        <v>72</v>
      </c>
      <c r="O1455" t="s">
        <v>72</v>
      </c>
      <c r="P1455" t="s">
        <v>72</v>
      </c>
      <c r="Q1455">
        <v>1</v>
      </c>
      <c r="R1455">
        <v>0</v>
      </c>
      <c r="S1455">
        <v>5.8500000000000003E-2</v>
      </c>
      <c r="T1455">
        <v>117</v>
      </c>
    </row>
    <row r="1456" spans="1:20" x14ac:dyDescent="0.25">
      <c r="A1456">
        <v>17</v>
      </c>
      <c r="B1456" t="s">
        <v>74</v>
      </c>
      <c r="C1456" t="s">
        <v>69</v>
      </c>
      <c r="D1456" t="s">
        <v>6</v>
      </c>
      <c r="E1456" s="50">
        <v>44482.497256944444</v>
      </c>
      <c r="F1456" t="s">
        <v>70</v>
      </c>
      <c r="G1456" t="s">
        <v>170</v>
      </c>
      <c r="H1456" s="51">
        <v>408000</v>
      </c>
      <c r="I1456" s="51">
        <v>39800</v>
      </c>
      <c r="J1456">
        <v>0.1</v>
      </c>
      <c r="K1456">
        <v>9.92</v>
      </c>
      <c r="L1456" t="s">
        <v>72</v>
      </c>
      <c r="M1456" t="s">
        <v>72</v>
      </c>
      <c r="N1456" t="s">
        <v>72</v>
      </c>
      <c r="O1456" t="s">
        <v>72</v>
      </c>
      <c r="P1456" t="s">
        <v>72</v>
      </c>
      <c r="Q1456">
        <v>1</v>
      </c>
      <c r="R1456">
        <v>0</v>
      </c>
      <c r="S1456">
        <v>9.74E-2</v>
      </c>
      <c r="T1456">
        <v>97.4</v>
      </c>
    </row>
    <row r="1457" spans="1:20" x14ac:dyDescent="0.25">
      <c r="A1457">
        <v>18</v>
      </c>
      <c r="B1457" t="s">
        <v>75</v>
      </c>
      <c r="C1457" t="s">
        <v>69</v>
      </c>
      <c r="D1457" t="s">
        <v>6</v>
      </c>
      <c r="E1457" s="50">
        <v>44482.519050925926</v>
      </c>
      <c r="F1457" t="s">
        <v>70</v>
      </c>
      <c r="G1457" t="s">
        <v>170</v>
      </c>
      <c r="H1457" s="51">
        <v>1880000</v>
      </c>
      <c r="I1457" s="51">
        <v>192000</v>
      </c>
      <c r="J1457">
        <v>0.5</v>
      </c>
      <c r="K1457">
        <v>9.92</v>
      </c>
      <c r="L1457" t="s">
        <v>72</v>
      </c>
      <c r="M1457" t="s">
        <v>72</v>
      </c>
      <c r="N1457" t="s">
        <v>72</v>
      </c>
      <c r="O1457" t="s">
        <v>72</v>
      </c>
      <c r="P1457" t="s">
        <v>72</v>
      </c>
      <c r="Q1457">
        <v>1</v>
      </c>
      <c r="R1457">
        <v>0</v>
      </c>
      <c r="S1457">
        <v>0.50700000000000001</v>
      </c>
      <c r="T1457">
        <v>101</v>
      </c>
    </row>
    <row r="1458" spans="1:20" x14ac:dyDescent="0.25">
      <c r="A1458">
        <v>19</v>
      </c>
      <c r="B1458" t="s">
        <v>76</v>
      </c>
      <c r="C1458" t="s">
        <v>69</v>
      </c>
      <c r="D1458" t="s">
        <v>6</v>
      </c>
      <c r="E1458" s="50">
        <v>44482.540879629632</v>
      </c>
      <c r="F1458" t="s">
        <v>70</v>
      </c>
      <c r="G1458" t="s">
        <v>170</v>
      </c>
      <c r="H1458" s="51">
        <v>3700000</v>
      </c>
      <c r="I1458" s="51">
        <v>380000</v>
      </c>
      <c r="J1458">
        <v>1</v>
      </c>
      <c r="K1458">
        <v>9.92</v>
      </c>
      <c r="L1458" t="s">
        <v>72</v>
      </c>
      <c r="M1458" t="s">
        <v>72</v>
      </c>
      <c r="N1458" t="s">
        <v>72</v>
      </c>
      <c r="O1458" t="s">
        <v>72</v>
      </c>
      <c r="P1458" t="s">
        <v>72</v>
      </c>
      <c r="Q1458">
        <v>1</v>
      </c>
      <c r="R1458">
        <v>0</v>
      </c>
      <c r="S1458">
        <v>1.02</v>
      </c>
      <c r="T1458">
        <v>102</v>
      </c>
    </row>
    <row r="1459" spans="1:20" x14ac:dyDescent="0.25">
      <c r="A1459">
        <v>20</v>
      </c>
      <c r="B1459" t="s">
        <v>77</v>
      </c>
      <c r="C1459" t="s">
        <v>69</v>
      </c>
      <c r="D1459" t="s">
        <v>6</v>
      </c>
      <c r="E1459" s="50">
        <v>44482.562696759262</v>
      </c>
      <c r="F1459" t="s">
        <v>70</v>
      </c>
      <c r="G1459" t="s">
        <v>170</v>
      </c>
      <c r="H1459" s="51">
        <v>7560000</v>
      </c>
      <c r="I1459" s="51">
        <v>791000</v>
      </c>
      <c r="J1459">
        <v>2</v>
      </c>
      <c r="K1459">
        <v>9.92</v>
      </c>
      <c r="L1459" t="s">
        <v>72</v>
      </c>
      <c r="M1459" t="s">
        <v>72</v>
      </c>
      <c r="N1459" t="s">
        <v>72</v>
      </c>
      <c r="O1459" t="s">
        <v>72</v>
      </c>
      <c r="P1459" t="s">
        <v>72</v>
      </c>
      <c r="Q1459">
        <v>1</v>
      </c>
      <c r="R1459">
        <v>0</v>
      </c>
      <c r="S1459">
        <v>2.09</v>
      </c>
      <c r="T1459">
        <v>105</v>
      </c>
    </row>
    <row r="1460" spans="1:20" x14ac:dyDescent="0.25">
      <c r="A1460">
        <v>21</v>
      </c>
      <c r="B1460" t="s">
        <v>78</v>
      </c>
      <c r="C1460" t="s">
        <v>69</v>
      </c>
      <c r="D1460" t="s">
        <v>6</v>
      </c>
      <c r="E1460" s="50">
        <v>44482.584467592591</v>
      </c>
      <c r="F1460" t="s">
        <v>70</v>
      </c>
      <c r="G1460" t="s">
        <v>170</v>
      </c>
      <c r="H1460" s="51">
        <v>18000000</v>
      </c>
      <c r="I1460" s="51">
        <v>1880000</v>
      </c>
      <c r="J1460">
        <v>5</v>
      </c>
      <c r="K1460">
        <v>9.91</v>
      </c>
      <c r="L1460" t="s">
        <v>72</v>
      </c>
      <c r="M1460" t="s">
        <v>72</v>
      </c>
      <c r="N1460" t="s">
        <v>72</v>
      </c>
      <c r="O1460" t="s">
        <v>72</v>
      </c>
      <c r="P1460" t="s">
        <v>72</v>
      </c>
      <c r="Q1460">
        <v>1</v>
      </c>
      <c r="R1460">
        <v>0</v>
      </c>
      <c r="S1460">
        <v>5.01</v>
      </c>
      <c r="T1460">
        <v>100</v>
      </c>
    </row>
    <row r="1462" spans="1:20" x14ac:dyDescent="0.25">
      <c r="B1462" t="s">
        <v>49</v>
      </c>
      <c r="C1462" t="s">
        <v>50</v>
      </c>
      <c r="D1462" t="s">
        <v>51</v>
      </c>
      <c r="E1462" t="s">
        <v>52</v>
      </c>
      <c r="F1462" t="s">
        <v>53</v>
      </c>
      <c r="G1462" t="s">
        <v>54</v>
      </c>
      <c r="H1462" t="s">
        <v>55</v>
      </c>
      <c r="I1462" t="s">
        <v>56</v>
      </c>
      <c r="J1462" t="s">
        <v>57</v>
      </c>
      <c r="K1462" t="s">
        <v>58</v>
      </c>
      <c r="L1462" t="s">
        <v>59</v>
      </c>
      <c r="M1462" t="s">
        <v>60</v>
      </c>
      <c r="N1462" t="s">
        <v>61</v>
      </c>
      <c r="O1462" t="s">
        <v>62</v>
      </c>
      <c r="P1462" t="s">
        <v>63</v>
      </c>
      <c r="Q1462" t="s">
        <v>64</v>
      </c>
      <c r="R1462" t="s">
        <v>65</v>
      </c>
      <c r="S1462" t="s">
        <v>66</v>
      </c>
      <c r="T1462" t="s">
        <v>67</v>
      </c>
    </row>
    <row r="1463" spans="1:20" x14ac:dyDescent="0.25">
      <c r="A1463">
        <v>1</v>
      </c>
      <c r="B1463" t="s">
        <v>96</v>
      </c>
      <c r="C1463" t="s">
        <v>95</v>
      </c>
      <c r="D1463" t="s">
        <v>6</v>
      </c>
      <c r="E1463" s="50">
        <v>44483.042974537035</v>
      </c>
      <c r="F1463" t="s">
        <v>80</v>
      </c>
      <c r="G1463" t="s">
        <v>170</v>
      </c>
      <c r="H1463" s="51">
        <v>3870000</v>
      </c>
      <c r="I1463" s="51">
        <v>397000</v>
      </c>
      <c r="J1463">
        <v>1</v>
      </c>
      <c r="K1463">
        <v>9.92</v>
      </c>
      <c r="L1463" t="s">
        <v>72</v>
      </c>
      <c r="M1463" t="s">
        <v>72</v>
      </c>
      <c r="N1463" t="s">
        <v>72</v>
      </c>
      <c r="O1463" t="s">
        <v>72</v>
      </c>
      <c r="P1463" t="s">
        <v>72</v>
      </c>
      <c r="Q1463">
        <v>1</v>
      </c>
      <c r="R1463">
        <v>0</v>
      </c>
      <c r="S1463">
        <v>1.06</v>
      </c>
      <c r="T1463">
        <v>106</v>
      </c>
    </row>
    <row r="1464" spans="1:20" x14ac:dyDescent="0.25">
      <c r="A1464">
        <v>2</v>
      </c>
      <c r="B1464" t="s">
        <v>97</v>
      </c>
      <c r="C1464" t="s">
        <v>95</v>
      </c>
      <c r="D1464" t="s">
        <v>6</v>
      </c>
      <c r="E1464" s="50">
        <v>44483.610196759262</v>
      </c>
      <c r="F1464" t="s">
        <v>80</v>
      </c>
      <c r="G1464" t="s">
        <v>170</v>
      </c>
      <c r="H1464" s="51">
        <v>3770000</v>
      </c>
      <c r="I1464" s="51">
        <v>379000</v>
      </c>
      <c r="J1464">
        <v>1</v>
      </c>
      <c r="K1464">
        <v>9.92</v>
      </c>
      <c r="L1464" t="s">
        <v>72</v>
      </c>
      <c r="M1464" t="s">
        <v>72</v>
      </c>
      <c r="N1464" t="s">
        <v>72</v>
      </c>
      <c r="O1464" t="s">
        <v>72</v>
      </c>
      <c r="P1464" t="s">
        <v>72</v>
      </c>
      <c r="Q1464">
        <v>1</v>
      </c>
      <c r="R1464">
        <v>0</v>
      </c>
      <c r="S1464">
        <v>1.04</v>
      </c>
      <c r="T1464">
        <v>104</v>
      </c>
    </row>
    <row r="1465" spans="1:20" x14ac:dyDescent="0.25">
      <c r="A1465">
        <v>3</v>
      </c>
      <c r="B1465" t="s">
        <v>98</v>
      </c>
      <c r="C1465" t="s">
        <v>95</v>
      </c>
      <c r="D1465" t="s">
        <v>6</v>
      </c>
      <c r="E1465" s="50">
        <v>44484.003067129626</v>
      </c>
      <c r="F1465" t="s">
        <v>80</v>
      </c>
      <c r="G1465" t="s">
        <v>170</v>
      </c>
      <c r="H1465" s="51">
        <v>3410000</v>
      </c>
      <c r="I1465" s="51">
        <v>355000</v>
      </c>
      <c r="J1465">
        <v>1</v>
      </c>
      <c r="K1465">
        <v>9.82</v>
      </c>
      <c r="L1465" t="s">
        <v>72</v>
      </c>
      <c r="M1465" t="s">
        <v>72</v>
      </c>
      <c r="N1465" t="s">
        <v>72</v>
      </c>
      <c r="O1465" t="s">
        <v>72</v>
      </c>
      <c r="P1465" t="s">
        <v>72</v>
      </c>
      <c r="Q1465">
        <v>1</v>
      </c>
      <c r="R1465">
        <v>0</v>
      </c>
      <c r="S1465">
        <v>0.93500000000000005</v>
      </c>
      <c r="T1465">
        <v>93.5</v>
      </c>
    </row>
    <row r="1466" spans="1:20" x14ac:dyDescent="0.25">
      <c r="A1466">
        <v>4</v>
      </c>
      <c r="B1466" t="s">
        <v>99</v>
      </c>
      <c r="C1466" t="s">
        <v>95</v>
      </c>
      <c r="D1466" t="s">
        <v>6</v>
      </c>
      <c r="E1466" s="50">
        <v>44484.592187499999</v>
      </c>
      <c r="F1466" t="s">
        <v>80</v>
      </c>
      <c r="G1466" t="s">
        <v>170</v>
      </c>
      <c r="H1466" s="51">
        <v>3570000</v>
      </c>
      <c r="I1466" s="51">
        <v>371000</v>
      </c>
      <c r="J1466">
        <v>1</v>
      </c>
      <c r="K1466">
        <v>9.85</v>
      </c>
      <c r="L1466" t="s">
        <v>72</v>
      </c>
      <c r="M1466" t="s">
        <v>72</v>
      </c>
      <c r="N1466" t="s">
        <v>72</v>
      </c>
      <c r="O1466" t="s">
        <v>72</v>
      </c>
      <c r="P1466" t="s">
        <v>72</v>
      </c>
      <c r="Q1466">
        <v>1</v>
      </c>
      <c r="R1466">
        <v>0</v>
      </c>
      <c r="S1466">
        <v>0.97899999999999998</v>
      </c>
      <c r="T1466">
        <v>97.9</v>
      </c>
    </row>
    <row r="1467" spans="1:20" x14ac:dyDescent="0.25">
      <c r="A1467">
        <v>5</v>
      </c>
      <c r="B1467" t="s">
        <v>94</v>
      </c>
      <c r="C1467" t="s">
        <v>95</v>
      </c>
      <c r="D1467" t="s">
        <v>6</v>
      </c>
      <c r="E1467" s="50">
        <v>44482.628101851849</v>
      </c>
      <c r="F1467" t="s">
        <v>70</v>
      </c>
      <c r="G1467" t="s">
        <v>170</v>
      </c>
      <c r="H1467" s="51">
        <v>3680000</v>
      </c>
      <c r="I1467" s="51">
        <v>383000</v>
      </c>
      <c r="J1467">
        <v>1</v>
      </c>
      <c r="K1467">
        <v>9.91</v>
      </c>
      <c r="L1467" t="s">
        <v>72</v>
      </c>
      <c r="M1467" t="s">
        <v>72</v>
      </c>
      <c r="N1467" t="s">
        <v>72</v>
      </c>
      <c r="O1467" t="s">
        <v>72</v>
      </c>
      <c r="P1467" t="s">
        <v>72</v>
      </c>
      <c r="Q1467">
        <v>1</v>
      </c>
      <c r="R1467">
        <v>0</v>
      </c>
      <c r="S1467">
        <v>1.01</v>
      </c>
      <c r="T1467">
        <v>101</v>
      </c>
    </row>
    <row r="1469" spans="1:20" x14ac:dyDescent="0.25">
      <c r="B1469" t="s">
        <v>49</v>
      </c>
      <c r="C1469" t="s">
        <v>50</v>
      </c>
      <c r="D1469" t="s">
        <v>51</v>
      </c>
      <c r="E1469" t="s">
        <v>52</v>
      </c>
      <c r="F1469" t="s">
        <v>53</v>
      </c>
      <c r="G1469" t="s">
        <v>54</v>
      </c>
      <c r="H1469" t="s">
        <v>55</v>
      </c>
      <c r="I1469" t="s">
        <v>56</v>
      </c>
      <c r="J1469" t="s">
        <v>57</v>
      </c>
      <c r="K1469" t="s">
        <v>58</v>
      </c>
      <c r="L1469" t="s">
        <v>59</v>
      </c>
      <c r="M1469" t="s">
        <v>60</v>
      </c>
      <c r="N1469" t="s">
        <v>61</v>
      </c>
      <c r="O1469" t="s">
        <v>62</v>
      </c>
      <c r="P1469" t="s">
        <v>63</v>
      </c>
      <c r="Q1469" t="s">
        <v>64</v>
      </c>
      <c r="R1469" t="s">
        <v>65</v>
      </c>
      <c r="S1469" t="s">
        <v>66</v>
      </c>
      <c r="T1469" t="s">
        <v>67</v>
      </c>
    </row>
    <row r="1470" spans="1:20" x14ac:dyDescent="0.25">
      <c r="A1470">
        <v>1</v>
      </c>
      <c r="B1470" t="s">
        <v>100</v>
      </c>
      <c r="C1470" t="s">
        <v>101</v>
      </c>
      <c r="D1470" t="s">
        <v>6</v>
      </c>
      <c r="E1470" s="50">
        <v>44482.911874999998</v>
      </c>
      <c r="F1470" t="s">
        <v>102</v>
      </c>
      <c r="G1470" t="s">
        <v>170</v>
      </c>
      <c r="H1470" s="51">
        <v>90600</v>
      </c>
      <c r="I1470" s="51">
        <v>4610</v>
      </c>
      <c r="J1470" t="s">
        <v>72</v>
      </c>
      <c r="K1470">
        <v>9.91</v>
      </c>
      <c r="L1470" t="s">
        <v>72</v>
      </c>
      <c r="M1470" t="s">
        <v>72</v>
      </c>
      <c r="N1470" t="s">
        <v>72</v>
      </c>
      <c r="O1470" t="s">
        <v>72</v>
      </c>
      <c r="P1470" t="s">
        <v>72</v>
      </c>
      <c r="R1470">
        <v>0</v>
      </c>
      <c r="S1470">
        <v>8.8100000000000001E-3</v>
      </c>
      <c r="T1470" t="s">
        <v>72</v>
      </c>
    </row>
    <row r="1471" spans="1:20" x14ac:dyDescent="0.25">
      <c r="A1471">
        <v>2</v>
      </c>
      <c r="B1471" t="s">
        <v>103</v>
      </c>
      <c r="C1471" t="s">
        <v>101</v>
      </c>
      <c r="D1471" t="s">
        <v>6</v>
      </c>
      <c r="E1471" s="50">
        <v>44482.933819444443</v>
      </c>
      <c r="F1471" t="s">
        <v>102</v>
      </c>
      <c r="G1471" t="s">
        <v>170</v>
      </c>
      <c r="H1471" s="51">
        <v>7490000</v>
      </c>
      <c r="I1471" s="51">
        <v>752000</v>
      </c>
      <c r="J1471" t="s">
        <v>72</v>
      </c>
      <c r="K1471">
        <v>9.91</v>
      </c>
      <c r="L1471" t="s">
        <v>72</v>
      </c>
      <c r="M1471" t="s">
        <v>72</v>
      </c>
      <c r="N1471" t="s">
        <v>72</v>
      </c>
      <c r="O1471" t="s">
        <v>72</v>
      </c>
      <c r="P1471" t="s">
        <v>72</v>
      </c>
      <c r="R1471">
        <v>0</v>
      </c>
      <c r="S1471">
        <v>2.0699999999999998</v>
      </c>
      <c r="T1471" t="s">
        <v>72</v>
      </c>
    </row>
    <row r="1472" spans="1:20" x14ac:dyDescent="0.25">
      <c r="A1472">
        <v>3</v>
      </c>
      <c r="B1472" t="s">
        <v>104</v>
      </c>
      <c r="C1472" t="s">
        <v>101</v>
      </c>
      <c r="D1472" t="s">
        <v>6</v>
      </c>
      <c r="E1472" s="50">
        <v>44482.955625000002</v>
      </c>
      <c r="F1472" t="s">
        <v>102</v>
      </c>
      <c r="G1472" t="s">
        <v>170</v>
      </c>
      <c r="H1472" s="51">
        <v>7340000</v>
      </c>
      <c r="I1472" s="51">
        <v>731000</v>
      </c>
      <c r="J1472" t="s">
        <v>72</v>
      </c>
      <c r="K1472">
        <v>9.9</v>
      </c>
      <c r="L1472" t="s">
        <v>72</v>
      </c>
      <c r="M1472" t="s">
        <v>72</v>
      </c>
      <c r="N1472" t="s">
        <v>72</v>
      </c>
      <c r="O1472" t="s">
        <v>72</v>
      </c>
      <c r="P1472" t="s">
        <v>72</v>
      </c>
      <c r="R1472">
        <v>0</v>
      </c>
      <c r="S1472">
        <v>2.0299999999999998</v>
      </c>
      <c r="T1472" t="s">
        <v>72</v>
      </c>
    </row>
    <row r="1473" spans="1:20" x14ac:dyDescent="0.25">
      <c r="A1473">
        <v>4</v>
      </c>
      <c r="B1473" t="s">
        <v>105</v>
      </c>
      <c r="C1473" t="s">
        <v>101</v>
      </c>
      <c r="D1473" t="s">
        <v>6</v>
      </c>
      <c r="E1473" s="50">
        <v>44482.977418981478</v>
      </c>
      <c r="F1473" t="s">
        <v>102</v>
      </c>
      <c r="G1473" t="s">
        <v>170</v>
      </c>
      <c r="H1473" s="51">
        <v>6990000</v>
      </c>
      <c r="I1473" s="51">
        <v>703000</v>
      </c>
      <c r="J1473" t="s">
        <v>72</v>
      </c>
      <c r="K1473">
        <v>9.91</v>
      </c>
      <c r="L1473" t="s">
        <v>72</v>
      </c>
      <c r="M1473" t="s">
        <v>72</v>
      </c>
      <c r="N1473" t="s">
        <v>72</v>
      </c>
      <c r="O1473" t="s">
        <v>72</v>
      </c>
      <c r="P1473" t="s">
        <v>72</v>
      </c>
      <c r="R1473">
        <v>0</v>
      </c>
      <c r="S1473">
        <v>1.93</v>
      </c>
      <c r="T1473" t="s">
        <v>72</v>
      </c>
    </row>
    <row r="1474" spans="1:20" x14ac:dyDescent="0.25">
      <c r="A1474">
        <v>5</v>
      </c>
      <c r="B1474" t="s">
        <v>106</v>
      </c>
      <c r="C1474" t="s">
        <v>101</v>
      </c>
      <c r="D1474" t="s">
        <v>6</v>
      </c>
      <c r="E1474" s="50">
        <v>44482.999224537038</v>
      </c>
      <c r="F1474" t="s">
        <v>102</v>
      </c>
      <c r="G1474" t="s">
        <v>170</v>
      </c>
      <c r="H1474" s="51">
        <v>6620000</v>
      </c>
      <c r="I1474" s="51">
        <v>641000</v>
      </c>
      <c r="J1474" t="s">
        <v>72</v>
      </c>
      <c r="K1474">
        <v>9.91</v>
      </c>
      <c r="L1474" t="s">
        <v>72</v>
      </c>
      <c r="M1474" t="s">
        <v>72</v>
      </c>
      <c r="N1474" t="s">
        <v>72</v>
      </c>
      <c r="O1474" t="s">
        <v>72</v>
      </c>
      <c r="P1474" t="s">
        <v>72</v>
      </c>
      <c r="R1474">
        <v>0</v>
      </c>
      <c r="S1474">
        <v>1.83</v>
      </c>
      <c r="T1474" t="s">
        <v>72</v>
      </c>
    </row>
    <row r="1475" spans="1:20" x14ac:dyDescent="0.25">
      <c r="A1475">
        <v>6</v>
      </c>
      <c r="B1475" t="s">
        <v>107</v>
      </c>
      <c r="C1475" t="s">
        <v>101</v>
      </c>
      <c r="D1475" t="s">
        <v>6</v>
      </c>
      <c r="E1475" s="50">
        <v>44483.086597222224</v>
      </c>
      <c r="F1475" t="s">
        <v>102</v>
      </c>
      <c r="G1475" t="s">
        <v>170</v>
      </c>
      <c r="H1475" s="51">
        <v>6290000</v>
      </c>
      <c r="I1475" s="51">
        <v>622000</v>
      </c>
      <c r="J1475" t="s">
        <v>72</v>
      </c>
      <c r="K1475">
        <v>9.91</v>
      </c>
      <c r="L1475" t="s">
        <v>72</v>
      </c>
      <c r="M1475" t="s">
        <v>72</v>
      </c>
      <c r="N1475" t="s">
        <v>72</v>
      </c>
      <c r="O1475" t="s">
        <v>72</v>
      </c>
      <c r="P1475" t="s">
        <v>72</v>
      </c>
      <c r="R1475">
        <v>0</v>
      </c>
      <c r="S1475">
        <v>1.74</v>
      </c>
      <c r="T1475" t="s">
        <v>72</v>
      </c>
    </row>
    <row r="1476" spans="1:20" x14ac:dyDescent="0.25">
      <c r="A1476">
        <v>7</v>
      </c>
      <c r="B1476" t="s">
        <v>108</v>
      </c>
      <c r="C1476" t="s">
        <v>101</v>
      </c>
      <c r="D1476" t="s">
        <v>6</v>
      </c>
      <c r="E1476" s="50">
        <v>44483.108541666668</v>
      </c>
      <c r="F1476" t="s">
        <v>102</v>
      </c>
      <c r="G1476" t="s">
        <v>170</v>
      </c>
      <c r="H1476" s="51">
        <v>5710000</v>
      </c>
      <c r="I1476" s="51">
        <v>550000</v>
      </c>
      <c r="J1476" t="s">
        <v>72</v>
      </c>
      <c r="K1476">
        <v>9.91</v>
      </c>
      <c r="L1476" t="s">
        <v>72</v>
      </c>
      <c r="M1476" t="s">
        <v>72</v>
      </c>
      <c r="N1476" t="s">
        <v>72</v>
      </c>
      <c r="O1476" t="s">
        <v>72</v>
      </c>
      <c r="P1476" t="s">
        <v>72</v>
      </c>
      <c r="R1476">
        <v>0</v>
      </c>
      <c r="S1476">
        <v>1.58</v>
      </c>
      <c r="T1476" t="s">
        <v>72</v>
      </c>
    </row>
    <row r="1477" spans="1:20" x14ac:dyDescent="0.25">
      <c r="A1477">
        <v>8</v>
      </c>
      <c r="B1477" t="s">
        <v>109</v>
      </c>
      <c r="C1477" t="s">
        <v>101</v>
      </c>
      <c r="D1477" t="s">
        <v>6</v>
      </c>
      <c r="E1477" s="50">
        <v>44483.130347222221</v>
      </c>
      <c r="F1477" t="s">
        <v>102</v>
      </c>
      <c r="G1477" t="s">
        <v>170</v>
      </c>
      <c r="H1477" s="51">
        <v>5150000</v>
      </c>
      <c r="I1477" s="51">
        <v>488000</v>
      </c>
      <c r="J1477" t="s">
        <v>72</v>
      </c>
      <c r="K1477">
        <v>9.91</v>
      </c>
      <c r="L1477" t="s">
        <v>72</v>
      </c>
      <c r="M1477" t="s">
        <v>72</v>
      </c>
      <c r="N1477" t="s">
        <v>72</v>
      </c>
      <c r="O1477" t="s">
        <v>72</v>
      </c>
      <c r="P1477" t="s">
        <v>72</v>
      </c>
      <c r="R1477">
        <v>0</v>
      </c>
      <c r="S1477">
        <v>1.42</v>
      </c>
      <c r="T1477" t="s">
        <v>72</v>
      </c>
    </row>
    <row r="1478" spans="1:20" x14ac:dyDescent="0.25">
      <c r="A1478">
        <v>9</v>
      </c>
      <c r="B1478" t="s">
        <v>110</v>
      </c>
      <c r="C1478" t="s">
        <v>101</v>
      </c>
      <c r="D1478" t="s">
        <v>6</v>
      </c>
      <c r="E1478" s="50">
        <v>44483.15215277778</v>
      </c>
      <c r="F1478" t="s">
        <v>102</v>
      </c>
      <c r="G1478" t="s">
        <v>170</v>
      </c>
      <c r="H1478" s="51">
        <v>4290000</v>
      </c>
      <c r="I1478" s="51">
        <v>407000</v>
      </c>
      <c r="J1478" t="s">
        <v>72</v>
      </c>
      <c r="K1478">
        <v>9.91</v>
      </c>
      <c r="L1478" t="s">
        <v>72</v>
      </c>
      <c r="M1478" t="s">
        <v>72</v>
      </c>
      <c r="N1478" t="s">
        <v>72</v>
      </c>
      <c r="O1478" t="s">
        <v>72</v>
      </c>
      <c r="P1478" t="s">
        <v>72</v>
      </c>
      <c r="R1478">
        <v>0</v>
      </c>
      <c r="S1478">
        <v>1.18</v>
      </c>
      <c r="T1478" t="s">
        <v>72</v>
      </c>
    </row>
    <row r="1479" spans="1:20" x14ac:dyDescent="0.25">
      <c r="A1479">
        <v>10</v>
      </c>
      <c r="B1479" t="s">
        <v>111</v>
      </c>
      <c r="C1479" t="s">
        <v>101</v>
      </c>
      <c r="D1479" t="s">
        <v>6</v>
      </c>
      <c r="E1479" s="50">
        <v>44483.173958333333</v>
      </c>
      <c r="F1479" t="s">
        <v>102</v>
      </c>
      <c r="G1479" t="s">
        <v>170</v>
      </c>
      <c r="H1479" s="51">
        <v>57200</v>
      </c>
      <c r="I1479" s="51">
        <v>3040</v>
      </c>
      <c r="J1479" t="s">
        <v>72</v>
      </c>
      <c r="K1479">
        <v>9.92</v>
      </c>
      <c r="L1479" t="s">
        <v>72</v>
      </c>
      <c r="M1479" t="s">
        <v>72</v>
      </c>
      <c r="N1479" t="s">
        <v>72</v>
      </c>
      <c r="O1479" t="s">
        <v>72</v>
      </c>
      <c r="P1479" t="s">
        <v>72</v>
      </c>
      <c r="R1479">
        <v>0</v>
      </c>
      <c r="S1479" t="s">
        <v>44</v>
      </c>
      <c r="T1479" t="s">
        <v>72</v>
      </c>
    </row>
    <row r="1480" spans="1:20" x14ac:dyDescent="0.25">
      <c r="A1480">
        <v>11</v>
      </c>
      <c r="B1480" t="s">
        <v>112</v>
      </c>
      <c r="C1480" t="s">
        <v>101</v>
      </c>
      <c r="D1480" t="s">
        <v>6</v>
      </c>
      <c r="E1480" s="50">
        <v>44483.195763888885</v>
      </c>
      <c r="F1480" t="s">
        <v>102</v>
      </c>
      <c r="G1480" t="s">
        <v>170</v>
      </c>
      <c r="H1480" s="51">
        <v>7670000</v>
      </c>
      <c r="I1480" s="51">
        <v>785000</v>
      </c>
      <c r="J1480" t="s">
        <v>72</v>
      </c>
      <c r="K1480">
        <v>9.92</v>
      </c>
      <c r="L1480" t="s">
        <v>72</v>
      </c>
      <c r="M1480" t="s">
        <v>72</v>
      </c>
      <c r="N1480" t="s">
        <v>72</v>
      </c>
      <c r="O1480" t="s">
        <v>72</v>
      </c>
      <c r="P1480" t="s">
        <v>72</v>
      </c>
      <c r="R1480">
        <v>0</v>
      </c>
      <c r="S1480">
        <v>2.12</v>
      </c>
      <c r="T1480" t="s">
        <v>72</v>
      </c>
    </row>
    <row r="1481" spans="1:20" x14ac:dyDescent="0.25">
      <c r="A1481">
        <v>12</v>
      </c>
      <c r="B1481" t="s">
        <v>113</v>
      </c>
      <c r="C1481" t="s">
        <v>101</v>
      </c>
      <c r="D1481" t="s">
        <v>6</v>
      </c>
      <c r="E1481" s="50">
        <v>44483.217557870368</v>
      </c>
      <c r="F1481" t="s">
        <v>102</v>
      </c>
      <c r="G1481" t="s">
        <v>170</v>
      </c>
      <c r="H1481" s="51">
        <v>7200000</v>
      </c>
      <c r="I1481" s="51">
        <v>737000</v>
      </c>
      <c r="J1481" t="s">
        <v>72</v>
      </c>
      <c r="K1481">
        <v>9.92</v>
      </c>
      <c r="L1481" t="s">
        <v>72</v>
      </c>
      <c r="M1481" t="s">
        <v>72</v>
      </c>
      <c r="N1481" t="s">
        <v>72</v>
      </c>
      <c r="O1481" t="s">
        <v>72</v>
      </c>
      <c r="P1481" t="s">
        <v>72</v>
      </c>
      <c r="R1481">
        <v>0</v>
      </c>
      <c r="S1481">
        <v>1.99</v>
      </c>
      <c r="T1481" t="s">
        <v>72</v>
      </c>
    </row>
    <row r="1482" spans="1:20" x14ac:dyDescent="0.25">
      <c r="A1482">
        <v>13</v>
      </c>
      <c r="B1482" t="s">
        <v>114</v>
      </c>
      <c r="C1482" t="s">
        <v>101</v>
      </c>
      <c r="D1482" t="s">
        <v>6</v>
      </c>
      <c r="E1482" s="50">
        <v>44483.239363425928</v>
      </c>
      <c r="F1482" t="s">
        <v>102</v>
      </c>
      <c r="G1482" t="s">
        <v>170</v>
      </c>
      <c r="H1482" s="51">
        <v>6790000</v>
      </c>
      <c r="I1482" s="51">
        <v>692000</v>
      </c>
      <c r="J1482" t="s">
        <v>72</v>
      </c>
      <c r="K1482">
        <v>9.92</v>
      </c>
      <c r="L1482" t="s">
        <v>72</v>
      </c>
      <c r="M1482" t="s">
        <v>72</v>
      </c>
      <c r="N1482" t="s">
        <v>72</v>
      </c>
      <c r="O1482" t="s">
        <v>72</v>
      </c>
      <c r="P1482" t="s">
        <v>72</v>
      </c>
      <c r="R1482">
        <v>0</v>
      </c>
      <c r="S1482">
        <v>1.88</v>
      </c>
      <c r="T1482" t="s">
        <v>72</v>
      </c>
    </row>
    <row r="1483" spans="1:20" x14ac:dyDescent="0.25">
      <c r="A1483">
        <v>14</v>
      </c>
      <c r="B1483" t="s">
        <v>115</v>
      </c>
      <c r="C1483" t="s">
        <v>101</v>
      </c>
      <c r="D1483" t="s">
        <v>6</v>
      </c>
      <c r="E1483" s="50">
        <v>44483.26116898148</v>
      </c>
      <c r="F1483" t="s">
        <v>102</v>
      </c>
      <c r="G1483" t="s">
        <v>170</v>
      </c>
      <c r="H1483" s="51">
        <v>5890000</v>
      </c>
      <c r="I1483" s="51">
        <v>593000</v>
      </c>
      <c r="J1483" t="s">
        <v>72</v>
      </c>
      <c r="K1483">
        <v>9.92</v>
      </c>
      <c r="L1483" t="s">
        <v>72</v>
      </c>
      <c r="M1483" t="s">
        <v>72</v>
      </c>
      <c r="N1483" t="s">
        <v>72</v>
      </c>
      <c r="O1483" t="s">
        <v>72</v>
      </c>
      <c r="P1483" t="s">
        <v>72</v>
      </c>
      <c r="R1483">
        <v>0</v>
      </c>
      <c r="S1483">
        <v>1.63</v>
      </c>
      <c r="T1483" t="s">
        <v>72</v>
      </c>
    </row>
    <row r="1484" spans="1:20" x14ac:dyDescent="0.25">
      <c r="A1484">
        <v>15</v>
      </c>
      <c r="B1484" t="s">
        <v>116</v>
      </c>
      <c r="C1484" t="s">
        <v>101</v>
      </c>
      <c r="D1484" t="s">
        <v>6</v>
      </c>
      <c r="E1484" s="50">
        <v>44483.28297453704</v>
      </c>
      <c r="F1484" t="s">
        <v>102</v>
      </c>
      <c r="G1484" t="s">
        <v>170</v>
      </c>
      <c r="H1484" s="51">
        <v>5230000</v>
      </c>
      <c r="I1484" s="51">
        <v>528000</v>
      </c>
      <c r="J1484" t="s">
        <v>72</v>
      </c>
      <c r="K1484">
        <v>9.92</v>
      </c>
      <c r="L1484" t="s">
        <v>72</v>
      </c>
      <c r="M1484" t="s">
        <v>72</v>
      </c>
      <c r="N1484" t="s">
        <v>72</v>
      </c>
      <c r="O1484" t="s">
        <v>72</v>
      </c>
      <c r="P1484" t="s">
        <v>72</v>
      </c>
      <c r="R1484">
        <v>0</v>
      </c>
      <c r="S1484">
        <v>1.44</v>
      </c>
      <c r="T1484" t="s">
        <v>72</v>
      </c>
    </row>
    <row r="1485" spans="1:20" x14ac:dyDescent="0.25">
      <c r="A1485">
        <v>16</v>
      </c>
      <c r="B1485" t="s">
        <v>117</v>
      </c>
      <c r="C1485" t="s">
        <v>101</v>
      </c>
      <c r="D1485" t="s">
        <v>6</v>
      </c>
      <c r="E1485" s="50">
        <v>44483.304780092592</v>
      </c>
      <c r="F1485" t="s">
        <v>102</v>
      </c>
      <c r="G1485" t="s">
        <v>170</v>
      </c>
      <c r="H1485" s="51">
        <v>4440000</v>
      </c>
      <c r="I1485" s="51">
        <v>432000</v>
      </c>
      <c r="J1485" t="s">
        <v>72</v>
      </c>
      <c r="K1485">
        <v>9.92</v>
      </c>
      <c r="L1485" t="s">
        <v>72</v>
      </c>
      <c r="M1485" t="s">
        <v>72</v>
      </c>
      <c r="N1485" t="s">
        <v>72</v>
      </c>
      <c r="O1485" t="s">
        <v>72</v>
      </c>
      <c r="P1485" t="s">
        <v>72</v>
      </c>
      <c r="R1485">
        <v>0</v>
      </c>
      <c r="S1485">
        <v>1.22</v>
      </c>
      <c r="T1485" t="s">
        <v>72</v>
      </c>
    </row>
    <row r="1486" spans="1:20" x14ac:dyDescent="0.25">
      <c r="A1486">
        <v>17</v>
      </c>
      <c r="B1486" t="s">
        <v>118</v>
      </c>
      <c r="C1486" t="s">
        <v>101</v>
      </c>
      <c r="D1486" t="s">
        <v>6</v>
      </c>
      <c r="E1486" s="50">
        <v>44483.326585648145</v>
      </c>
      <c r="F1486" t="s">
        <v>102</v>
      </c>
      <c r="G1486" t="s">
        <v>170</v>
      </c>
      <c r="H1486" s="51">
        <v>3870000</v>
      </c>
      <c r="I1486" s="51">
        <v>373000</v>
      </c>
      <c r="J1486" t="s">
        <v>72</v>
      </c>
      <c r="K1486">
        <v>9.93</v>
      </c>
      <c r="L1486" t="s">
        <v>72</v>
      </c>
      <c r="M1486" t="s">
        <v>72</v>
      </c>
      <c r="N1486" t="s">
        <v>72</v>
      </c>
      <c r="O1486" t="s">
        <v>72</v>
      </c>
      <c r="P1486" t="s">
        <v>72</v>
      </c>
      <c r="R1486">
        <v>0</v>
      </c>
      <c r="S1486">
        <v>1.06</v>
      </c>
      <c r="T1486" t="s">
        <v>72</v>
      </c>
    </row>
    <row r="1487" spans="1:20" x14ac:dyDescent="0.25">
      <c r="A1487">
        <v>18</v>
      </c>
      <c r="B1487" t="s">
        <v>119</v>
      </c>
      <c r="C1487" t="s">
        <v>101</v>
      </c>
      <c r="D1487" t="s">
        <v>6</v>
      </c>
      <c r="E1487" s="50">
        <v>44483.348391203705</v>
      </c>
      <c r="F1487" t="s">
        <v>102</v>
      </c>
      <c r="G1487" t="s">
        <v>170</v>
      </c>
      <c r="H1487" s="51">
        <v>2770000</v>
      </c>
      <c r="I1487" s="51">
        <v>264000</v>
      </c>
      <c r="J1487" t="s">
        <v>72</v>
      </c>
      <c r="K1487">
        <v>9.92</v>
      </c>
      <c r="L1487" t="s">
        <v>72</v>
      </c>
      <c r="M1487" t="s">
        <v>72</v>
      </c>
      <c r="N1487" t="s">
        <v>72</v>
      </c>
      <c r="O1487" t="s">
        <v>72</v>
      </c>
      <c r="P1487" t="s">
        <v>72</v>
      </c>
      <c r="R1487">
        <v>0</v>
      </c>
      <c r="S1487">
        <v>0.75600000000000001</v>
      </c>
      <c r="T1487" t="s">
        <v>72</v>
      </c>
    </row>
    <row r="1488" spans="1:20" x14ac:dyDescent="0.25">
      <c r="A1488">
        <v>19</v>
      </c>
      <c r="B1488" t="s">
        <v>120</v>
      </c>
      <c r="C1488" t="s">
        <v>101</v>
      </c>
      <c r="D1488" t="s">
        <v>6</v>
      </c>
      <c r="E1488" s="50">
        <v>44483.370196759257</v>
      </c>
      <c r="F1488" t="s">
        <v>102</v>
      </c>
      <c r="G1488" t="s">
        <v>170</v>
      </c>
      <c r="H1488" s="51">
        <v>249000</v>
      </c>
      <c r="I1488" s="51">
        <v>12600</v>
      </c>
      <c r="J1488" t="s">
        <v>72</v>
      </c>
      <c r="K1488">
        <v>9.9</v>
      </c>
      <c r="L1488" t="s">
        <v>72</v>
      </c>
      <c r="M1488" t="s">
        <v>72</v>
      </c>
      <c r="N1488" t="s">
        <v>72</v>
      </c>
      <c r="O1488" t="s">
        <v>72</v>
      </c>
      <c r="P1488" t="s">
        <v>72</v>
      </c>
      <c r="R1488">
        <v>0</v>
      </c>
      <c r="S1488">
        <v>5.2999999999999999E-2</v>
      </c>
      <c r="T1488" t="s">
        <v>72</v>
      </c>
    </row>
    <row r="1489" spans="1:20" x14ac:dyDescent="0.25">
      <c r="A1489">
        <v>20</v>
      </c>
      <c r="B1489" t="s">
        <v>121</v>
      </c>
      <c r="C1489" t="s">
        <v>101</v>
      </c>
      <c r="D1489" t="s">
        <v>6</v>
      </c>
      <c r="E1489" s="50">
        <v>44483.392002314817</v>
      </c>
      <c r="F1489" t="s">
        <v>102</v>
      </c>
      <c r="G1489" t="s">
        <v>170</v>
      </c>
      <c r="H1489" s="51">
        <v>7490000</v>
      </c>
      <c r="I1489" s="51">
        <v>722000</v>
      </c>
      <c r="J1489" t="s">
        <v>72</v>
      </c>
      <c r="K1489">
        <v>9.9</v>
      </c>
      <c r="L1489" t="s">
        <v>72</v>
      </c>
      <c r="M1489" t="s">
        <v>72</v>
      </c>
      <c r="N1489" t="s">
        <v>72</v>
      </c>
      <c r="O1489" t="s">
        <v>72</v>
      </c>
      <c r="P1489" t="s">
        <v>72</v>
      </c>
      <c r="R1489">
        <v>0</v>
      </c>
      <c r="S1489">
        <v>2.0699999999999998</v>
      </c>
      <c r="T1489" t="s">
        <v>72</v>
      </c>
    </row>
    <row r="1490" spans="1:20" x14ac:dyDescent="0.25">
      <c r="A1490">
        <v>21</v>
      </c>
      <c r="B1490" t="s">
        <v>122</v>
      </c>
      <c r="C1490" t="s">
        <v>101</v>
      </c>
      <c r="D1490" t="s">
        <v>6</v>
      </c>
      <c r="E1490" s="50">
        <v>44483.65384259259</v>
      </c>
      <c r="F1490" t="s">
        <v>102</v>
      </c>
      <c r="G1490" t="s">
        <v>170</v>
      </c>
      <c r="H1490" s="51">
        <v>7210000</v>
      </c>
      <c r="I1490" s="51">
        <v>698000</v>
      </c>
      <c r="J1490" t="s">
        <v>72</v>
      </c>
      <c r="K1490">
        <v>9.9</v>
      </c>
      <c r="L1490" t="s">
        <v>72</v>
      </c>
      <c r="M1490" t="s">
        <v>72</v>
      </c>
      <c r="N1490" t="s">
        <v>72</v>
      </c>
      <c r="O1490" t="s">
        <v>72</v>
      </c>
      <c r="P1490" t="s">
        <v>72</v>
      </c>
      <c r="R1490">
        <v>0</v>
      </c>
      <c r="S1490">
        <v>2</v>
      </c>
      <c r="T1490" t="s">
        <v>72</v>
      </c>
    </row>
    <row r="1491" spans="1:20" x14ac:dyDescent="0.25">
      <c r="A1491">
        <v>22</v>
      </c>
      <c r="B1491" t="s">
        <v>123</v>
      </c>
      <c r="C1491" t="s">
        <v>101</v>
      </c>
      <c r="D1491" t="s">
        <v>6</v>
      </c>
      <c r="E1491" s="50">
        <v>44483.675787037035</v>
      </c>
      <c r="F1491" t="s">
        <v>102</v>
      </c>
      <c r="G1491" t="s">
        <v>170</v>
      </c>
      <c r="H1491" s="51">
        <v>7280000</v>
      </c>
      <c r="I1491" s="51">
        <v>689000</v>
      </c>
      <c r="J1491" t="s">
        <v>72</v>
      </c>
      <c r="K1491">
        <v>9.9</v>
      </c>
      <c r="L1491" t="s">
        <v>72</v>
      </c>
      <c r="M1491" t="s">
        <v>72</v>
      </c>
      <c r="N1491" t="s">
        <v>72</v>
      </c>
      <c r="O1491" t="s">
        <v>72</v>
      </c>
      <c r="P1491" t="s">
        <v>72</v>
      </c>
      <c r="R1491">
        <v>0</v>
      </c>
      <c r="S1491">
        <v>2.02</v>
      </c>
      <c r="T1491" t="s">
        <v>72</v>
      </c>
    </row>
    <row r="1492" spans="1:20" x14ac:dyDescent="0.25">
      <c r="A1492">
        <v>23</v>
      </c>
      <c r="B1492" t="s">
        <v>124</v>
      </c>
      <c r="C1492" t="s">
        <v>101</v>
      </c>
      <c r="D1492" t="s">
        <v>6</v>
      </c>
      <c r="E1492" s="50">
        <v>44483.697592592594</v>
      </c>
      <c r="F1492" t="s">
        <v>102</v>
      </c>
      <c r="G1492" t="s">
        <v>170</v>
      </c>
      <c r="H1492" s="51">
        <v>7100000</v>
      </c>
      <c r="I1492" s="51">
        <v>667000</v>
      </c>
      <c r="J1492" t="s">
        <v>72</v>
      </c>
      <c r="K1492">
        <v>9.9</v>
      </c>
      <c r="L1492" t="s">
        <v>72</v>
      </c>
      <c r="M1492" t="s">
        <v>72</v>
      </c>
      <c r="N1492" t="s">
        <v>72</v>
      </c>
      <c r="O1492" t="s">
        <v>72</v>
      </c>
      <c r="P1492" t="s">
        <v>72</v>
      </c>
      <c r="R1492">
        <v>0</v>
      </c>
      <c r="S1492">
        <v>1.97</v>
      </c>
      <c r="T1492" t="s">
        <v>72</v>
      </c>
    </row>
    <row r="1493" spans="1:20" x14ac:dyDescent="0.25">
      <c r="A1493">
        <v>24</v>
      </c>
      <c r="B1493" t="s">
        <v>125</v>
      </c>
      <c r="C1493" t="s">
        <v>101</v>
      </c>
      <c r="D1493" t="s">
        <v>6</v>
      </c>
      <c r="E1493" s="50">
        <v>44483.719398148147</v>
      </c>
      <c r="F1493" t="s">
        <v>102</v>
      </c>
      <c r="G1493" t="s">
        <v>170</v>
      </c>
      <c r="H1493" s="51">
        <v>6880000</v>
      </c>
      <c r="I1493" s="51">
        <v>648000</v>
      </c>
      <c r="J1493" t="s">
        <v>72</v>
      </c>
      <c r="K1493">
        <v>9.9</v>
      </c>
      <c r="L1493" t="s">
        <v>72</v>
      </c>
      <c r="M1493" t="s">
        <v>72</v>
      </c>
      <c r="N1493" t="s">
        <v>72</v>
      </c>
      <c r="O1493" t="s">
        <v>72</v>
      </c>
      <c r="P1493" t="s">
        <v>72</v>
      </c>
      <c r="R1493">
        <v>0</v>
      </c>
      <c r="S1493">
        <v>1.9</v>
      </c>
      <c r="T1493" t="s">
        <v>72</v>
      </c>
    </row>
    <row r="1494" spans="1:20" x14ac:dyDescent="0.25">
      <c r="A1494">
        <v>25</v>
      </c>
      <c r="B1494" t="s">
        <v>126</v>
      </c>
      <c r="C1494" t="s">
        <v>101</v>
      </c>
      <c r="D1494" t="s">
        <v>6</v>
      </c>
      <c r="E1494" s="50">
        <v>44483.741203703707</v>
      </c>
      <c r="F1494" t="s">
        <v>102</v>
      </c>
      <c r="G1494" t="s">
        <v>170</v>
      </c>
      <c r="H1494" s="51">
        <v>6540000</v>
      </c>
      <c r="I1494" s="51">
        <v>594000</v>
      </c>
      <c r="J1494" t="s">
        <v>72</v>
      </c>
      <c r="K1494">
        <v>9.9</v>
      </c>
      <c r="L1494" t="s">
        <v>72</v>
      </c>
      <c r="M1494" t="s">
        <v>72</v>
      </c>
      <c r="N1494" t="s">
        <v>72</v>
      </c>
      <c r="O1494" t="s">
        <v>72</v>
      </c>
      <c r="P1494" t="s">
        <v>72</v>
      </c>
      <c r="R1494">
        <v>0</v>
      </c>
      <c r="S1494">
        <v>1.81</v>
      </c>
      <c r="T1494" t="s">
        <v>72</v>
      </c>
    </row>
    <row r="1495" spans="1:20" x14ac:dyDescent="0.25">
      <c r="A1495">
        <v>26</v>
      </c>
      <c r="B1495" t="s">
        <v>127</v>
      </c>
      <c r="C1495" t="s">
        <v>101</v>
      </c>
      <c r="D1495" t="s">
        <v>6</v>
      </c>
      <c r="E1495" s="50">
        <v>44483.763009259259</v>
      </c>
      <c r="F1495" t="s">
        <v>102</v>
      </c>
      <c r="G1495" t="s">
        <v>170</v>
      </c>
      <c r="H1495" s="51">
        <v>5710000</v>
      </c>
      <c r="I1495" s="51">
        <v>522000</v>
      </c>
      <c r="J1495" t="s">
        <v>72</v>
      </c>
      <c r="K1495">
        <v>9.7899999999999991</v>
      </c>
      <c r="L1495" t="s">
        <v>72</v>
      </c>
      <c r="M1495" t="s">
        <v>72</v>
      </c>
      <c r="N1495" t="s">
        <v>72</v>
      </c>
      <c r="O1495" t="s">
        <v>72</v>
      </c>
      <c r="P1495" t="s">
        <v>72</v>
      </c>
      <c r="R1495">
        <v>0</v>
      </c>
      <c r="S1495">
        <v>1.58</v>
      </c>
      <c r="T1495" t="s">
        <v>72</v>
      </c>
    </row>
    <row r="1496" spans="1:20" x14ac:dyDescent="0.25">
      <c r="A1496">
        <v>27</v>
      </c>
      <c r="B1496" t="s">
        <v>128</v>
      </c>
      <c r="C1496" t="s">
        <v>101</v>
      </c>
      <c r="D1496" t="s">
        <v>6</v>
      </c>
      <c r="E1496" s="50">
        <v>44483.784814814811</v>
      </c>
      <c r="F1496" t="s">
        <v>102</v>
      </c>
      <c r="G1496" t="s">
        <v>170</v>
      </c>
      <c r="H1496" s="51">
        <v>4910000</v>
      </c>
      <c r="I1496" s="51">
        <v>443000</v>
      </c>
      <c r="J1496" t="s">
        <v>72</v>
      </c>
      <c r="K1496">
        <v>9.7799999999999994</v>
      </c>
      <c r="L1496" t="s">
        <v>72</v>
      </c>
      <c r="M1496" t="s">
        <v>72</v>
      </c>
      <c r="N1496" t="s">
        <v>72</v>
      </c>
      <c r="O1496" t="s">
        <v>72</v>
      </c>
      <c r="P1496" t="s">
        <v>72</v>
      </c>
      <c r="R1496">
        <v>0</v>
      </c>
      <c r="S1496">
        <v>1.35</v>
      </c>
      <c r="T1496" t="s">
        <v>72</v>
      </c>
    </row>
    <row r="1497" spans="1:20" x14ac:dyDescent="0.25">
      <c r="A1497">
        <v>28</v>
      </c>
      <c r="B1497" t="s">
        <v>129</v>
      </c>
      <c r="C1497" t="s">
        <v>101</v>
      </c>
      <c r="D1497" t="s">
        <v>6</v>
      </c>
      <c r="E1497" s="50">
        <v>44483.806620370371</v>
      </c>
      <c r="F1497" t="s">
        <v>102</v>
      </c>
      <c r="G1497" t="s">
        <v>170</v>
      </c>
      <c r="H1497" s="51">
        <v>6780000</v>
      </c>
      <c r="I1497" s="51">
        <v>691000</v>
      </c>
      <c r="J1497" t="s">
        <v>72</v>
      </c>
      <c r="K1497">
        <v>9.7799999999999994</v>
      </c>
      <c r="L1497" t="s">
        <v>72</v>
      </c>
      <c r="M1497" t="s">
        <v>72</v>
      </c>
      <c r="N1497" t="s">
        <v>72</v>
      </c>
      <c r="O1497" t="s">
        <v>72</v>
      </c>
      <c r="P1497" t="s">
        <v>72</v>
      </c>
      <c r="R1497">
        <v>0</v>
      </c>
      <c r="S1497">
        <v>1.88</v>
      </c>
      <c r="T1497" t="s">
        <v>72</v>
      </c>
    </row>
    <row r="1498" spans="1:20" x14ac:dyDescent="0.25">
      <c r="A1498">
        <v>29</v>
      </c>
      <c r="B1498" t="s">
        <v>130</v>
      </c>
      <c r="C1498" t="s">
        <v>101</v>
      </c>
      <c r="D1498" t="s">
        <v>6</v>
      </c>
      <c r="E1498" s="50">
        <v>44483.8284375</v>
      </c>
      <c r="F1498" t="s">
        <v>102</v>
      </c>
      <c r="G1498" t="s">
        <v>170</v>
      </c>
      <c r="H1498" s="51">
        <v>5880000</v>
      </c>
      <c r="I1498" s="51">
        <v>598000</v>
      </c>
      <c r="J1498" t="s">
        <v>72</v>
      </c>
      <c r="K1498">
        <v>9.7799999999999994</v>
      </c>
      <c r="L1498" t="s">
        <v>72</v>
      </c>
      <c r="M1498" t="s">
        <v>72</v>
      </c>
      <c r="N1498" t="s">
        <v>72</v>
      </c>
      <c r="O1498" t="s">
        <v>72</v>
      </c>
      <c r="P1498" t="s">
        <v>72</v>
      </c>
      <c r="R1498">
        <v>0</v>
      </c>
      <c r="S1498">
        <v>1.63</v>
      </c>
      <c r="T1498" t="s">
        <v>72</v>
      </c>
    </row>
    <row r="1499" spans="1:20" x14ac:dyDescent="0.25">
      <c r="A1499">
        <v>30</v>
      </c>
      <c r="B1499" t="s">
        <v>131</v>
      </c>
      <c r="C1499" t="s">
        <v>101</v>
      </c>
      <c r="D1499" t="s">
        <v>6</v>
      </c>
      <c r="E1499" s="50">
        <v>44483.850243055553</v>
      </c>
      <c r="F1499" t="s">
        <v>102</v>
      </c>
      <c r="G1499" t="s">
        <v>170</v>
      </c>
      <c r="H1499" s="51">
        <v>5400000</v>
      </c>
      <c r="I1499" s="51">
        <v>544000</v>
      </c>
      <c r="J1499" t="s">
        <v>72</v>
      </c>
      <c r="K1499">
        <v>9.7899999999999991</v>
      </c>
      <c r="L1499" t="s">
        <v>72</v>
      </c>
      <c r="M1499" t="s">
        <v>72</v>
      </c>
      <c r="N1499" t="s">
        <v>72</v>
      </c>
      <c r="O1499" t="s">
        <v>72</v>
      </c>
      <c r="P1499" t="s">
        <v>72</v>
      </c>
      <c r="R1499">
        <v>0</v>
      </c>
      <c r="S1499">
        <v>1.49</v>
      </c>
      <c r="T1499" t="s">
        <v>72</v>
      </c>
    </row>
    <row r="1500" spans="1:20" x14ac:dyDescent="0.25">
      <c r="A1500">
        <v>31</v>
      </c>
      <c r="B1500" t="s">
        <v>132</v>
      </c>
      <c r="C1500" t="s">
        <v>101</v>
      </c>
      <c r="D1500" t="s">
        <v>6</v>
      </c>
      <c r="E1500" s="50">
        <v>44483.872048611112</v>
      </c>
      <c r="F1500" t="s">
        <v>102</v>
      </c>
      <c r="G1500" t="s">
        <v>170</v>
      </c>
      <c r="H1500" s="51">
        <v>4350000</v>
      </c>
      <c r="I1500" s="51">
        <v>441000</v>
      </c>
      <c r="J1500" t="s">
        <v>72</v>
      </c>
      <c r="K1500">
        <v>9.8000000000000007</v>
      </c>
      <c r="L1500" t="s">
        <v>72</v>
      </c>
      <c r="M1500" t="s">
        <v>72</v>
      </c>
      <c r="N1500" t="s">
        <v>72</v>
      </c>
      <c r="O1500" t="s">
        <v>72</v>
      </c>
      <c r="P1500" t="s">
        <v>72</v>
      </c>
      <c r="R1500">
        <v>0</v>
      </c>
      <c r="S1500">
        <v>1.2</v>
      </c>
      <c r="T1500" t="s">
        <v>72</v>
      </c>
    </row>
    <row r="1501" spans="1:20" x14ac:dyDescent="0.25">
      <c r="A1501">
        <v>32</v>
      </c>
      <c r="B1501" t="s">
        <v>133</v>
      </c>
      <c r="C1501" t="s">
        <v>101</v>
      </c>
      <c r="D1501" t="s">
        <v>6</v>
      </c>
      <c r="E1501" s="50">
        <v>44483.893854166665</v>
      </c>
      <c r="F1501" t="s">
        <v>102</v>
      </c>
      <c r="G1501" t="s">
        <v>170</v>
      </c>
      <c r="H1501" s="51">
        <v>3580000</v>
      </c>
      <c r="I1501" s="51">
        <v>361000</v>
      </c>
      <c r="J1501" t="s">
        <v>72</v>
      </c>
      <c r="K1501">
        <v>9.7899999999999991</v>
      </c>
      <c r="L1501" t="s">
        <v>72</v>
      </c>
      <c r="M1501" t="s">
        <v>72</v>
      </c>
      <c r="N1501" t="s">
        <v>72</v>
      </c>
      <c r="O1501" t="s">
        <v>72</v>
      </c>
      <c r="P1501" t="s">
        <v>72</v>
      </c>
      <c r="R1501">
        <v>0</v>
      </c>
      <c r="S1501">
        <v>0.98199999999999998</v>
      </c>
      <c r="T1501" t="s">
        <v>72</v>
      </c>
    </row>
    <row r="1502" spans="1:20" x14ac:dyDescent="0.25">
      <c r="A1502">
        <v>33</v>
      </c>
      <c r="B1502" t="s">
        <v>134</v>
      </c>
      <c r="C1502" t="s">
        <v>101</v>
      </c>
      <c r="D1502" t="s">
        <v>6</v>
      </c>
      <c r="E1502" s="50">
        <v>44483.915659722225</v>
      </c>
      <c r="F1502" t="s">
        <v>102</v>
      </c>
      <c r="G1502" t="s">
        <v>170</v>
      </c>
      <c r="H1502" s="51">
        <v>2630000</v>
      </c>
      <c r="I1502" s="51">
        <v>264000</v>
      </c>
      <c r="J1502" t="s">
        <v>72</v>
      </c>
      <c r="K1502">
        <v>9.8000000000000007</v>
      </c>
      <c r="L1502" t="s">
        <v>72</v>
      </c>
      <c r="M1502" t="s">
        <v>72</v>
      </c>
      <c r="N1502" t="s">
        <v>72</v>
      </c>
      <c r="O1502" t="s">
        <v>72</v>
      </c>
      <c r="P1502" t="s">
        <v>72</v>
      </c>
      <c r="R1502">
        <v>0</v>
      </c>
      <c r="S1502">
        <v>0.71799999999999997</v>
      </c>
      <c r="T1502" t="s">
        <v>72</v>
      </c>
    </row>
    <row r="1503" spans="1:20" x14ac:dyDescent="0.25">
      <c r="A1503">
        <v>34</v>
      </c>
      <c r="B1503" t="s">
        <v>135</v>
      </c>
      <c r="C1503" t="s">
        <v>101</v>
      </c>
      <c r="D1503" t="s">
        <v>6</v>
      </c>
      <c r="E1503" s="50">
        <v>44483.937465277777</v>
      </c>
      <c r="F1503" t="s">
        <v>102</v>
      </c>
      <c r="G1503" t="s">
        <v>170</v>
      </c>
      <c r="H1503" s="51">
        <v>2020000</v>
      </c>
      <c r="I1503" s="51">
        <v>199000</v>
      </c>
      <c r="J1503" t="s">
        <v>72</v>
      </c>
      <c r="K1503">
        <v>9.8000000000000007</v>
      </c>
      <c r="L1503" t="s">
        <v>72</v>
      </c>
      <c r="M1503" t="s">
        <v>72</v>
      </c>
      <c r="N1503" t="s">
        <v>72</v>
      </c>
      <c r="O1503" t="s">
        <v>72</v>
      </c>
      <c r="P1503" t="s">
        <v>72</v>
      </c>
      <c r="R1503">
        <v>0</v>
      </c>
      <c r="S1503">
        <v>0.54600000000000004</v>
      </c>
      <c r="T1503" t="s">
        <v>72</v>
      </c>
    </row>
    <row r="1504" spans="1:20" x14ac:dyDescent="0.25">
      <c r="A1504">
        <v>35</v>
      </c>
      <c r="B1504" t="s">
        <v>136</v>
      </c>
      <c r="C1504" t="s">
        <v>101</v>
      </c>
      <c r="D1504" t="s">
        <v>6</v>
      </c>
      <c r="E1504" s="50">
        <v>44483.959282407406</v>
      </c>
      <c r="F1504" t="s">
        <v>102</v>
      </c>
      <c r="G1504" t="s">
        <v>170</v>
      </c>
      <c r="H1504" s="51">
        <v>1130000</v>
      </c>
      <c r="I1504" s="51">
        <v>109000</v>
      </c>
      <c r="J1504" t="s">
        <v>72</v>
      </c>
      <c r="K1504">
        <v>9.8000000000000007</v>
      </c>
      <c r="L1504" t="s">
        <v>72</v>
      </c>
      <c r="M1504" t="s">
        <v>72</v>
      </c>
      <c r="N1504" t="s">
        <v>72</v>
      </c>
      <c r="O1504" t="s">
        <v>72</v>
      </c>
      <c r="P1504" t="s">
        <v>72</v>
      </c>
      <c r="R1504">
        <v>0</v>
      </c>
      <c r="S1504">
        <v>0.29899999999999999</v>
      </c>
      <c r="T1504" t="s">
        <v>72</v>
      </c>
    </row>
    <row r="1505" spans="1:20" x14ac:dyDescent="0.25">
      <c r="A1505">
        <v>36</v>
      </c>
      <c r="B1505" t="s">
        <v>137</v>
      </c>
      <c r="C1505" t="s">
        <v>101</v>
      </c>
      <c r="D1505" t="s">
        <v>6</v>
      </c>
      <c r="E1505" s="50">
        <v>44484.046689814815</v>
      </c>
      <c r="F1505" t="s">
        <v>102</v>
      </c>
      <c r="G1505" t="s">
        <v>170</v>
      </c>
      <c r="H1505" s="51">
        <v>6860000</v>
      </c>
      <c r="I1505" s="51">
        <v>716000</v>
      </c>
      <c r="J1505" t="s">
        <v>72</v>
      </c>
      <c r="K1505">
        <v>9.82</v>
      </c>
      <c r="L1505" t="s">
        <v>72</v>
      </c>
      <c r="M1505" t="s">
        <v>72</v>
      </c>
      <c r="N1505" t="s">
        <v>72</v>
      </c>
      <c r="O1505" t="s">
        <v>72</v>
      </c>
      <c r="P1505" t="s">
        <v>72</v>
      </c>
      <c r="R1505">
        <v>0</v>
      </c>
      <c r="S1505">
        <v>1.9</v>
      </c>
      <c r="T1505" t="s">
        <v>72</v>
      </c>
    </row>
    <row r="1506" spans="1:20" x14ac:dyDescent="0.25">
      <c r="A1506">
        <v>37</v>
      </c>
      <c r="B1506" t="s">
        <v>138</v>
      </c>
      <c r="C1506" t="s">
        <v>101</v>
      </c>
      <c r="D1506" t="s">
        <v>6</v>
      </c>
      <c r="E1506" s="50">
        <v>44484.068645833337</v>
      </c>
      <c r="F1506" t="s">
        <v>102</v>
      </c>
      <c r="G1506" t="s">
        <v>170</v>
      </c>
      <c r="H1506" s="51">
        <v>2140000</v>
      </c>
      <c r="I1506" s="51">
        <v>220000</v>
      </c>
      <c r="J1506" t="s">
        <v>72</v>
      </c>
      <c r="K1506">
        <v>9.82</v>
      </c>
      <c r="L1506" t="s">
        <v>72</v>
      </c>
      <c r="M1506" t="s">
        <v>72</v>
      </c>
      <c r="N1506" t="s">
        <v>72</v>
      </c>
      <c r="O1506" t="s">
        <v>72</v>
      </c>
      <c r="P1506" t="s">
        <v>72</v>
      </c>
      <c r="R1506">
        <v>0</v>
      </c>
      <c r="S1506">
        <v>0.57999999999999996</v>
      </c>
      <c r="T1506" t="s">
        <v>72</v>
      </c>
    </row>
    <row r="1507" spans="1:20" x14ac:dyDescent="0.25">
      <c r="A1507">
        <v>38</v>
      </c>
      <c r="B1507" t="s">
        <v>139</v>
      </c>
      <c r="C1507" t="s">
        <v>101</v>
      </c>
      <c r="D1507" t="s">
        <v>6</v>
      </c>
      <c r="E1507" s="50">
        <v>44484.090439814812</v>
      </c>
      <c r="F1507" t="s">
        <v>102</v>
      </c>
      <c r="G1507" t="s">
        <v>170</v>
      </c>
      <c r="H1507" s="51">
        <v>679000</v>
      </c>
      <c r="I1507" s="51">
        <v>68600</v>
      </c>
      <c r="J1507" t="s">
        <v>72</v>
      </c>
      <c r="K1507">
        <v>9.82</v>
      </c>
      <c r="L1507" t="s">
        <v>72</v>
      </c>
      <c r="M1507" t="s">
        <v>72</v>
      </c>
      <c r="N1507" t="s">
        <v>72</v>
      </c>
      <c r="O1507" t="s">
        <v>72</v>
      </c>
      <c r="P1507" t="s">
        <v>72</v>
      </c>
      <c r="R1507">
        <v>0</v>
      </c>
      <c r="S1507">
        <v>0.17299999999999999</v>
      </c>
      <c r="T1507" t="s">
        <v>72</v>
      </c>
    </row>
    <row r="1508" spans="1:20" x14ac:dyDescent="0.25">
      <c r="A1508">
        <v>39</v>
      </c>
      <c r="B1508" t="s">
        <v>140</v>
      </c>
      <c r="C1508" t="s">
        <v>101</v>
      </c>
      <c r="D1508" t="s">
        <v>6</v>
      </c>
      <c r="E1508" s="50">
        <v>44484.112256944441</v>
      </c>
      <c r="F1508" t="s">
        <v>102</v>
      </c>
      <c r="G1508" t="s">
        <v>170</v>
      </c>
      <c r="H1508" s="51">
        <v>96100</v>
      </c>
      <c r="I1508" s="51">
        <v>7570</v>
      </c>
      <c r="J1508" t="s">
        <v>72</v>
      </c>
      <c r="K1508">
        <v>9.82</v>
      </c>
      <c r="L1508" t="s">
        <v>72</v>
      </c>
      <c r="M1508" t="s">
        <v>72</v>
      </c>
      <c r="N1508" t="s">
        <v>72</v>
      </c>
      <c r="O1508" t="s">
        <v>72</v>
      </c>
      <c r="P1508" t="s">
        <v>72</v>
      </c>
      <c r="R1508">
        <v>0</v>
      </c>
      <c r="S1508">
        <v>1.03E-2</v>
      </c>
      <c r="T1508" t="s">
        <v>72</v>
      </c>
    </row>
    <row r="1509" spans="1:20" x14ac:dyDescent="0.25">
      <c r="A1509">
        <v>40</v>
      </c>
      <c r="B1509" t="s">
        <v>141</v>
      </c>
      <c r="C1509" t="s">
        <v>101</v>
      </c>
      <c r="D1509" t="s">
        <v>6</v>
      </c>
      <c r="E1509" s="50">
        <v>44484.134062500001</v>
      </c>
      <c r="F1509" t="s">
        <v>102</v>
      </c>
      <c r="G1509" t="s">
        <v>170</v>
      </c>
      <c r="H1509" s="51">
        <v>36700</v>
      </c>
      <c r="I1509" s="51">
        <v>1810</v>
      </c>
      <c r="J1509" t="s">
        <v>72</v>
      </c>
      <c r="K1509">
        <v>9.82</v>
      </c>
      <c r="L1509" t="s">
        <v>72</v>
      </c>
      <c r="M1509" t="s">
        <v>72</v>
      </c>
      <c r="N1509" t="s">
        <v>72</v>
      </c>
      <c r="O1509" t="s">
        <v>72</v>
      </c>
      <c r="P1509" t="s">
        <v>72</v>
      </c>
      <c r="R1509">
        <v>0</v>
      </c>
      <c r="S1509" t="s">
        <v>44</v>
      </c>
      <c r="T1509" t="s">
        <v>72</v>
      </c>
    </row>
    <row r="1510" spans="1:20" x14ac:dyDescent="0.25">
      <c r="A1510">
        <v>41</v>
      </c>
      <c r="B1510" t="s">
        <v>142</v>
      </c>
      <c r="C1510" t="s">
        <v>101</v>
      </c>
      <c r="D1510" t="s">
        <v>6</v>
      </c>
      <c r="E1510" s="50">
        <v>44484.155868055554</v>
      </c>
      <c r="F1510" t="s">
        <v>102</v>
      </c>
      <c r="G1510" t="s">
        <v>170</v>
      </c>
      <c r="H1510" s="51">
        <v>20900</v>
      </c>
      <c r="I1510" s="51">
        <v>1040</v>
      </c>
      <c r="J1510" t="s">
        <v>72</v>
      </c>
      <c r="K1510">
        <v>9.83</v>
      </c>
      <c r="L1510" t="s">
        <v>72</v>
      </c>
      <c r="M1510" t="s">
        <v>72</v>
      </c>
      <c r="N1510" t="s">
        <v>72</v>
      </c>
      <c r="O1510" t="s">
        <v>72</v>
      </c>
      <c r="P1510" t="s">
        <v>72</v>
      </c>
      <c r="R1510">
        <v>0</v>
      </c>
      <c r="S1510" t="s">
        <v>44</v>
      </c>
      <c r="T1510" t="s">
        <v>72</v>
      </c>
    </row>
    <row r="1511" spans="1:20" x14ac:dyDescent="0.25">
      <c r="A1511">
        <v>42</v>
      </c>
      <c r="B1511" t="s">
        <v>143</v>
      </c>
      <c r="C1511" t="s">
        <v>101</v>
      </c>
      <c r="D1511" t="s">
        <v>6</v>
      </c>
      <c r="E1511" s="50">
        <v>44484.177673611113</v>
      </c>
      <c r="F1511" t="s">
        <v>102</v>
      </c>
      <c r="G1511" t="s">
        <v>170</v>
      </c>
      <c r="H1511" s="51">
        <v>16600</v>
      </c>
      <c r="I1511" s="51">
        <v>1070</v>
      </c>
      <c r="J1511" t="s">
        <v>72</v>
      </c>
      <c r="K1511">
        <v>9.81</v>
      </c>
      <c r="L1511" t="s">
        <v>72</v>
      </c>
      <c r="M1511" t="s">
        <v>72</v>
      </c>
      <c r="N1511" t="s">
        <v>72</v>
      </c>
      <c r="O1511" t="s">
        <v>72</v>
      </c>
      <c r="P1511" t="s">
        <v>72</v>
      </c>
      <c r="R1511">
        <v>0</v>
      </c>
      <c r="S1511" t="s">
        <v>44</v>
      </c>
      <c r="T1511" t="s">
        <v>72</v>
      </c>
    </row>
    <row r="1512" spans="1:20" x14ac:dyDescent="0.25">
      <c r="A1512">
        <v>43</v>
      </c>
      <c r="B1512" t="s">
        <v>144</v>
      </c>
      <c r="C1512" t="s">
        <v>101</v>
      </c>
      <c r="D1512" t="s">
        <v>6</v>
      </c>
      <c r="E1512" s="50">
        <v>44484.199490740742</v>
      </c>
      <c r="F1512" t="s">
        <v>102</v>
      </c>
      <c r="G1512" t="s">
        <v>170</v>
      </c>
      <c r="H1512" s="51">
        <v>39200</v>
      </c>
      <c r="I1512" s="51">
        <v>1290</v>
      </c>
      <c r="J1512" t="s">
        <v>72</v>
      </c>
      <c r="K1512">
        <v>9.81</v>
      </c>
      <c r="L1512" t="s">
        <v>72</v>
      </c>
      <c r="M1512" t="s">
        <v>72</v>
      </c>
      <c r="N1512" t="s">
        <v>72</v>
      </c>
      <c r="O1512" t="s">
        <v>72</v>
      </c>
      <c r="P1512" t="s">
        <v>72</v>
      </c>
      <c r="R1512">
        <v>0</v>
      </c>
      <c r="S1512" t="s">
        <v>44</v>
      </c>
      <c r="T1512" t="s">
        <v>72</v>
      </c>
    </row>
    <row r="1513" spans="1:20" x14ac:dyDescent="0.25">
      <c r="A1513">
        <v>44</v>
      </c>
      <c r="B1513" t="s">
        <v>145</v>
      </c>
      <c r="C1513" t="s">
        <v>101</v>
      </c>
      <c r="D1513" t="s">
        <v>6</v>
      </c>
      <c r="E1513" s="50">
        <v>44484.221296296295</v>
      </c>
      <c r="F1513" t="s">
        <v>102</v>
      </c>
      <c r="G1513" t="s">
        <v>170</v>
      </c>
      <c r="H1513" s="51">
        <v>6880000</v>
      </c>
      <c r="I1513" s="51">
        <v>691000</v>
      </c>
      <c r="J1513" t="s">
        <v>72</v>
      </c>
      <c r="K1513">
        <v>9.82</v>
      </c>
      <c r="L1513" t="s">
        <v>72</v>
      </c>
      <c r="M1513" t="s">
        <v>72</v>
      </c>
      <c r="N1513" t="s">
        <v>72</v>
      </c>
      <c r="O1513" t="s">
        <v>72</v>
      </c>
      <c r="P1513" t="s">
        <v>72</v>
      </c>
      <c r="R1513">
        <v>0</v>
      </c>
      <c r="S1513">
        <v>1.9</v>
      </c>
      <c r="T1513" t="s">
        <v>72</v>
      </c>
    </row>
    <row r="1514" spans="1:20" x14ac:dyDescent="0.25">
      <c r="A1514">
        <v>45</v>
      </c>
      <c r="B1514" t="s">
        <v>146</v>
      </c>
      <c r="C1514" t="s">
        <v>101</v>
      </c>
      <c r="D1514" t="s">
        <v>6</v>
      </c>
      <c r="E1514" s="50">
        <v>44484.243101851855</v>
      </c>
      <c r="F1514" t="s">
        <v>102</v>
      </c>
      <c r="G1514" t="s">
        <v>170</v>
      </c>
      <c r="H1514" s="51">
        <v>6830000</v>
      </c>
      <c r="I1514" s="51">
        <v>678000</v>
      </c>
      <c r="J1514" t="s">
        <v>72</v>
      </c>
      <c r="K1514">
        <v>9.82</v>
      </c>
      <c r="L1514" t="s">
        <v>72</v>
      </c>
      <c r="M1514" t="s">
        <v>72</v>
      </c>
      <c r="N1514" t="s">
        <v>72</v>
      </c>
      <c r="O1514" t="s">
        <v>72</v>
      </c>
      <c r="P1514" t="s">
        <v>72</v>
      </c>
      <c r="R1514">
        <v>0</v>
      </c>
      <c r="S1514">
        <v>1.89</v>
      </c>
      <c r="T1514" t="s">
        <v>72</v>
      </c>
    </row>
    <row r="1515" spans="1:20" x14ac:dyDescent="0.25">
      <c r="A1515">
        <v>46</v>
      </c>
      <c r="B1515" t="s">
        <v>147</v>
      </c>
      <c r="C1515" t="s">
        <v>101</v>
      </c>
      <c r="D1515" t="s">
        <v>6</v>
      </c>
      <c r="E1515" s="50">
        <v>44484.264907407407</v>
      </c>
      <c r="F1515" t="s">
        <v>102</v>
      </c>
      <c r="G1515" t="s">
        <v>170</v>
      </c>
      <c r="H1515" s="51">
        <v>6530000</v>
      </c>
      <c r="I1515" s="51">
        <v>642000</v>
      </c>
      <c r="J1515" t="s">
        <v>72</v>
      </c>
      <c r="K1515">
        <v>9.82</v>
      </c>
      <c r="L1515" t="s">
        <v>72</v>
      </c>
      <c r="M1515" t="s">
        <v>72</v>
      </c>
      <c r="N1515" t="s">
        <v>72</v>
      </c>
      <c r="O1515" t="s">
        <v>72</v>
      </c>
      <c r="P1515" t="s">
        <v>72</v>
      </c>
      <c r="R1515">
        <v>0</v>
      </c>
      <c r="S1515">
        <v>1.81</v>
      </c>
      <c r="T1515" t="s">
        <v>72</v>
      </c>
    </row>
    <row r="1516" spans="1:20" x14ac:dyDescent="0.25">
      <c r="A1516">
        <v>47</v>
      </c>
      <c r="B1516" t="s">
        <v>148</v>
      </c>
      <c r="C1516" t="s">
        <v>101</v>
      </c>
      <c r="D1516" t="s">
        <v>6</v>
      </c>
      <c r="E1516" s="50">
        <v>44484.286712962959</v>
      </c>
      <c r="F1516" t="s">
        <v>102</v>
      </c>
      <c r="G1516" t="s">
        <v>170</v>
      </c>
      <c r="H1516" s="51">
        <v>6400000</v>
      </c>
      <c r="I1516" s="51">
        <v>619000</v>
      </c>
      <c r="J1516" t="s">
        <v>72</v>
      </c>
      <c r="K1516">
        <v>9.82</v>
      </c>
      <c r="L1516" t="s">
        <v>72</v>
      </c>
      <c r="M1516" t="s">
        <v>72</v>
      </c>
      <c r="N1516" t="s">
        <v>72</v>
      </c>
      <c r="O1516" t="s">
        <v>72</v>
      </c>
      <c r="P1516" t="s">
        <v>72</v>
      </c>
      <c r="R1516">
        <v>0</v>
      </c>
      <c r="S1516">
        <v>1.77</v>
      </c>
      <c r="T1516" t="s">
        <v>72</v>
      </c>
    </row>
    <row r="1517" spans="1:20" x14ac:dyDescent="0.25">
      <c r="A1517">
        <v>48</v>
      </c>
      <c r="B1517" t="s">
        <v>149</v>
      </c>
      <c r="C1517" t="s">
        <v>101</v>
      </c>
      <c r="D1517" t="s">
        <v>6</v>
      </c>
      <c r="E1517" s="50">
        <v>44484.308530092596</v>
      </c>
      <c r="F1517" t="s">
        <v>102</v>
      </c>
      <c r="G1517" t="s">
        <v>170</v>
      </c>
      <c r="H1517" s="51">
        <v>6000000</v>
      </c>
      <c r="I1517" s="51">
        <v>570000</v>
      </c>
      <c r="J1517" t="s">
        <v>72</v>
      </c>
      <c r="K1517">
        <v>9.82</v>
      </c>
      <c r="L1517" t="s">
        <v>72</v>
      </c>
      <c r="M1517" t="s">
        <v>72</v>
      </c>
      <c r="N1517" t="s">
        <v>72</v>
      </c>
      <c r="O1517" t="s">
        <v>72</v>
      </c>
      <c r="P1517" t="s">
        <v>72</v>
      </c>
      <c r="R1517">
        <v>0</v>
      </c>
      <c r="S1517">
        <v>1.66</v>
      </c>
      <c r="T1517" t="s">
        <v>72</v>
      </c>
    </row>
    <row r="1518" spans="1:20" x14ac:dyDescent="0.25">
      <c r="A1518">
        <v>49</v>
      </c>
      <c r="B1518" t="s">
        <v>150</v>
      </c>
      <c r="C1518" t="s">
        <v>101</v>
      </c>
      <c r="D1518" t="s">
        <v>6</v>
      </c>
      <c r="E1518" s="50">
        <v>44484.330335648148</v>
      </c>
      <c r="F1518" t="s">
        <v>102</v>
      </c>
      <c r="G1518" t="s">
        <v>170</v>
      </c>
      <c r="H1518" s="51">
        <v>5510000</v>
      </c>
      <c r="I1518" s="51">
        <v>522000</v>
      </c>
      <c r="J1518" t="s">
        <v>72</v>
      </c>
      <c r="K1518">
        <v>9.82</v>
      </c>
      <c r="L1518" t="s">
        <v>72</v>
      </c>
      <c r="M1518" t="s">
        <v>72</v>
      </c>
      <c r="N1518" t="s">
        <v>72</v>
      </c>
      <c r="O1518" t="s">
        <v>72</v>
      </c>
      <c r="P1518" t="s">
        <v>72</v>
      </c>
      <c r="R1518">
        <v>0</v>
      </c>
      <c r="S1518">
        <v>1.52</v>
      </c>
      <c r="T1518" t="s">
        <v>72</v>
      </c>
    </row>
    <row r="1519" spans="1:20" x14ac:dyDescent="0.25">
      <c r="A1519">
        <v>50</v>
      </c>
      <c r="B1519" t="s">
        <v>151</v>
      </c>
      <c r="C1519" t="s">
        <v>101</v>
      </c>
      <c r="D1519" t="s">
        <v>6</v>
      </c>
      <c r="E1519" s="50">
        <v>44484.352152777778</v>
      </c>
      <c r="F1519" t="s">
        <v>102</v>
      </c>
      <c r="G1519" t="s">
        <v>170</v>
      </c>
      <c r="H1519" s="51">
        <v>5110000</v>
      </c>
      <c r="I1519" s="51">
        <v>476000</v>
      </c>
      <c r="J1519" t="s">
        <v>72</v>
      </c>
      <c r="K1519">
        <v>9.82</v>
      </c>
      <c r="L1519" t="s">
        <v>72</v>
      </c>
      <c r="M1519" t="s">
        <v>72</v>
      </c>
      <c r="N1519" t="s">
        <v>72</v>
      </c>
      <c r="O1519" t="s">
        <v>72</v>
      </c>
      <c r="P1519" t="s">
        <v>72</v>
      </c>
      <c r="R1519">
        <v>0</v>
      </c>
      <c r="S1519">
        <v>1.41</v>
      </c>
      <c r="T1519" t="s">
        <v>72</v>
      </c>
    </row>
    <row r="1520" spans="1:20" x14ac:dyDescent="0.25">
      <c r="A1520">
        <v>51</v>
      </c>
      <c r="B1520" t="s">
        <v>152</v>
      </c>
      <c r="C1520" t="s">
        <v>101</v>
      </c>
      <c r="D1520" t="s">
        <v>6</v>
      </c>
      <c r="E1520" s="50">
        <v>44484.373969907407</v>
      </c>
      <c r="F1520" t="s">
        <v>102</v>
      </c>
      <c r="G1520" t="s">
        <v>170</v>
      </c>
      <c r="H1520" s="51">
        <v>4180000</v>
      </c>
      <c r="I1520" s="51">
        <v>373000</v>
      </c>
      <c r="J1520" t="s">
        <v>72</v>
      </c>
      <c r="K1520">
        <v>9.82</v>
      </c>
      <c r="L1520" t="s">
        <v>72</v>
      </c>
      <c r="M1520" t="s">
        <v>72</v>
      </c>
      <c r="N1520" t="s">
        <v>72</v>
      </c>
      <c r="O1520" t="s">
        <v>72</v>
      </c>
      <c r="P1520" t="s">
        <v>72</v>
      </c>
      <c r="R1520">
        <v>0</v>
      </c>
      <c r="S1520">
        <v>1.1499999999999999</v>
      </c>
      <c r="T1520" t="s">
        <v>72</v>
      </c>
    </row>
    <row r="1523" spans="1:20" x14ac:dyDescent="0.25">
      <c r="B1523" t="s">
        <v>49</v>
      </c>
      <c r="C1523" t="s">
        <v>50</v>
      </c>
      <c r="D1523" t="s">
        <v>51</v>
      </c>
      <c r="E1523" t="s">
        <v>52</v>
      </c>
      <c r="F1523" t="s">
        <v>53</v>
      </c>
      <c r="G1523" t="s">
        <v>54</v>
      </c>
      <c r="H1523" t="s">
        <v>55</v>
      </c>
      <c r="I1523" t="s">
        <v>56</v>
      </c>
      <c r="J1523" t="s">
        <v>57</v>
      </c>
      <c r="K1523" t="s">
        <v>58</v>
      </c>
      <c r="L1523" t="s">
        <v>59</v>
      </c>
      <c r="M1523" t="s">
        <v>60</v>
      </c>
      <c r="N1523" t="s">
        <v>61</v>
      </c>
      <c r="O1523" t="s">
        <v>62</v>
      </c>
      <c r="P1523" t="s">
        <v>63</v>
      </c>
      <c r="Q1523" t="s">
        <v>64</v>
      </c>
      <c r="R1523" t="s">
        <v>65</v>
      </c>
      <c r="S1523" t="s">
        <v>66</v>
      </c>
      <c r="T1523" t="s">
        <v>67</v>
      </c>
    </row>
    <row r="1524" spans="1:20" x14ac:dyDescent="0.25">
      <c r="A1524">
        <v>1</v>
      </c>
      <c r="B1524" t="s">
        <v>79</v>
      </c>
      <c r="C1524" t="s">
        <v>69</v>
      </c>
      <c r="D1524" t="s">
        <v>6</v>
      </c>
      <c r="E1524" s="50">
        <v>44483.435763888891</v>
      </c>
      <c r="F1524" t="s">
        <v>80</v>
      </c>
      <c r="G1524" t="s">
        <v>171</v>
      </c>
      <c r="H1524" s="51">
        <v>20200</v>
      </c>
      <c r="I1524" s="51">
        <v>1830</v>
      </c>
      <c r="J1524">
        <v>0.01</v>
      </c>
      <c r="K1524">
        <v>9.01</v>
      </c>
      <c r="L1524" t="s">
        <v>72</v>
      </c>
      <c r="M1524" s="51">
        <v>446000</v>
      </c>
      <c r="N1524" s="51">
        <v>50500</v>
      </c>
      <c r="O1524">
        <v>0.5</v>
      </c>
      <c r="P1524">
        <v>8.94</v>
      </c>
      <c r="Q1524">
        <v>1</v>
      </c>
      <c r="R1524">
        <v>0</v>
      </c>
      <c r="S1524">
        <v>9.11E-3</v>
      </c>
      <c r="T1524">
        <v>91.1</v>
      </c>
    </row>
    <row r="1525" spans="1:20" x14ac:dyDescent="0.25">
      <c r="A1525">
        <v>2</v>
      </c>
      <c r="B1525" t="s">
        <v>81</v>
      </c>
      <c r="C1525" t="s">
        <v>69</v>
      </c>
      <c r="D1525" t="s">
        <v>6</v>
      </c>
      <c r="E1525" s="50">
        <v>44483.457557870373</v>
      </c>
      <c r="F1525" t="s">
        <v>80</v>
      </c>
      <c r="G1525" t="s">
        <v>171</v>
      </c>
      <c r="H1525" s="51">
        <v>58900</v>
      </c>
      <c r="I1525" s="51">
        <v>5980</v>
      </c>
      <c r="J1525">
        <v>0.05</v>
      </c>
      <c r="K1525">
        <v>9</v>
      </c>
      <c r="L1525" t="s">
        <v>72</v>
      </c>
      <c r="M1525" s="51">
        <v>447000</v>
      </c>
      <c r="N1525" s="51">
        <v>50000</v>
      </c>
      <c r="O1525">
        <v>0.5</v>
      </c>
      <c r="P1525">
        <v>8.93</v>
      </c>
      <c r="Q1525">
        <v>1</v>
      </c>
      <c r="R1525">
        <v>0</v>
      </c>
      <c r="S1525">
        <v>4.8800000000000003E-2</v>
      </c>
      <c r="T1525">
        <v>97.6</v>
      </c>
    </row>
    <row r="1526" spans="1:20" x14ac:dyDescent="0.25">
      <c r="A1526">
        <v>3</v>
      </c>
      <c r="B1526" t="s">
        <v>82</v>
      </c>
      <c r="C1526" t="s">
        <v>69</v>
      </c>
      <c r="D1526" t="s">
        <v>6</v>
      </c>
      <c r="E1526" s="50">
        <v>44483.479363425926</v>
      </c>
      <c r="F1526" t="s">
        <v>80</v>
      </c>
      <c r="G1526" t="s">
        <v>171</v>
      </c>
      <c r="H1526" s="51">
        <v>106000</v>
      </c>
      <c r="I1526" s="51">
        <v>11800</v>
      </c>
      <c r="J1526">
        <v>0.1</v>
      </c>
      <c r="K1526">
        <v>8.99</v>
      </c>
      <c r="L1526" t="s">
        <v>72</v>
      </c>
      <c r="M1526" s="51">
        <v>447000</v>
      </c>
      <c r="N1526" s="51">
        <v>51700</v>
      </c>
      <c r="O1526">
        <v>0.5</v>
      </c>
      <c r="P1526">
        <v>8.93</v>
      </c>
      <c r="Q1526">
        <v>1</v>
      </c>
      <c r="R1526">
        <v>0</v>
      </c>
      <c r="S1526">
        <v>9.69E-2</v>
      </c>
      <c r="T1526">
        <v>96.9</v>
      </c>
    </row>
    <row r="1527" spans="1:20" x14ac:dyDescent="0.25">
      <c r="A1527">
        <v>4</v>
      </c>
      <c r="B1527" t="s">
        <v>83</v>
      </c>
      <c r="C1527" t="s">
        <v>69</v>
      </c>
      <c r="D1527" t="s">
        <v>6</v>
      </c>
      <c r="E1527" s="50">
        <v>44483.501157407409</v>
      </c>
      <c r="F1527" t="s">
        <v>80</v>
      </c>
      <c r="G1527" t="s">
        <v>171</v>
      </c>
      <c r="H1527" s="51">
        <v>496000</v>
      </c>
      <c r="I1527" s="51">
        <v>57800</v>
      </c>
      <c r="J1527">
        <v>0.5</v>
      </c>
      <c r="K1527">
        <v>8.99</v>
      </c>
      <c r="L1527" t="s">
        <v>72</v>
      </c>
      <c r="M1527" s="51">
        <v>440000</v>
      </c>
      <c r="N1527" s="51">
        <v>49600</v>
      </c>
      <c r="O1527">
        <v>0.5</v>
      </c>
      <c r="P1527">
        <v>8.93</v>
      </c>
      <c r="Q1527">
        <v>1</v>
      </c>
      <c r="R1527">
        <v>0</v>
      </c>
      <c r="S1527">
        <v>0.50700000000000001</v>
      </c>
      <c r="T1527">
        <v>101</v>
      </c>
    </row>
    <row r="1528" spans="1:20" x14ac:dyDescent="0.25">
      <c r="A1528">
        <v>5</v>
      </c>
      <c r="B1528" t="s">
        <v>84</v>
      </c>
      <c r="C1528" t="s">
        <v>69</v>
      </c>
      <c r="D1528" t="s">
        <v>6</v>
      </c>
      <c r="E1528" s="50">
        <v>44483.522962962961</v>
      </c>
      <c r="F1528" t="s">
        <v>80</v>
      </c>
      <c r="G1528" t="s">
        <v>171</v>
      </c>
      <c r="H1528" s="51">
        <v>1000000</v>
      </c>
      <c r="I1528" s="51">
        <v>119000</v>
      </c>
      <c r="J1528">
        <v>1</v>
      </c>
      <c r="K1528">
        <v>9</v>
      </c>
      <c r="L1528" t="s">
        <v>72</v>
      </c>
      <c r="M1528" s="51">
        <v>447000</v>
      </c>
      <c r="N1528" s="51">
        <v>50900</v>
      </c>
      <c r="O1528">
        <v>0.5</v>
      </c>
      <c r="P1528">
        <v>8.93</v>
      </c>
      <c r="Q1528">
        <v>1</v>
      </c>
      <c r="R1528">
        <v>0</v>
      </c>
      <c r="S1528">
        <v>1.02</v>
      </c>
      <c r="T1528">
        <v>102</v>
      </c>
    </row>
    <row r="1529" spans="1:20" x14ac:dyDescent="0.25">
      <c r="A1529">
        <v>6</v>
      </c>
      <c r="B1529" t="s">
        <v>85</v>
      </c>
      <c r="C1529" t="s">
        <v>69</v>
      </c>
      <c r="D1529" t="s">
        <v>6</v>
      </c>
      <c r="E1529" s="50">
        <v>44483.54478009259</v>
      </c>
      <c r="F1529" t="s">
        <v>80</v>
      </c>
      <c r="G1529" t="s">
        <v>171</v>
      </c>
      <c r="H1529" s="51">
        <v>1950000</v>
      </c>
      <c r="I1529" s="51">
        <v>224000</v>
      </c>
      <c r="J1529">
        <v>2</v>
      </c>
      <c r="K1529">
        <v>9</v>
      </c>
      <c r="L1529" t="s">
        <v>72</v>
      </c>
      <c r="M1529" s="51">
        <v>437000</v>
      </c>
      <c r="N1529" s="51">
        <v>49500</v>
      </c>
      <c r="O1529">
        <v>0.5</v>
      </c>
      <c r="P1529">
        <v>8.94</v>
      </c>
      <c r="Q1529">
        <v>1</v>
      </c>
      <c r="R1529">
        <v>0</v>
      </c>
      <c r="S1529">
        <v>2.04</v>
      </c>
      <c r="T1529">
        <v>102</v>
      </c>
    </row>
    <row r="1530" spans="1:20" x14ac:dyDescent="0.25">
      <c r="A1530">
        <v>7</v>
      </c>
      <c r="B1530" t="s">
        <v>86</v>
      </c>
      <c r="C1530" t="s">
        <v>69</v>
      </c>
      <c r="D1530" t="s">
        <v>6</v>
      </c>
      <c r="E1530" s="50">
        <v>44483.56658564815</v>
      </c>
      <c r="F1530" t="s">
        <v>80</v>
      </c>
      <c r="G1530" t="s">
        <v>171</v>
      </c>
      <c r="H1530" s="51">
        <v>4800000</v>
      </c>
      <c r="I1530" s="51">
        <v>561000</v>
      </c>
      <c r="J1530">
        <v>5</v>
      </c>
      <c r="K1530">
        <v>8.99</v>
      </c>
      <c r="L1530" t="s">
        <v>72</v>
      </c>
      <c r="M1530" s="51">
        <v>433000</v>
      </c>
      <c r="N1530" s="51">
        <v>48800</v>
      </c>
      <c r="O1530">
        <v>0.5</v>
      </c>
      <c r="P1530">
        <v>8.93</v>
      </c>
      <c r="Q1530">
        <v>1</v>
      </c>
      <c r="R1530">
        <v>0</v>
      </c>
      <c r="S1530">
        <v>5.09</v>
      </c>
      <c r="T1530">
        <v>102</v>
      </c>
    </row>
    <row r="1531" spans="1:20" x14ac:dyDescent="0.25">
      <c r="A1531">
        <v>8</v>
      </c>
      <c r="B1531" t="s">
        <v>87</v>
      </c>
      <c r="C1531" t="s">
        <v>69</v>
      </c>
      <c r="D1531" t="s">
        <v>6</v>
      </c>
      <c r="E1531" s="50">
        <v>44484.417731481481</v>
      </c>
      <c r="F1531" t="s">
        <v>80</v>
      </c>
      <c r="G1531" t="s">
        <v>171</v>
      </c>
      <c r="H1531" s="51">
        <v>20800</v>
      </c>
      <c r="I1531" s="51">
        <v>1790</v>
      </c>
      <c r="J1531">
        <v>0.01</v>
      </c>
      <c r="K1531">
        <v>8.9600000000000009</v>
      </c>
      <c r="L1531" t="s">
        <v>72</v>
      </c>
      <c r="M1531" s="51">
        <v>418000</v>
      </c>
      <c r="N1531" s="51">
        <v>49500</v>
      </c>
      <c r="O1531">
        <v>0.5</v>
      </c>
      <c r="P1531">
        <v>8.9</v>
      </c>
      <c r="Q1531">
        <v>1</v>
      </c>
      <c r="R1531">
        <v>0</v>
      </c>
      <c r="S1531">
        <v>1.11E-2</v>
      </c>
      <c r="T1531">
        <v>111</v>
      </c>
    </row>
    <row r="1532" spans="1:20" x14ac:dyDescent="0.25">
      <c r="A1532">
        <v>9</v>
      </c>
      <c r="B1532" t="s">
        <v>88</v>
      </c>
      <c r="C1532" t="s">
        <v>69</v>
      </c>
      <c r="D1532" t="s">
        <v>6</v>
      </c>
      <c r="E1532" s="50">
        <v>44484.43953703704</v>
      </c>
      <c r="F1532" t="s">
        <v>80</v>
      </c>
      <c r="G1532" t="s">
        <v>171</v>
      </c>
      <c r="H1532" s="51">
        <v>56700</v>
      </c>
      <c r="I1532" s="51">
        <v>5680</v>
      </c>
      <c r="J1532">
        <v>0.05</v>
      </c>
      <c r="K1532">
        <v>8.9499999999999993</v>
      </c>
      <c r="L1532" t="s">
        <v>72</v>
      </c>
      <c r="M1532" s="51">
        <v>415000</v>
      </c>
      <c r="N1532" s="51">
        <v>49100</v>
      </c>
      <c r="O1532">
        <v>0.5</v>
      </c>
      <c r="P1532">
        <v>8.9</v>
      </c>
      <c r="Q1532">
        <v>1</v>
      </c>
      <c r="R1532">
        <v>0</v>
      </c>
      <c r="S1532">
        <v>5.0999999999999997E-2</v>
      </c>
      <c r="T1532">
        <v>102</v>
      </c>
    </row>
    <row r="1533" spans="1:20" x14ac:dyDescent="0.25">
      <c r="A1533">
        <v>10</v>
      </c>
      <c r="B1533" t="s">
        <v>89</v>
      </c>
      <c r="C1533" t="s">
        <v>69</v>
      </c>
      <c r="D1533" t="s">
        <v>6</v>
      </c>
      <c r="E1533" s="50">
        <v>44484.461342592593</v>
      </c>
      <c r="F1533" t="s">
        <v>80</v>
      </c>
      <c r="G1533" t="s">
        <v>171</v>
      </c>
      <c r="H1533" s="51">
        <v>99700</v>
      </c>
      <c r="I1533" s="51">
        <v>11200</v>
      </c>
      <c r="J1533">
        <v>0.1</v>
      </c>
      <c r="K1533">
        <v>8.9600000000000009</v>
      </c>
      <c r="L1533" t="s">
        <v>72</v>
      </c>
      <c r="M1533" s="51">
        <v>411000</v>
      </c>
      <c r="N1533" s="51">
        <v>47700</v>
      </c>
      <c r="O1533">
        <v>0.5</v>
      </c>
      <c r="P1533">
        <v>8.9</v>
      </c>
      <c r="Q1533">
        <v>1</v>
      </c>
      <c r="R1533">
        <v>0</v>
      </c>
      <c r="S1533">
        <v>9.98E-2</v>
      </c>
      <c r="T1533">
        <v>99.8</v>
      </c>
    </row>
    <row r="1534" spans="1:20" x14ac:dyDescent="0.25">
      <c r="A1534">
        <v>11</v>
      </c>
      <c r="B1534" t="s">
        <v>90</v>
      </c>
      <c r="C1534" t="s">
        <v>69</v>
      </c>
      <c r="D1534" t="s">
        <v>6</v>
      </c>
      <c r="E1534" s="50">
        <v>44484.483148148145</v>
      </c>
      <c r="F1534" t="s">
        <v>80</v>
      </c>
      <c r="G1534" t="s">
        <v>171</v>
      </c>
      <c r="H1534" s="51">
        <v>450000</v>
      </c>
      <c r="I1534" s="51">
        <v>53400</v>
      </c>
      <c r="J1534">
        <v>0.5</v>
      </c>
      <c r="K1534">
        <v>8.9600000000000009</v>
      </c>
      <c r="L1534" t="s">
        <v>72</v>
      </c>
      <c r="M1534" s="51">
        <v>411000</v>
      </c>
      <c r="N1534" s="51">
        <v>47700</v>
      </c>
      <c r="O1534">
        <v>0.5</v>
      </c>
      <c r="P1534">
        <v>8.9</v>
      </c>
      <c r="Q1534">
        <v>1</v>
      </c>
      <c r="R1534">
        <v>0</v>
      </c>
      <c r="S1534">
        <v>0.49199999999999999</v>
      </c>
      <c r="T1534">
        <v>98.5</v>
      </c>
    </row>
    <row r="1535" spans="1:20" x14ac:dyDescent="0.25">
      <c r="A1535">
        <v>12</v>
      </c>
      <c r="B1535" t="s">
        <v>91</v>
      </c>
      <c r="C1535" t="s">
        <v>69</v>
      </c>
      <c r="D1535" t="s">
        <v>6</v>
      </c>
      <c r="E1535" s="50">
        <v>44484.504953703705</v>
      </c>
      <c r="F1535" t="s">
        <v>80</v>
      </c>
      <c r="G1535" t="s">
        <v>171</v>
      </c>
      <c r="H1535" s="51">
        <v>905000</v>
      </c>
      <c r="I1535" s="51">
        <v>107000</v>
      </c>
      <c r="J1535">
        <v>1</v>
      </c>
      <c r="K1535">
        <v>8.9600000000000009</v>
      </c>
      <c r="L1535" t="s">
        <v>72</v>
      </c>
      <c r="M1535" s="51">
        <v>412000</v>
      </c>
      <c r="N1535" s="51">
        <v>47900</v>
      </c>
      <c r="O1535">
        <v>0.5</v>
      </c>
      <c r="P1535">
        <v>8.9</v>
      </c>
      <c r="Q1535">
        <v>1</v>
      </c>
      <c r="R1535">
        <v>0</v>
      </c>
      <c r="S1535">
        <v>0.998</v>
      </c>
      <c r="T1535">
        <v>99.8</v>
      </c>
    </row>
    <row r="1536" spans="1:20" x14ac:dyDescent="0.25">
      <c r="A1536">
        <v>13</v>
      </c>
      <c r="B1536" t="s">
        <v>92</v>
      </c>
      <c r="C1536" t="s">
        <v>69</v>
      </c>
      <c r="D1536" t="s">
        <v>6</v>
      </c>
      <c r="E1536" s="50">
        <v>44484.526759259257</v>
      </c>
      <c r="F1536" t="s">
        <v>80</v>
      </c>
      <c r="G1536" t="s">
        <v>171</v>
      </c>
      <c r="H1536" s="51">
        <v>1840000</v>
      </c>
      <c r="I1536" s="51">
        <v>216000</v>
      </c>
      <c r="J1536">
        <v>2</v>
      </c>
      <c r="K1536">
        <v>8.9600000000000009</v>
      </c>
      <c r="L1536" t="s">
        <v>72</v>
      </c>
      <c r="M1536" s="51">
        <v>406000</v>
      </c>
      <c r="N1536" s="51">
        <v>46700</v>
      </c>
      <c r="O1536">
        <v>0.5</v>
      </c>
      <c r="P1536">
        <v>8.9</v>
      </c>
      <c r="Q1536">
        <v>1</v>
      </c>
      <c r="R1536">
        <v>0</v>
      </c>
      <c r="S1536">
        <v>2.0699999999999998</v>
      </c>
      <c r="T1536">
        <v>103</v>
      </c>
    </row>
    <row r="1537" spans="1:20" x14ac:dyDescent="0.25">
      <c r="A1537">
        <v>14</v>
      </c>
      <c r="B1537" t="s">
        <v>93</v>
      </c>
      <c r="C1537" t="s">
        <v>69</v>
      </c>
      <c r="D1537" t="s">
        <v>6</v>
      </c>
      <c r="E1537" s="50">
        <v>44484.548576388886</v>
      </c>
      <c r="F1537" t="s">
        <v>80</v>
      </c>
      <c r="G1537" t="s">
        <v>171</v>
      </c>
      <c r="H1537" s="51">
        <v>4410000</v>
      </c>
      <c r="I1537" s="51">
        <v>519000</v>
      </c>
      <c r="J1537">
        <v>5</v>
      </c>
      <c r="K1537">
        <v>8.9700000000000006</v>
      </c>
      <c r="L1537" t="s">
        <v>72</v>
      </c>
      <c r="M1537" s="51">
        <v>407000</v>
      </c>
      <c r="N1537" s="51">
        <v>47900</v>
      </c>
      <c r="O1537">
        <v>0.5</v>
      </c>
      <c r="P1537">
        <v>8.91</v>
      </c>
      <c r="Q1537">
        <v>1</v>
      </c>
      <c r="R1537">
        <v>0</v>
      </c>
      <c r="S1537">
        <v>4.97</v>
      </c>
      <c r="T1537">
        <v>99.4</v>
      </c>
    </row>
    <row r="1538" spans="1:20" x14ac:dyDescent="0.25">
      <c r="A1538">
        <v>15</v>
      </c>
      <c r="B1538" t="s">
        <v>68</v>
      </c>
      <c r="C1538" t="s">
        <v>69</v>
      </c>
      <c r="D1538" t="s">
        <v>6</v>
      </c>
      <c r="E1538" s="50">
        <v>44482.453692129631</v>
      </c>
      <c r="F1538" t="s">
        <v>70</v>
      </c>
      <c r="G1538" t="s">
        <v>171</v>
      </c>
      <c r="H1538" s="51">
        <v>20400</v>
      </c>
      <c r="I1538" s="51">
        <v>1620</v>
      </c>
      <c r="J1538">
        <v>0.01</v>
      </c>
      <c r="K1538">
        <v>9</v>
      </c>
      <c r="L1538" t="s">
        <v>72</v>
      </c>
      <c r="M1538" s="51">
        <v>433000</v>
      </c>
      <c r="N1538" s="51">
        <v>51300</v>
      </c>
      <c r="O1538">
        <v>0.5</v>
      </c>
      <c r="P1538">
        <v>8.94</v>
      </c>
      <c r="Q1538">
        <v>1</v>
      </c>
      <c r="R1538">
        <v>0</v>
      </c>
      <c r="S1538">
        <v>9.8600000000000007E-3</v>
      </c>
      <c r="T1538">
        <v>98.6</v>
      </c>
    </row>
    <row r="1539" spans="1:20" x14ac:dyDescent="0.25">
      <c r="A1539">
        <v>16</v>
      </c>
      <c r="B1539" t="s">
        <v>73</v>
      </c>
      <c r="C1539" t="s">
        <v>69</v>
      </c>
      <c r="D1539" t="s">
        <v>6</v>
      </c>
      <c r="E1539" s="50">
        <v>44482.475474537037</v>
      </c>
      <c r="F1539" t="s">
        <v>70</v>
      </c>
      <c r="G1539" t="s">
        <v>171</v>
      </c>
      <c r="H1539" s="51">
        <v>58500</v>
      </c>
      <c r="I1539" s="51">
        <v>6480</v>
      </c>
      <c r="J1539">
        <v>0.05</v>
      </c>
      <c r="K1539">
        <v>8.99</v>
      </c>
      <c r="L1539" t="s">
        <v>72</v>
      </c>
      <c r="M1539" s="51">
        <v>435000</v>
      </c>
      <c r="N1539" s="51">
        <v>51000</v>
      </c>
      <c r="O1539">
        <v>0.5</v>
      </c>
      <c r="P1539">
        <v>8.94</v>
      </c>
      <c r="Q1539">
        <v>1</v>
      </c>
      <c r="R1539">
        <v>0</v>
      </c>
      <c r="S1539">
        <v>5.0200000000000002E-2</v>
      </c>
      <c r="T1539">
        <v>100</v>
      </c>
    </row>
    <row r="1540" spans="1:20" x14ac:dyDescent="0.25">
      <c r="A1540">
        <v>17</v>
      </c>
      <c r="B1540" t="s">
        <v>74</v>
      </c>
      <c r="C1540" t="s">
        <v>69</v>
      </c>
      <c r="D1540" t="s">
        <v>6</v>
      </c>
      <c r="E1540" s="50">
        <v>44482.497256944444</v>
      </c>
      <c r="F1540" t="s">
        <v>70</v>
      </c>
      <c r="G1540" t="s">
        <v>171</v>
      </c>
      <c r="H1540" s="51">
        <v>109000</v>
      </c>
      <c r="I1540" s="51">
        <v>12300</v>
      </c>
      <c r="J1540">
        <v>0.1</v>
      </c>
      <c r="K1540">
        <v>9</v>
      </c>
      <c r="L1540" t="s">
        <v>72</v>
      </c>
      <c r="M1540" s="51">
        <v>450000</v>
      </c>
      <c r="N1540" s="51">
        <v>51500</v>
      </c>
      <c r="O1540">
        <v>0.5</v>
      </c>
      <c r="P1540">
        <v>8.94</v>
      </c>
      <c r="Q1540">
        <v>1</v>
      </c>
      <c r="R1540">
        <v>0</v>
      </c>
      <c r="S1540">
        <v>9.98E-2</v>
      </c>
      <c r="T1540">
        <v>99.8</v>
      </c>
    </row>
    <row r="1541" spans="1:20" x14ac:dyDescent="0.25">
      <c r="A1541">
        <v>18</v>
      </c>
      <c r="B1541" t="s">
        <v>75</v>
      </c>
      <c r="C1541" t="s">
        <v>69</v>
      </c>
      <c r="D1541" t="s">
        <v>6</v>
      </c>
      <c r="E1541" s="50">
        <v>44482.519050925926</v>
      </c>
      <c r="F1541" t="s">
        <v>70</v>
      </c>
      <c r="G1541" t="s">
        <v>171</v>
      </c>
      <c r="H1541" s="51">
        <v>480000</v>
      </c>
      <c r="I1541" s="51">
        <v>56900</v>
      </c>
      <c r="J1541">
        <v>0.5</v>
      </c>
      <c r="K1541">
        <v>9</v>
      </c>
      <c r="L1541" t="s">
        <v>72</v>
      </c>
      <c r="M1541" s="51">
        <v>448000</v>
      </c>
      <c r="N1541" s="51">
        <v>52900</v>
      </c>
      <c r="O1541">
        <v>0.5</v>
      </c>
      <c r="P1541">
        <v>8.94</v>
      </c>
      <c r="Q1541">
        <v>1</v>
      </c>
      <c r="R1541">
        <v>0</v>
      </c>
      <c r="S1541">
        <v>0.48099999999999998</v>
      </c>
      <c r="T1541">
        <v>96.1</v>
      </c>
    </row>
    <row r="1542" spans="1:20" x14ac:dyDescent="0.25">
      <c r="A1542">
        <v>19</v>
      </c>
      <c r="B1542" t="s">
        <v>76</v>
      </c>
      <c r="C1542" t="s">
        <v>69</v>
      </c>
      <c r="D1542" t="s">
        <v>6</v>
      </c>
      <c r="E1542" s="50">
        <v>44482.540879629632</v>
      </c>
      <c r="F1542" t="s">
        <v>70</v>
      </c>
      <c r="G1542" t="s">
        <v>171</v>
      </c>
      <c r="H1542" s="51">
        <v>973000</v>
      </c>
      <c r="I1542" s="51">
        <v>117000</v>
      </c>
      <c r="J1542">
        <v>1</v>
      </c>
      <c r="K1542">
        <v>9</v>
      </c>
      <c r="L1542" t="s">
        <v>72</v>
      </c>
      <c r="M1542" s="51">
        <v>438000</v>
      </c>
      <c r="N1542" s="51">
        <v>51200</v>
      </c>
      <c r="O1542">
        <v>0.5</v>
      </c>
      <c r="P1542">
        <v>8.94</v>
      </c>
      <c r="Q1542">
        <v>1</v>
      </c>
      <c r="R1542">
        <v>0</v>
      </c>
      <c r="S1542">
        <v>1.01</v>
      </c>
      <c r="T1542">
        <v>101</v>
      </c>
    </row>
    <row r="1543" spans="1:20" x14ac:dyDescent="0.25">
      <c r="A1543">
        <v>20</v>
      </c>
      <c r="B1543" t="s">
        <v>77</v>
      </c>
      <c r="C1543" t="s">
        <v>69</v>
      </c>
      <c r="D1543" t="s">
        <v>6</v>
      </c>
      <c r="E1543" s="50">
        <v>44482.562696759262</v>
      </c>
      <c r="F1543" t="s">
        <v>70</v>
      </c>
      <c r="G1543" t="s">
        <v>171</v>
      </c>
      <c r="H1543" s="51">
        <v>1940000</v>
      </c>
      <c r="I1543" s="51">
        <v>237000</v>
      </c>
      <c r="J1543">
        <v>2</v>
      </c>
      <c r="K1543">
        <v>9</v>
      </c>
      <c r="L1543" t="s">
        <v>72</v>
      </c>
      <c r="M1543" s="51">
        <v>432000</v>
      </c>
      <c r="N1543" s="51">
        <v>51500</v>
      </c>
      <c r="O1543">
        <v>0.5</v>
      </c>
      <c r="P1543">
        <v>8.94</v>
      </c>
      <c r="Q1543">
        <v>1</v>
      </c>
      <c r="R1543">
        <v>0</v>
      </c>
      <c r="S1543">
        <v>2.0499999999999998</v>
      </c>
      <c r="T1543">
        <v>102</v>
      </c>
    </row>
    <row r="1544" spans="1:20" x14ac:dyDescent="0.25">
      <c r="A1544">
        <v>21</v>
      </c>
      <c r="B1544" t="s">
        <v>78</v>
      </c>
      <c r="C1544" t="s">
        <v>69</v>
      </c>
      <c r="D1544" t="s">
        <v>6</v>
      </c>
      <c r="E1544" s="50">
        <v>44482.584467592591</v>
      </c>
      <c r="F1544" t="s">
        <v>70</v>
      </c>
      <c r="G1544" t="s">
        <v>171</v>
      </c>
      <c r="H1544" s="51">
        <v>4620000</v>
      </c>
      <c r="I1544" s="51">
        <v>560000</v>
      </c>
      <c r="J1544">
        <v>5</v>
      </c>
      <c r="K1544">
        <v>8.99</v>
      </c>
      <c r="L1544" t="s">
        <v>72</v>
      </c>
      <c r="M1544" s="51">
        <v>443000</v>
      </c>
      <c r="N1544" s="51">
        <v>53300</v>
      </c>
      <c r="O1544">
        <v>0.5</v>
      </c>
      <c r="P1544">
        <v>8.93</v>
      </c>
      <c r="Q1544">
        <v>1</v>
      </c>
      <c r="R1544">
        <v>0</v>
      </c>
      <c r="S1544">
        <v>4.78</v>
      </c>
      <c r="T1544">
        <v>95.7</v>
      </c>
    </row>
    <row r="1546" spans="1:20" x14ac:dyDescent="0.25">
      <c r="B1546" t="s">
        <v>49</v>
      </c>
      <c r="C1546" t="s">
        <v>50</v>
      </c>
      <c r="D1546" t="s">
        <v>51</v>
      </c>
      <c r="E1546" t="s">
        <v>52</v>
      </c>
      <c r="F1546" t="s">
        <v>53</v>
      </c>
      <c r="G1546" t="s">
        <v>54</v>
      </c>
      <c r="H1546" t="s">
        <v>55</v>
      </c>
      <c r="I1546" t="s">
        <v>56</v>
      </c>
      <c r="J1546" t="s">
        <v>57</v>
      </c>
      <c r="K1546" t="s">
        <v>58</v>
      </c>
      <c r="L1546" t="s">
        <v>59</v>
      </c>
      <c r="M1546" t="s">
        <v>60</v>
      </c>
      <c r="N1546" t="s">
        <v>61</v>
      </c>
      <c r="O1546" t="s">
        <v>62</v>
      </c>
      <c r="P1546" t="s">
        <v>63</v>
      </c>
      <c r="Q1546" t="s">
        <v>64</v>
      </c>
      <c r="R1546" t="s">
        <v>65</v>
      </c>
      <c r="S1546" t="s">
        <v>66</v>
      </c>
      <c r="T1546" t="s">
        <v>67</v>
      </c>
    </row>
    <row r="1547" spans="1:20" x14ac:dyDescent="0.25">
      <c r="A1547">
        <v>1</v>
      </c>
      <c r="B1547" t="s">
        <v>94</v>
      </c>
      <c r="C1547" t="s">
        <v>95</v>
      </c>
      <c r="D1547" t="s">
        <v>6</v>
      </c>
      <c r="E1547" s="50">
        <v>44482.628101851849</v>
      </c>
      <c r="F1547" t="s">
        <v>70</v>
      </c>
      <c r="G1547" t="s">
        <v>171</v>
      </c>
      <c r="H1547" s="51">
        <v>954000</v>
      </c>
      <c r="I1547" s="51">
        <v>114000</v>
      </c>
      <c r="J1547">
        <v>1</v>
      </c>
      <c r="K1547">
        <v>8.99</v>
      </c>
      <c r="L1547" t="s">
        <v>72</v>
      </c>
      <c r="M1547" s="51">
        <v>451000</v>
      </c>
      <c r="N1547" s="51">
        <v>54000</v>
      </c>
      <c r="O1547">
        <v>0.5</v>
      </c>
      <c r="P1547">
        <v>8.93</v>
      </c>
      <c r="Q1547">
        <v>1</v>
      </c>
      <c r="R1547">
        <v>0</v>
      </c>
      <c r="S1547">
        <v>0.96099999999999997</v>
      </c>
      <c r="T1547">
        <v>96.1</v>
      </c>
    </row>
    <row r="1548" spans="1:20" x14ac:dyDescent="0.25">
      <c r="A1548">
        <v>2</v>
      </c>
      <c r="B1548" t="s">
        <v>96</v>
      </c>
      <c r="C1548" t="s">
        <v>95</v>
      </c>
      <c r="D1548" t="s">
        <v>6</v>
      </c>
      <c r="E1548" s="50">
        <v>44483.042974537035</v>
      </c>
      <c r="F1548" t="s">
        <v>80</v>
      </c>
      <c r="G1548" t="s">
        <v>171</v>
      </c>
      <c r="H1548" s="51">
        <v>949000</v>
      </c>
      <c r="I1548" s="51">
        <v>112000</v>
      </c>
      <c r="J1548">
        <v>1</v>
      </c>
      <c r="K1548">
        <v>9</v>
      </c>
      <c r="L1548" t="s">
        <v>72</v>
      </c>
      <c r="M1548" s="51">
        <v>459000</v>
      </c>
      <c r="N1548" s="51">
        <v>53100</v>
      </c>
      <c r="O1548">
        <v>0.5</v>
      </c>
      <c r="P1548">
        <v>8.94</v>
      </c>
      <c r="Q1548">
        <v>1</v>
      </c>
      <c r="R1548">
        <v>0</v>
      </c>
      <c r="S1548">
        <v>0.93799999999999994</v>
      </c>
      <c r="T1548">
        <v>93.8</v>
      </c>
    </row>
    <row r="1549" spans="1:20" x14ac:dyDescent="0.25">
      <c r="A1549">
        <v>3</v>
      </c>
      <c r="B1549" t="s">
        <v>97</v>
      </c>
      <c r="C1549" t="s">
        <v>95</v>
      </c>
      <c r="D1549" t="s">
        <v>6</v>
      </c>
      <c r="E1549" s="50">
        <v>44483.610196759262</v>
      </c>
      <c r="F1549" t="s">
        <v>80</v>
      </c>
      <c r="G1549" t="s">
        <v>171</v>
      </c>
      <c r="H1549" s="51">
        <v>997000</v>
      </c>
      <c r="I1549" s="51">
        <v>117000</v>
      </c>
      <c r="J1549">
        <v>1</v>
      </c>
      <c r="K1549">
        <v>9</v>
      </c>
      <c r="L1549" t="s">
        <v>72</v>
      </c>
      <c r="M1549" s="51">
        <v>461000</v>
      </c>
      <c r="N1549" s="51">
        <v>52900</v>
      </c>
      <c r="O1549">
        <v>0.5</v>
      </c>
      <c r="P1549">
        <v>8.93</v>
      </c>
      <c r="Q1549">
        <v>1</v>
      </c>
      <c r="R1549">
        <v>0</v>
      </c>
      <c r="S1549">
        <v>0.98299999999999998</v>
      </c>
      <c r="T1549">
        <v>98.3</v>
      </c>
    </row>
    <row r="1550" spans="1:20" x14ac:dyDescent="0.25">
      <c r="A1550">
        <v>4</v>
      </c>
      <c r="B1550" t="s">
        <v>98</v>
      </c>
      <c r="C1550" t="s">
        <v>95</v>
      </c>
      <c r="D1550" t="s">
        <v>6</v>
      </c>
      <c r="E1550" s="50">
        <v>44484.003067129626</v>
      </c>
      <c r="F1550" t="s">
        <v>80</v>
      </c>
      <c r="G1550" t="s">
        <v>171</v>
      </c>
      <c r="H1550" s="51">
        <v>852000</v>
      </c>
      <c r="I1550" s="51">
        <v>97200</v>
      </c>
      <c r="J1550">
        <v>1</v>
      </c>
      <c r="K1550">
        <v>8.9499999999999993</v>
      </c>
      <c r="L1550" t="s">
        <v>72</v>
      </c>
      <c r="M1550" s="51">
        <v>411000</v>
      </c>
      <c r="N1550" s="51">
        <v>48200</v>
      </c>
      <c r="O1550">
        <v>0.5</v>
      </c>
      <c r="P1550">
        <v>8.89</v>
      </c>
      <c r="Q1550">
        <v>1</v>
      </c>
      <c r="R1550">
        <v>0</v>
      </c>
      <c r="S1550">
        <v>0.94099999999999995</v>
      </c>
      <c r="T1550">
        <v>94.1</v>
      </c>
    </row>
    <row r="1551" spans="1:20" x14ac:dyDescent="0.25">
      <c r="A1551">
        <v>5</v>
      </c>
      <c r="B1551" t="s">
        <v>99</v>
      </c>
      <c r="C1551" t="s">
        <v>95</v>
      </c>
      <c r="D1551" t="s">
        <v>6</v>
      </c>
      <c r="E1551" s="50">
        <v>44484.592187499999</v>
      </c>
      <c r="F1551" t="s">
        <v>80</v>
      </c>
      <c r="G1551" t="s">
        <v>171</v>
      </c>
      <c r="H1551" s="51">
        <v>889000</v>
      </c>
      <c r="I1551" s="51">
        <v>106000</v>
      </c>
      <c r="J1551">
        <v>1</v>
      </c>
      <c r="K1551">
        <v>8.9600000000000009</v>
      </c>
      <c r="L1551" t="s">
        <v>72</v>
      </c>
      <c r="M1551" s="51">
        <v>421000</v>
      </c>
      <c r="N1551" s="51">
        <v>48000</v>
      </c>
      <c r="O1551">
        <v>0.5</v>
      </c>
      <c r="P1551">
        <v>8.9</v>
      </c>
      <c r="Q1551">
        <v>1</v>
      </c>
      <c r="R1551">
        <v>0</v>
      </c>
      <c r="S1551">
        <v>0.96</v>
      </c>
      <c r="T1551">
        <v>96</v>
      </c>
    </row>
    <row r="1553" spans="1:20" x14ac:dyDescent="0.25">
      <c r="B1553" t="s">
        <v>49</v>
      </c>
      <c r="C1553" t="s">
        <v>50</v>
      </c>
      <c r="D1553" t="s">
        <v>51</v>
      </c>
      <c r="E1553" t="s">
        <v>52</v>
      </c>
      <c r="F1553" t="s">
        <v>53</v>
      </c>
      <c r="G1553" t="s">
        <v>54</v>
      </c>
      <c r="H1553" t="s">
        <v>55</v>
      </c>
      <c r="I1553" t="s">
        <v>56</v>
      </c>
      <c r="J1553" t="s">
        <v>57</v>
      </c>
      <c r="K1553" t="s">
        <v>58</v>
      </c>
      <c r="L1553" t="s">
        <v>59</v>
      </c>
      <c r="M1553" t="s">
        <v>60</v>
      </c>
      <c r="N1553" t="s">
        <v>61</v>
      </c>
      <c r="O1553" t="s">
        <v>62</v>
      </c>
      <c r="P1553" t="s">
        <v>63</v>
      </c>
      <c r="Q1553" t="s">
        <v>64</v>
      </c>
      <c r="R1553" t="s">
        <v>65</v>
      </c>
      <c r="S1553" t="s">
        <v>66</v>
      </c>
      <c r="T1553" t="s">
        <v>67</v>
      </c>
    </row>
    <row r="1554" spans="1:20" x14ac:dyDescent="0.25">
      <c r="A1554">
        <v>1</v>
      </c>
      <c r="B1554" t="s">
        <v>100</v>
      </c>
      <c r="C1554" t="s">
        <v>101</v>
      </c>
      <c r="D1554" t="s">
        <v>6</v>
      </c>
      <c r="E1554" s="50">
        <v>44482.911874999998</v>
      </c>
      <c r="F1554" t="s">
        <v>102</v>
      </c>
      <c r="G1554" t="s">
        <v>171</v>
      </c>
      <c r="H1554" s="51">
        <v>16300</v>
      </c>
      <c r="I1554" s="51">
        <v>699</v>
      </c>
      <c r="J1554" t="s">
        <v>72</v>
      </c>
      <c r="K1554">
        <v>9.14</v>
      </c>
      <c r="L1554" t="s">
        <v>72</v>
      </c>
      <c r="M1554" s="51">
        <v>425000</v>
      </c>
      <c r="N1554" s="51">
        <v>46800</v>
      </c>
      <c r="O1554">
        <v>0.5</v>
      </c>
      <c r="P1554">
        <v>8.93</v>
      </c>
      <c r="R1554">
        <v>0</v>
      </c>
      <c r="S1554">
        <v>5.8500000000000002E-3</v>
      </c>
      <c r="T1554" t="s">
        <v>72</v>
      </c>
    </row>
    <row r="1555" spans="1:20" x14ac:dyDescent="0.25">
      <c r="A1555">
        <v>2</v>
      </c>
      <c r="B1555" t="s">
        <v>103</v>
      </c>
      <c r="C1555" t="s">
        <v>101</v>
      </c>
      <c r="D1555" t="s">
        <v>6</v>
      </c>
      <c r="E1555" s="50">
        <v>44482.933819444443</v>
      </c>
      <c r="F1555" t="s">
        <v>102</v>
      </c>
      <c r="G1555" t="s">
        <v>171</v>
      </c>
      <c r="H1555" s="51">
        <v>1840000</v>
      </c>
      <c r="I1555" s="51">
        <v>217000</v>
      </c>
      <c r="J1555" t="s">
        <v>72</v>
      </c>
      <c r="K1555">
        <v>8.99</v>
      </c>
      <c r="L1555" t="s">
        <v>72</v>
      </c>
      <c r="M1555" s="51">
        <v>427000</v>
      </c>
      <c r="N1555" s="51">
        <v>48600</v>
      </c>
      <c r="O1555">
        <v>0.5</v>
      </c>
      <c r="P1555">
        <v>8.93</v>
      </c>
      <c r="R1555">
        <v>0</v>
      </c>
      <c r="S1555">
        <v>1.97</v>
      </c>
      <c r="T1555" t="s">
        <v>72</v>
      </c>
    </row>
    <row r="1556" spans="1:20" x14ac:dyDescent="0.25">
      <c r="A1556">
        <v>3</v>
      </c>
      <c r="B1556" t="s">
        <v>104</v>
      </c>
      <c r="C1556" t="s">
        <v>101</v>
      </c>
      <c r="D1556" t="s">
        <v>6</v>
      </c>
      <c r="E1556" s="50">
        <v>44482.955625000002</v>
      </c>
      <c r="F1556" t="s">
        <v>102</v>
      </c>
      <c r="G1556" t="s">
        <v>171</v>
      </c>
      <c r="H1556" s="51">
        <v>1820000</v>
      </c>
      <c r="I1556" s="51">
        <v>208000</v>
      </c>
      <c r="J1556" t="s">
        <v>72</v>
      </c>
      <c r="K1556">
        <v>8.99</v>
      </c>
      <c r="L1556" t="s">
        <v>72</v>
      </c>
      <c r="M1556" s="51">
        <v>424000</v>
      </c>
      <c r="N1556" s="51">
        <v>48200</v>
      </c>
      <c r="O1556">
        <v>0.5</v>
      </c>
      <c r="P1556">
        <v>8.92</v>
      </c>
      <c r="R1556">
        <v>0</v>
      </c>
      <c r="S1556">
        <v>1.96</v>
      </c>
      <c r="T1556" t="s">
        <v>72</v>
      </c>
    </row>
    <row r="1557" spans="1:20" x14ac:dyDescent="0.25">
      <c r="A1557">
        <v>4</v>
      </c>
      <c r="B1557" t="s">
        <v>105</v>
      </c>
      <c r="C1557" t="s">
        <v>101</v>
      </c>
      <c r="D1557" t="s">
        <v>6</v>
      </c>
      <c r="E1557" s="50">
        <v>44482.977418981478</v>
      </c>
      <c r="F1557" t="s">
        <v>102</v>
      </c>
      <c r="G1557" t="s">
        <v>171</v>
      </c>
      <c r="H1557" s="51">
        <v>1820000</v>
      </c>
      <c r="I1557" s="51">
        <v>210000</v>
      </c>
      <c r="J1557" t="s">
        <v>72</v>
      </c>
      <c r="K1557">
        <v>8.99</v>
      </c>
      <c r="L1557" t="s">
        <v>72</v>
      </c>
      <c r="M1557" s="51">
        <v>422000</v>
      </c>
      <c r="N1557" s="51">
        <v>47700</v>
      </c>
      <c r="O1557">
        <v>0.5</v>
      </c>
      <c r="P1557">
        <v>8.93</v>
      </c>
      <c r="R1557">
        <v>0</v>
      </c>
      <c r="S1557">
        <v>1.98</v>
      </c>
      <c r="T1557" t="s">
        <v>72</v>
      </c>
    </row>
    <row r="1558" spans="1:20" x14ac:dyDescent="0.25">
      <c r="A1558">
        <v>5</v>
      </c>
      <c r="B1558" t="s">
        <v>106</v>
      </c>
      <c r="C1558" t="s">
        <v>101</v>
      </c>
      <c r="D1558" t="s">
        <v>6</v>
      </c>
      <c r="E1558" s="50">
        <v>44482.999224537038</v>
      </c>
      <c r="F1558" t="s">
        <v>102</v>
      </c>
      <c r="G1558" t="s">
        <v>171</v>
      </c>
      <c r="H1558" s="51">
        <v>1770000</v>
      </c>
      <c r="I1558" s="51">
        <v>200000</v>
      </c>
      <c r="J1558" t="s">
        <v>72</v>
      </c>
      <c r="K1558">
        <v>8.99</v>
      </c>
      <c r="L1558" t="s">
        <v>72</v>
      </c>
      <c r="M1558" s="51">
        <v>419000</v>
      </c>
      <c r="N1558" s="51">
        <v>46900</v>
      </c>
      <c r="O1558">
        <v>0.5</v>
      </c>
      <c r="P1558">
        <v>8.93</v>
      </c>
      <c r="R1558">
        <v>0</v>
      </c>
      <c r="S1558">
        <v>1.94</v>
      </c>
      <c r="T1558" t="s">
        <v>72</v>
      </c>
    </row>
    <row r="1559" spans="1:20" x14ac:dyDescent="0.25">
      <c r="A1559">
        <v>6</v>
      </c>
      <c r="B1559" t="s">
        <v>107</v>
      </c>
      <c r="C1559" t="s">
        <v>101</v>
      </c>
      <c r="D1559" t="s">
        <v>6</v>
      </c>
      <c r="E1559" s="50">
        <v>44483.086597222224</v>
      </c>
      <c r="F1559" t="s">
        <v>102</v>
      </c>
      <c r="G1559" t="s">
        <v>171</v>
      </c>
      <c r="H1559" s="51">
        <v>1800000</v>
      </c>
      <c r="I1559" s="51">
        <v>205000</v>
      </c>
      <c r="J1559" t="s">
        <v>72</v>
      </c>
      <c r="K1559">
        <v>8.99</v>
      </c>
      <c r="L1559" t="s">
        <v>72</v>
      </c>
      <c r="M1559" s="51">
        <v>438000</v>
      </c>
      <c r="N1559" s="51">
        <v>49800</v>
      </c>
      <c r="O1559">
        <v>0.5</v>
      </c>
      <c r="P1559">
        <v>8.93</v>
      </c>
      <c r="R1559">
        <v>0</v>
      </c>
      <c r="S1559">
        <v>1.88</v>
      </c>
      <c r="T1559" t="s">
        <v>72</v>
      </c>
    </row>
    <row r="1560" spans="1:20" x14ac:dyDescent="0.25">
      <c r="A1560">
        <v>7</v>
      </c>
      <c r="B1560" t="s">
        <v>108</v>
      </c>
      <c r="C1560" t="s">
        <v>101</v>
      </c>
      <c r="D1560" t="s">
        <v>6</v>
      </c>
      <c r="E1560" s="50">
        <v>44483.108541666668</v>
      </c>
      <c r="F1560" t="s">
        <v>102</v>
      </c>
      <c r="G1560" t="s">
        <v>171</v>
      </c>
      <c r="H1560" s="51">
        <v>1770000</v>
      </c>
      <c r="I1560" s="51">
        <v>203000</v>
      </c>
      <c r="J1560" t="s">
        <v>72</v>
      </c>
      <c r="K1560">
        <v>8.99</v>
      </c>
      <c r="L1560" t="s">
        <v>72</v>
      </c>
      <c r="M1560" s="51">
        <v>436000</v>
      </c>
      <c r="N1560" s="51">
        <v>48800</v>
      </c>
      <c r="O1560">
        <v>0.5</v>
      </c>
      <c r="P1560">
        <v>8.93</v>
      </c>
      <c r="R1560">
        <v>0</v>
      </c>
      <c r="S1560">
        <v>1.85</v>
      </c>
      <c r="T1560" t="s">
        <v>72</v>
      </c>
    </row>
    <row r="1561" spans="1:20" x14ac:dyDescent="0.25">
      <c r="A1561">
        <v>8</v>
      </c>
      <c r="B1561" t="s">
        <v>109</v>
      </c>
      <c r="C1561" t="s">
        <v>101</v>
      </c>
      <c r="D1561" t="s">
        <v>6</v>
      </c>
      <c r="E1561" s="50">
        <v>44483.130347222221</v>
      </c>
      <c r="F1561" t="s">
        <v>102</v>
      </c>
      <c r="G1561" t="s">
        <v>171</v>
      </c>
      <c r="H1561" s="51">
        <v>1760000</v>
      </c>
      <c r="I1561" s="51">
        <v>197000</v>
      </c>
      <c r="J1561" t="s">
        <v>72</v>
      </c>
      <c r="K1561">
        <v>8.99</v>
      </c>
      <c r="L1561" t="s">
        <v>72</v>
      </c>
      <c r="M1561" s="51">
        <v>428000</v>
      </c>
      <c r="N1561" s="51">
        <v>47900</v>
      </c>
      <c r="O1561">
        <v>0.5</v>
      </c>
      <c r="P1561">
        <v>8.93</v>
      </c>
      <c r="R1561">
        <v>0</v>
      </c>
      <c r="S1561">
        <v>1.88</v>
      </c>
      <c r="T1561" t="s">
        <v>72</v>
      </c>
    </row>
    <row r="1562" spans="1:20" x14ac:dyDescent="0.25">
      <c r="A1562">
        <v>9</v>
      </c>
      <c r="B1562" t="s">
        <v>110</v>
      </c>
      <c r="C1562" t="s">
        <v>101</v>
      </c>
      <c r="D1562" t="s">
        <v>6</v>
      </c>
      <c r="E1562" s="50">
        <v>44483.15215277778</v>
      </c>
      <c r="F1562" t="s">
        <v>102</v>
      </c>
      <c r="G1562" t="s">
        <v>171</v>
      </c>
      <c r="H1562" s="51">
        <v>1730000</v>
      </c>
      <c r="I1562" s="51">
        <v>200000</v>
      </c>
      <c r="J1562" t="s">
        <v>72</v>
      </c>
      <c r="K1562">
        <v>8.99</v>
      </c>
      <c r="L1562" t="s">
        <v>72</v>
      </c>
      <c r="M1562" s="51">
        <v>430000</v>
      </c>
      <c r="N1562" s="51">
        <v>48600</v>
      </c>
      <c r="O1562">
        <v>0.5</v>
      </c>
      <c r="P1562">
        <v>8.93</v>
      </c>
      <c r="R1562">
        <v>0</v>
      </c>
      <c r="S1562">
        <v>1.84</v>
      </c>
      <c r="T1562" t="s">
        <v>72</v>
      </c>
    </row>
    <row r="1563" spans="1:20" x14ac:dyDescent="0.25">
      <c r="A1563">
        <v>10</v>
      </c>
      <c r="B1563" t="s">
        <v>111</v>
      </c>
      <c r="C1563" t="s">
        <v>101</v>
      </c>
      <c r="D1563" t="s">
        <v>6</v>
      </c>
      <c r="E1563" s="50">
        <v>44483.173958333333</v>
      </c>
      <c r="F1563" t="s">
        <v>102</v>
      </c>
      <c r="G1563" t="s">
        <v>171</v>
      </c>
      <c r="H1563" s="51">
        <v>8180</v>
      </c>
      <c r="I1563" s="51">
        <v>338</v>
      </c>
      <c r="J1563" t="s">
        <v>72</v>
      </c>
      <c r="K1563">
        <v>9.09</v>
      </c>
      <c r="L1563" t="s">
        <v>72</v>
      </c>
      <c r="M1563" s="51">
        <v>443000</v>
      </c>
      <c r="N1563" s="51">
        <v>51200</v>
      </c>
      <c r="O1563">
        <v>0.5</v>
      </c>
      <c r="P1563">
        <v>8.94</v>
      </c>
      <c r="R1563">
        <v>0</v>
      </c>
      <c r="S1563" t="s">
        <v>44</v>
      </c>
      <c r="T1563" t="s">
        <v>72</v>
      </c>
    </row>
    <row r="1564" spans="1:20" x14ac:dyDescent="0.25">
      <c r="A1564">
        <v>11</v>
      </c>
      <c r="B1564" t="s">
        <v>112</v>
      </c>
      <c r="C1564" t="s">
        <v>101</v>
      </c>
      <c r="D1564" t="s">
        <v>6</v>
      </c>
      <c r="E1564" s="50">
        <v>44483.195763888885</v>
      </c>
      <c r="F1564" t="s">
        <v>102</v>
      </c>
      <c r="G1564" t="s">
        <v>171</v>
      </c>
      <c r="H1564" s="51">
        <v>1960000</v>
      </c>
      <c r="I1564" s="51">
        <v>237000</v>
      </c>
      <c r="J1564" t="s">
        <v>72</v>
      </c>
      <c r="K1564">
        <v>9</v>
      </c>
      <c r="L1564" t="s">
        <v>72</v>
      </c>
      <c r="M1564" s="51">
        <v>427000</v>
      </c>
      <c r="N1564" s="51">
        <v>49900</v>
      </c>
      <c r="O1564">
        <v>0.5</v>
      </c>
      <c r="P1564">
        <v>8.94</v>
      </c>
      <c r="R1564">
        <v>0</v>
      </c>
      <c r="S1564">
        <v>2.1</v>
      </c>
      <c r="T1564" t="s">
        <v>72</v>
      </c>
    </row>
    <row r="1565" spans="1:20" x14ac:dyDescent="0.25">
      <c r="A1565">
        <v>12</v>
      </c>
      <c r="B1565" t="s">
        <v>113</v>
      </c>
      <c r="C1565" t="s">
        <v>101</v>
      </c>
      <c r="D1565" t="s">
        <v>6</v>
      </c>
      <c r="E1565" s="50">
        <v>44483.217557870368</v>
      </c>
      <c r="F1565" t="s">
        <v>102</v>
      </c>
      <c r="G1565" t="s">
        <v>171</v>
      </c>
      <c r="H1565" s="51">
        <v>1860000</v>
      </c>
      <c r="I1565" s="51">
        <v>218000</v>
      </c>
      <c r="J1565" t="s">
        <v>72</v>
      </c>
      <c r="K1565">
        <v>9</v>
      </c>
      <c r="L1565" t="s">
        <v>72</v>
      </c>
      <c r="M1565" s="51">
        <v>439000</v>
      </c>
      <c r="N1565" s="51">
        <v>51300</v>
      </c>
      <c r="O1565">
        <v>0.5</v>
      </c>
      <c r="P1565">
        <v>8.94</v>
      </c>
      <c r="R1565">
        <v>0</v>
      </c>
      <c r="S1565">
        <v>1.94</v>
      </c>
      <c r="T1565" t="s">
        <v>72</v>
      </c>
    </row>
    <row r="1566" spans="1:20" x14ac:dyDescent="0.25">
      <c r="A1566">
        <v>13</v>
      </c>
      <c r="B1566" t="s">
        <v>114</v>
      </c>
      <c r="C1566" t="s">
        <v>101</v>
      </c>
      <c r="D1566" t="s">
        <v>6</v>
      </c>
      <c r="E1566" s="50">
        <v>44483.239363425928</v>
      </c>
      <c r="F1566" t="s">
        <v>102</v>
      </c>
      <c r="G1566" t="s">
        <v>171</v>
      </c>
      <c r="H1566" s="51">
        <v>1810000</v>
      </c>
      <c r="I1566" s="51">
        <v>215000</v>
      </c>
      <c r="J1566" t="s">
        <v>72</v>
      </c>
      <c r="K1566">
        <v>9</v>
      </c>
      <c r="L1566" t="s">
        <v>72</v>
      </c>
      <c r="M1566" s="51">
        <v>424000</v>
      </c>
      <c r="N1566" s="51">
        <v>50300</v>
      </c>
      <c r="O1566">
        <v>0.5</v>
      </c>
      <c r="P1566">
        <v>8.94</v>
      </c>
      <c r="R1566">
        <v>0</v>
      </c>
      <c r="S1566">
        <v>1.95</v>
      </c>
      <c r="T1566" t="s">
        <v>72</v>
      </c>
    </row>
    <row r="1567" spans="1:20" x14ac:dyDescent="0.25">
      <c r="A1567">
        <v>14</v>
      </c>
      <c r="B1567" t="s">
        <v>115</v>
      </c>
      <c r="C1567" t="s">
        <v>101</v>
      </c>
      <c r="D1567" t="s">
        <v>6</v>
      </c>
      <c r="E1567" s="50">
        <v>44483.26116898148</v>
      </c>
      <c r="F1567" t="s">
        <v>102</v>
      </c>
      <c r="G1567" t="s">
        <v>171</v>
      </c>
      <c r="H1567" s="51">
        <v>1750000</v>
      </c>
      <c r="I1567" s="51">
        <v>211000</v>
      </c>
      <c r="J1567" t="s">
        <v>72</v>
      </c>
      <c r="K1567">
        <v>9</v>
      </c>
      <c r="L1567" t="s">
        <v>72</v>
      </c>
      <c r="M1567" s="51">
        <v>433000</v>
      </c>
      <c r="N1567" s="51">
        <v>50800</v>
      </c>
      <c r="O1567">
        <v>0.5</v>
      </c>
      <c r="P1567">
        <v>8.94</v>
      </c>
      <c r="R1567">
        <v>0</v>
      </c>
      <c r="S1567">
        <v>1.85</v>
      </c>
      <c r="T1567" t="s">
        <v>72</v>
      </c>
    </row>
    <row r="1568" spans="1:20" x14ac:dyDescent="0.25">
      <c r="A1568">
        <v>15</v>
      </c>
      <c r="B1568" t="s">
        <v>116</v>
      </c>
      <c r="C1568" t="s">
        <v>101</v>
      </c>
      <c r="D1568" t="s">
        <v>6</v>
      </c>
      <c r="E1568" s="50">
        <v>44483.28297453704</v>
      </c>
      <c r="F1568" t="s">
        <v>102</v>
      </c>
      <c r="G1568" t="s">
        <v>171</v>
      </c>
      <c r="H1568" s="51">
        <v>1760000</v>
      </c>
      <c r="I1568" s="51">
        <v>209000</v>
      </c>
      <c r="J1568" t="s">
        <v>72</v>
      </c>
      <c r="K1568">
        <v>9</v>
      </c>
      <c r="L1568" t="s">
        <v>72</v>
      </c>
      <c r="M1568" s="51">
        <v>438000</v>
      </c>
      <c r="N1568" s="51">
        <v>50500</v>
      </c>
      <c r="O1568">
        <v>0.5</v>
      </c>
      <c r="P1568">
        <v>8.94</v>
      </c>
      <c r="R1568">
        <v>0</v>
      </c>
      <c r="S1568">
        <v>1.84</v>
      </c>
      <c r="T1568" t="s">
        <v>72</v>
      </c>
    </row>
    <row r="1569" spans="1:20" x14ac:dyDescent="0.25">
      <c r="A1569">
        <v>16</v>
      </c>
      <c r="B1569" t="s">
        <v>117</v>
      </c>
      <c r="C1569" t="s">
        <v>101</v>
      </c>
      <c r="D1569" t="s">
        <v>6</v>
      </c>
      <c r="E1569" s="50">
        <v>44483.304780092592</v>
      </c>
      <c r="F1569" t="s">
        <v>102</v>
      </c>
      <c r="G1569" t="s">
        <v>171</v>
      </c>
      <c r="H1569" s="51">
        <v>1630000</v>
      </c>
      <c r="I1569" s="51">
        <v>186000</v>
      </c>
      <c r="J1569" t="s">
        <v>72</v>
      </c>
      <c r="K1569">
        <v>9</v>
      </c>
      <c r="L1569" t="s">
        <v>72</v>
      </c>
      <c r="M1569" s="51">
        <v>439000</v>
      </c>
      <c r="N1569" s="51">
        <v>49000</v>
      </c>
      <c r="O1569">
        <v>0.5</v>
      </c>
      <c r="P1569">
        <v>8.94</v>
      </c>
      <c r="R1569">
        <v>0</v>
      </c>
      <c r="S1569">
        <v>1.7</v>
      </c>
      <c r="T1569" t="s">
        <v>72</v>
      </c>
    </row>
    <row r="1570" spans="1:20" x14ac:dyDescent="0.25">
      <c r="A1570">
        <v>17</v>
      </c>
      <c r="B1570" t="s">
        <v>118</v>
      </c>
      <c r="C1570" t="s">
        <v>101</v>
      </c>
      <c r="D1570" t="s">
        <v>6</v>
      </c>
      <c r="E1570" s="50">
        <v>44483.326585648145</v>
      </c>
      <c r="F1570" t="s">
        <v>102</v>
      </c>
      <c r="G1570" t="s">
        <v>171</v>
      </c>
      <c r="H1570" s="51">
        <v>1580000</v>
      </c>
      <c r="I1570" s="51">
        <v>181000</v>
      </c>
      <c r="J1570" t="s">
        <v>72</v>
      </c>
      <c r="K1570">
        <v>9.01</v>
      </c>
      <c r="L1570" t="s">
        <v>72</v>
      </c>
      <c r="M1570" s="51">
        <v>431000</v>
      </c>
      <c r="N1570" s="51">
        <v>48800</v>
      </c>
      <c r="O1570">
        <v>0.5</v>
      </c>
      <c r="P1570">
        <v>8.9499999999999993</v>
      </c>
      <c r="R1570">
        <v>0</v>
      </c>
      <c r="S1570">
        <v>1.68</v>
      </c>
      <c r="T1570" t="s">
        <v>72</v>
      </c>
    </row>
    <row r="1571" spans="1:20" x14ac:dyDescent="0.25">
      <c r="A1571">
        <v>18</v>
      </c>
      <c r="B1571" t="s">
        <v>119</v>
      </c>
      <c r="C1571" t="s">
        <v>101</v>
      </c>
      <c r="D1571" t="s">
        <v>6</v>
      </c>
      <c r="E1571" s="50">
        <v>44483.348391203705</v>
      </c>
      <c r="F1571" t="s">
        <v>102</v>
      </c>
      <c r="G1571" t="s">
        <v>171</v>
      </c>
      <c r="H1571" s="51">
        <v>1510000</v>
      </c>
      <c r="I1571" s="51">
        <v>173000</v>
      </c>
      <c r="J1571" t="s">
        <v>72</v>
      </c>
      <c r="K1571">
        <v>9</v>
      </c>
      <c r="L1571" t="s">
        <v>72</v>
      </c>
      <c r="M1571" s="51">
        <v>421000</v>
      </c>
      <c r="N1571" s="51">
        <v>47900</v>
      </c>
      <c r="O1571">
        <v>0.5</v>
      </c>
      <c r="P1571">
        <v>8.94</v>
      </c>
      <c r="R1571">
        <v>0</v>
      </c>
      <c r="S1571">
        <v>1.64</v>
      </c>
      <c r="T1571" t="s">
        <v>72</v>
      </c>
    </row>
    <row r="1572" spans="1:20" x14ac:dyDescent="0.25">
      <c r="A1572">
        <v>19</v>
      </c>
      <c r="B1572" t="s">
        <v>120</v>
      </c>
      <c r="C1572" t="s">
        <v>101</v>
      </c>
      <c r="D1572" t="s">
        <v>6</v>
      </c>
      <c r="E1572" s="50">
        <v>44483.370196759257</v>
      </c>
      <c r="F1572" t="s">
        <v>102</v>
      </c>
      <c r="G1572" t="s">
        <v>171</v>
      </c>
      <c r="H1572" s="51">
        <v>77700</v>
      </c>
      <c r="I1572" s="51">
        <v>5500</v>
      </c>
      <c r="J1572" t="s">
        <v>72</v>
      </c>
      <c r="K1572">
        <v>9</v>
      </c>
      <c r="L1572" t="s">
        <v>72</v>
      </c>
      <c r="M1572" s="51">
        <v>428000</v>
      </c>
      <c r="N1572" s="51">
        <v>46800</v>
      </c>
      <c r="O1572">
        <v>0.5</v>
      </c>
      <c r="P1572">
        <v>8.93</v>
      </c>
      <c r="R1572">
        <v>0</v>
      </c>
      <c r="S1572">
        <v>7.1599999999999997E-2</v>
      </c>
      <c r="T1572" t="s">
        <v>72</v>
      </c>
    </row>
    <row r="1573" spans="1:20" x14ac:dyDescent="0.25">
      <c r="A1573">
        <v>20</v>
      </c>
      <c r="B1573" t="s">
        <v>121</v>
      </c>
      <c r="C1573" t="s">
        <v>101</v>
      </c>
      <c r="D1573" t="s">
        <v>6</v>
      </c>
      <c r="E1573" s="50">
        <v>44483.392002314817</v>
      </c>
      <c r="F1573" t="s">
        <v>102</v>
      </c>
      <c r="G1573" t="s">
        <v>171</v>
      </c>
      <c r="H1573" s="51">
        <v>1840000</v>
      </c>
      <c r="I1573" s="51">
        <v>206000</v>
      </c>
      <c r="J1573" t="s">
        <v>72</v>
      </c>
      <c r="K1573">
        <v>8.98</v>
      </c>
      <c r="L1573" t="s">
        <v>72</v>
      </c>
      <c r="M1573" s="51">
        <v>423000</v>
      </c>
      <c r="N1573" s="51">
        <v>46300</v>
      </c>
      <c r="O1573">
        <v>0.5</v>
      </c>
      <c r="P1573">
        <v>8.93</v>
      </c>
      <c r="R1573">
        <v>0</v>
      </c>
      <c r="S1573">
        <v>1.99</v>
      </c>
      <c r="T1573" t="s">
        <v>72</v>
      </c>
    </row>
    <row r="1574" spans="1:20" x14ac:dyDescent="0.25">
      <c r="A1574">
        <v>21</v>
      </c>
      <c r="B1574" t="s">
        <v>122</v>
      </c>
      <c r="C1574" t="s">
        <v>101</v>
      </c>
      <c r="D1574" t="s">
        <v>6</v>
      </c>
      <c r="E1574" s="50">
        <v>44483.65384259259</v>
      </c>
      <c r="F1574" t="s">
        <v>102</v>
      </c>
      <c r="G1574" t="s">
        <v>171</v>
      </c>
      <c r="H1574" s="51">
        <v>1790000</v>
      </c>
      <c r="I1574" s="51">
        <v>202000</v>
      </c>
      <c r="J1574" t="s">
        <v>72</v>
      </c>
      <c r="K1574">
        <v>8.98</v>
      </c>
      <c r="L1574" t="s">
        <v>72</v>
      </c>
      <c r="M1574" s="51">
        <v>423000</v>
      </c>
      <c r="N1574" s="51">
        <v>46900</v>
      </c>
      <c r="O1574">
        <v>0.5</v>
      </c>
      <c r="P1574">
        <v>8.92</v>
      </c>
      <c r="R1574">
        <v>0</v>
      </c>
      <c r="S1574">
        <v>1.94</v>
      </c>
      <c r="T1574" t="s">
        <v>72</v>
      </c>
    </row>
    <row r="1575" spans="1:20" x14ac:dyDescent="0.25">
      <c r="A1575">
        <v>22</v>
      </c>
      <c r="B1575" t="s">
        <v>123</v>
      </c>
      <c r="C1575" t="s">
        <v>101</v>
      </c>
      <c r="D1575" t="s">
        <v>6</v>
      </c>
      <c r="E1575" s="50">
        <v>44483.675787037035</v>
      </c>
      <c r="F1575" t="s">
        <v>102</v>
      </c>
      <c r="G1575" t="s">
        <v>171</v>
      </c>
      <c r="H1575" s="51">
        <v>1760000</v>
      </c>
      <c r="I1575" s="51">
        <v>197000</v>
      </c>
      <c r="J1575" t="s">
        <v>72</v>
      </c>
      <c r="K1575">
        <v>8.98</v>
      </c>
      <c r="L1575" t="s">
        <v>72</v>
      </c>
      <c r="M1575" s="51">
        <v>438000</v>
      </c>
      <c r="N1575" s="51">
        <v>47900</v>
      </c>
      <c r="O1575">
        <v>0.5</v>
      </c>
      <c r="P1575">
        <v>8.92</v>
      </c>
      <c r="R1575">
        <v>0</v>
      </c>
      <c r="S1575">
        <v>1.83</v>
      </c>
      <c r="T1575" t="s">
        <v>72</v>
      </c>
    </row>
    <row r="1576" spans="1:20" x14ac:dyDescent="0.25">
      <c r="A1576">
        <v>23</v>
      </c>
      <c r="B1576" t="s">
        <v>124</v>
      </c>
      <c r="C1576" t="s">
        <v>101</v>
      </c>
      <c r="D1576" t="s">
        <v>6</v>
      </c>
      <c r="E1576" s="50">
        <v>44483.697592592594</v>
      </c>
      <c r="F1576" t="s">
        <v>102</v>
      </c>
      <c r="G1576" t="s">
        <v>171</v>
      </c>
      <c r="H1576" s="51">
        <v>1820000</v>
      </c>
      <c r="I1576" s="51">
        <v>193000</v>
      </c>
      <c r="J1576" t="s">
        <v>72</v>
      </c>
      <c r="K1576">
        <v>8.98</v>
      </c>
      <c r="L1576" t="s">
        <v>72</v>
      </c>
      <c r="M1576" s="51">
        <v>420000</v>
      </c>
      <c r="N1576" s="51">
        <v>45700</v>
      </c>
      <c r="O1576">
        <v>0.5</v>
      </c>
      <c r="P1576">
        <v>8.92</v>
      </c>
      <c r="R1576">
        <v>0</v>
      </c>
      <c r="S1576">
        <v>1.97</v>
      </c>
      <c r="T1576" t="s">
        <v>72</v>
      </c>
    </row>
    <row r="1577" spans="1:20" x14ac:dyDescent="0.25">
      <c r="A1577">
        <v>24</v>
      </c>
      <c r="B1577" t="s">
        <v>125</v>
      </c>
      <c r="C1577" t="s">
        <v>101</v>
      </c>
      <c r="D1577" t="s">
        <v>6</v>
      </c>
      <c r="E1577" s="50">
        <v>44483.719398148147</v>
      </c>
      <c r="F1577" t="s">
        <v>102</v>
      </c>
      <c r="G1577" t="s">
        <v>171</v>
      </c>
      <c r="H1577" s="51">
        <v>1750000</v>
      </c>
      <c r="I1577" s="51">
        <v>188000</v>
      </c>
      <c r="J1577" t="s">
        <v>72</v>
      </c>
      <c r="K1577">
        <v>8.98</v>
      </c>
      <c r="L1577" t="s">
        <v>72</v>
      </c>
      <c r="M1577" s="51">
        <v>434000</v>
      </c>
      <c r="N1577" s="51">
        <v>48300</v>
      </c>
      <c r="O1577">
        <v>0.5</v>
      </c>
      <c r="P1577">
        <v>8.92</v>
      </c>
      <c r="R1577">
        <v>0</v>
      </c>
      <c r="S1577">
        <v>1.84</v>
      </c>
      <c r="T1577" t="s">
        <v>72</v>
      </c>
    </row>
    <row r="1578" spans="1:20" x14ac:dyDescent="0.25">
      <c r="A1578">
        <v>25</v>
      </c>
      <c r="B1578" t="s">
        <v>126</v>
      </c>
      <c r="C1578" t="s">
        <v>101</v>
      </c>
      <c r="D1578" t="s">
        <v>6</v>
      </c>
      <c r="E1578" s="50">
        <v>44483.741203703707</v>
      </c>
      <c r="F1578" t="s">
        <v>102</v>
      </c>
      <c r="G1578" t="s">
        <v>171</v>
      </c>
      <c r="H1578" s="51">
        <v>1790000</v>
      </c>
      <c r="I1578" s="51">
        <v>197000</v>
      </c>
      <c r="J1578" t="s">
        <v>72</v>
      </c>
      <c r="K1578">
        <v>8.98</v>
      </c>
      <c r="L1578" t="s">
        <v>72</v>
      </c>
      <c r="M1578" s="51">
        <v>438000</v>
      </c>
      <c r="N1578" s="51">
        <v>48400</v>
      </c>
      <c r="O1578">
        <v>0.5</v>
      </c>
      <c r="P1578">
        <v>8.92</v>
      </c>
      <c r="R1578">
        <v>0</v>
      </c>
      <c r="S1578">
        <v>1.87</v>
      </c>
      <c r="T1578" t="s">
        <v>72</v>
      </c>
    </row>
    <row r="1579" spans="1:20" x14ac:dyDescent="0.25">
      <c r="A1579">
        <v>26</v>
      </c>
      <c r="B1579" t="s">
        <v>127</v>
      </c>
      <c r="C1579" t="s">
        <v>101</v>
      </c>
      <c r="D1579" t="s">
        <v>6</v>
      </c>
      <c r="E1579" s="50">
        <v>44483.763009259259</v>
      </c>
      <c r="F1579" t="s">
        <v>102</v>
      </c>
      <c r="G1579" t="s">
        <v>171</v>
      </c>
      <c r="H1579" s="51">
        <v>1570000</v>
      </c>
      <c r="I1579" s="51">
        <v>169000</v>
      </c>
      <c r="J1579" t="s">
        <v>72</v>
      </c>
      <c r="K1579">
        <v>8.93</v>
      </c>
      <c r="L1579" t="s">
        <v>72</v>
      </c>
      <c r="M1579" s="51">
        <v>415000</v>
      </c>
      <c r="N1579" s="51">
        <v>43900</v>
      </c>
      <c r="O1579">
        <v>0.5</v>
      </c>
      <c r="P1579">
        <v>8.8699999999999992</v>
      </c>
      <c r="R1579">
        <v>0</v>
      </c>
      <c r="S1579">
        <v>1.72</v>
      </c>
      <c r="T1579" t="s">
        <v>72</v>
      </c>
    </row>
    <row r="1580" spans="1:20" x14ac:dyDescent="0.25">
      <c r="A1580">
        <v>27</v>
      </c>
      <c r="B1580" t="s">
        <v>128</v>
      </c>
      <c r="C1580" t="s">
        <v>101</v>
      </c>
      <c r="D1580" t="s">
        <v>6</v>
      </c>
      <c r="E1580" s="50">
        <v>44483.784814814811</v>
      </c>
      <c r="F1580" t="s">
        <v>102</v>
      </c>
      <c r="G1580" t="s">
        <v>171</v>
      </c>
      <c r="H1580" s="51">
        <v>1540000</v>
      </c>
      <c r="I1580" s="51">
        <v>168000</v>
      </c>
      <c r="J1580" t="s">
        <v>72</v>
      </c>
      <c r="K1580">
        <v>8.92</v>
      </c>
      <c r="L1580" t="s">
        <v>72</v>
      </c>
      <c r="M1580" s="51">
        <v>384000</v>
      </c>
      <c r="N1580" s="51">
        <v>42500</v>
      </c>
      <c r="O1580">
        <v>0.5</v>
      </c>
      <c r="P1580">
        <v>8.86</v>
      </c>
      <c r="R1580">
        <v>0</v>
      </c>
      <c r="S1580">
        <v>1.83</v>
      </c>
      <c r="T1580" t="s">
        <v>72</v>
      </c>
    </row>
    <row r="1581" spans="1:20" x14ac:dyDescent="0.25">
      <c r="A1581">
        <v>28</v>
      </c>
      <c r="B1581" t="s">
        <v>129</v>
      </c>
      <c r="C1581" t="s">
        <v>101</v>
      </c>
      <c r="D1581" t="s">
        <v>6</v>
      </c>
      <c r="E1581" s="50">
        <v>44483.806620370371</v>
      </c>
      <c r="F1581" t="s">
        <v>102</v>
      </c>
      <c r="G1581" t="s">
        <v>171</v>
      </c>
      <c r="H1581" s="51">
        <v>1690000</v>
      </c>
      <c r="I1581" s="51">
        <v>196000</v>
      </c>
      <c r="J1581" t="s">
        <v>72</v>
      </c>
      <c r="K1581">
        <v>8.92</v>
      </c>
      <c r="L1581" t="s">
        <v>72</v>
      </c>
      <c r="M1581" s="51">
        <v>397000</v>
      </c>
      <c r="N1581" s="51">
        <v>44100</v>
      </c>
      <c r="O1581">
        <v>0.5</v>
      </c>
      <c r="P1581">
        <v>8.86</v>
      </c>
      <c r="R1581">
        <v>0</v>
      </c>
      <c r="S1581">
        <v>1.95</v>
      </c>
      <c r="T1581" t="s">
        <v>72</v>
      </c>
    </row>
    <row r="1582" spans="1:20" x14ac:dyDescent="0.25">
      <c r="A1582">
        <v>29</v>
      </c>
      <c r="B1582" t="s">
        <v>130</v>
      </c>
      <c r="C1582" t="s">
        <v>101</v>
      </c>
      <c r="D1582" t="s">
        <v>6</v>
      </c>
      <c r="E1582" s="50">
        <v>44483.8284375</v>
      </c>
      <c r="F1582" t="s">
        <v>102</v>
      </c>
      <c r="G1582" t="s">
        <v>171</v>
      </c>
      <c r="H1582" s="51">
        <v>1600000</v>
      </c>
      <c r="I1582" s="51">
        <v>187000</v>
      </c>
      <c r="J1582" t="s">
        <v>72</v>
      </c>
      <c r="K1582">
        <v>8.92</v>
      </c>
      <c r="L1582" t="s">
        <v>72</v>
      </c>
      <c r="M1582" s="51">
        <v>414000</v>
      </c>
      <c r="N1582" s="51">
        <v>47300</v>
      </c>
      <c r="O1582">
        <v>0.5</v>
      </c>
      <c r="P1582">
        <v>8.8699999999999992</v>
      </c>
      <c r="R1582">
        <v>0</v>
      </c>
      <c r="S1582">
        <v>1.76</v>
      </c>
      <c r="T1582" t="s">
        <v>72</v>
      </c>
    </row>
    <row r="1583" spans="1:20" x14ac:dyDescent="0.25">
      <c r="A1583">
        <v>30</v>
      </c>
      <c r="B1583" t="s">
        <v>131</v>
      </c>
      <c r="C1583" t="s">
        <v>101</v>
      </c>
      <c r="D1583" t="s">
        <v>6</v>
      </c>
      <c r="E1583" s="50">
        <v>44483.850243055553</v>
      </c>
      <c r="F1583" t="s">
        <v>102</v>
      </c>
      <c r="G1583" t="s">
        <v>171</v>
      </c>
      <c r="H1583" s="51">
        <v>1490000</v>
      </c>
      <c r="I1583" s="51">
        <v>171000</v>
      </c>
      <c r="J1583" t="s">
        <v>72</v>
      </c>
      <c r="K1583">
        <v>8.93</v>
      </c>
      <c r="L1583" t="s">
        <v>72</v>
      </c>
      <c r="M1583" s="51">
        <v>390000</v>
      </c>
      <c r="N1583" s="51">
        <v>43000</v>
      </c>
      <c r="O1583">
        <v>0.5</v>
      </c>
      <c r="P1583">
        <v>8.8699999999999992</v>
      </c>
      <c r="R1583">
        <v>0</v>
      </c>
      <c r="S1583">
        <v>1.74</v>
      </c>
      <c r="T1583" t="s">
        <v>72</v>
      </c>
    </row>
    <row r="1584" spans="1:20" x14ac:dyDescent="0.25">
      <c r="A1584">
        <v>31</v>
      </c>
      <c r="B1584" t="s">
        <v>132</v>
      </c>
      <c r="C1584" t="s">
        <v>101</v>
      </c>
      <c r="D1584" t="s">
        <v>6</v>
      </c>
      <c r="E1584" s="50">
        <v>44483.872048611112</v>
      </c>
      <c r="F1584" t="s">
        <v>102</v>
      </c>
      <c r="G1584" t="s">
        <v>171</v>
      </c>
      <c r="H1584" s="51">
        <v>1370000</v>
      </c>
      <c r="I1584" s="51">
        <v>155000</v>
      </c>
      <c r="J1584" t="s">
        <v>72</v>
      </c>
      <c r="K1584">
        <v>8.93</v>
      </c>
      <c r="L1584" t="s">
        <v>72</v>
      </c>
      <c r="M1584" s="51">
        <v>408000</v>
      </c>
      <c r="N1584" s="51">
        <v>46100</v>
      </c>
      <c r="O1584">
        <v>0.5</v>
      </c>
      <c r="P1584">
        <v>8.8800000000000008</v>
      </c>
      <c r="R1584">
        <v>0</v>
      </c>
      <c r="S1584">
        <v>1.54</v>
      </c>
      <c r="T1584" t="s">
        <v>72</v>
      </c>
    </row>
    <row r="1585" spans="1:20" x14ac:dyDescent="0.25">
      <c r="A1585">
        <v>32</v>
      </c>
      <c r="B1585" t="s">
        <v>133</v>
      </c>
      <c r="C1585" t="s">
        <v>101</v>
      </c>
      <c r="D1585" t="s">
        <v>6</v>
      </c>
      <c r="E1585" s="50">
        <v>44483.893854166665</v>
      </c>
      <c r="F1585" t="s">
        <v>102</v>
      </c>
      <c r="G1585" t="s">
        <v>171</v>
      </c>
      <c r="H1585" s="51">
        <v>1270000</v>
      </c>
      <c r="I1585" s="51">
        <v>143000</v>
      </c>
      <c r="J1585" t="s">
        <v>72</v>
      </c>
      <c r="K1585">
        <v>8.93</v>
      </c>
      <c r="L1585" t="s">
        <v>72</v>
      </c>
      <c r="M1585" s="51">
        <v>330000</v>
      </c>
      <c r="N1585" s="51">
        <v>36700</v>
      </c>
      <c r="O1585">
        <v>0.5</v>
      </c>
      <c r="P1585">
        <v>8.8699999999999992</v>
      </c>
      <c r="R1585">
        <v>0</v>
      </c>
      <c r="S1585">
        <v>1.76</v>
      </c>
      <c r="T1585" t="s">
        <v>72</v>
      </c>
    </row>
    <row r="1586" spans="1:20" x14ac:dyDescent="0.25">
      <c r="A1586">
        <v>33</v>
      </c>
      <c r="B1586" t="s">
        <v>134</v>
      </c>
      <c r="C1586" t="s">
        <v>101</v>
      </c>
      <c r="D1586" t="s">
        <v>6</v>
      </c>
      <c r="E1586" s="50">
        <v>44483.915659722225</v>
      </c>
      <c r="F1586" t="s">
        <v>102</v>
      </c>
      <c r="G1586" t="s">
        <v>171</v>
      </c>
      <c r="H1586" s="51">
        <v>1110000</v>
      </c>
      <c r="I1586" s="51">
        <v>127000</v>
      </c>
      <c r="J1586" t="s">
        <v>72</v>
      </c>
      <c r="K1586">
        <v>8.94</v>
      </c>
      <c r="L1586" t="s">
        <v>72</v>
      </c>
      <c r="M1586" s="51">
        <v>398000</v>
      </c>
      <c r="N1586" s="51">
        <v>45000</v>
      </c>
      <c r="O1586">
        <v>0.5</v>
      </c>
      <c r="P1586">
        <v>8.8800000000000008</v>
      </c>
      <c r="R1586">
        <v>0</v>
      </c>
      <c r="S1586">
        <v>1.27</v>
      </c>
      <c r="T1586" t="s">
        <v>72</v>
      </c>
    </row>
    <row r="1587" spans="1:20" x14ac:dyDescent="0.25">
      <c r="A1587">
        <v>34</v>
      </c>
      <c r="B1587" t="s">
        <v>135</v>
      </c>
      <c r="C1587" t="s">
        <v>101</v>
      </c>
      <c r="D1587" t="s">
        <v>6</v>
      </c>
      <c r="E1587" s="50">
        <v>44483.937465277777</v>
      </c>
      <c r="F1587" t="s">
        <v>102</v>
      </c>
      <c r="G1587" t="s">
        <v>171</v>
      </c>
      <c r="H1587" s="51">
        <v>983000</v>
      </c>
      <c r="I1587" s="51">
        <v>112000</v>
      </c>
      <c r="J1587" t="s">
        <v>72</v>
      </c>
      <c r="K1587">
        <v>8.94</v>
      </c>
      <c r="L1587" t="s">
        <v>72</v>
      </c>
      <c r="M1587" s="51">
        <v>397000</v>
      </c>
      <c r="N1587" s="51">
        <v>44400</v>
      </c>
      <c r="O1587">
        <v>0.5</v>
      </c>
      <c r="P1587">
        <v>8.8800000000000008</v>
      </c>
      <c r="R1587">
        <v>0</v>
      </c>
      <c r="S1587">
        <v>1.1299999999999999</v>
      </c>
      <c r="T1587" t="s">
        <v>72</v>
      </c>
    </row>
    <row r="1588" spans="1:20" x14ac:dyDescent="0.25">
      <c r="A1588">
        <v>35</v>
      </c>
      <c r="B1588" t="s">
        <v>136</v>
      </c>
      <c r="C1588" t="s">
        <v>101</v>
      </c>
      <c r="D1588" t="s">
        <v>6</v>
      </c>
      <c r="E1588" s="50">
        <v>44483.959282407406</v>
      </c>
      <c r="F1588" t="s">
        <v>102</v>
      </c>
      <c r="G1588" t="s">
        <v>171</v>
      </c>
      <c r="H1588" s="51">
        <v>796000</v>
      </c>
      <c r="I1588" s="51">
        <v>89200</v>
      </c>
      <c r="J1588" t="s">
        <v>72</v>
      </c>
      <c r="K1588">
        <v>8.93</v>
      </c>
      <c r="L1588" t="s">
        <v>72</v>
      </c>
      <c r="M1588" s="51">
        <v>407000</v>
      </c>
      <c r="N1588" s="51">
        <v>46000</v>
      </c>
      <c r="O1588">
        <v>0.5</v>
      </c>
      <c r="P1588">
        <v>8.8800000000000008</v>
      </c>
      <c r="R1588">
        <v>0</v>
      </c>
      <c r="S1588">
        <v>0.88900000000000001</v>
      </c>
      <c r="T1588" t="s">
        <v>72</v>
      </c>
    </row>
    <row r="1589" spans="1:20" x14ac:dyDescent="0.25">
      <c r="A1589">
        <v>36</v>
      </c>
      <c r="B1589" t="s">
        <v>137</v>
      </c>
      <c r="C1589" t="s">
        <v>101</v>
      </c>
      <c r="D1589" t="s">
        <v>6</v>
      </c>
      <c r="E1589" s="50">
        <v>44484.046689814815</v>
      </c>
      <c r="F1589" t="s">
        <v>102</v>
      </c>
      <c r="G1589" t="s">
        <v>171</v>
      </c>
      <c r="H1589" s="51">
        <v>1760000</v>
      </c>
      <c r="I1589" s="51">
        <v>209000</v>
      </c>
      <c r="J1589" t="s">
        <v>72</v>
      </c>
      <c r="K1589">
        <v>8.9499999999999993</v>
      </c>
      <c r="L1589" t="s">
        <v>72</v>
      </c>
      <c r="M1589" s="51">
        <v>397000</v>
      </c>
      <c r="N1589" s="51">
        <v>46000</v>
      </c>
      <c r="O1589">
        <v>0.5</v>
      </c>
      <c r="P1589">
        <v>8.89</v>
      </c>
      <c r="R1589">
        <v>0</v>
      </c>
      <c r="S1589">
        <v>2.0299999999999998</v>
      </c>
      <c r="T1589" t="s">
        <v>72</v>
      </c>
    </row>
    <row r="1590" spans="1:20" x14ac:dyDescent="0.25">
      <c r="A1590">
        <v>37</v>
      </c>
      <c r="B1590" t="s">
        <v>138</v>
      </c>
      <c r="C1590" t="s">
        <v>101</v>
      </c>
      <c r="D1590" t="s">
        <v>6</v>
      </c>
      <c r="E1590" s="50">
        <v>44484.068645833337</v>
      </c>
      <c r="F1590" t="s">
        <v>102</v>
      </c>
      <c r="G1590" t="s">
        <v>171</v>
      </c>
      <c r="H1590" s="51">
        <v>575000</v>
      </c>
      <c r="I1590" s="51">
        <v>69100</v>
      </c>
      <c r="J1590" t="s">
        <v>72</v>
      </c>
      <c r="K1590">
        <v>8.9499999999999993</v>
      </c>
      <c r="L1590" t="s">
        <v>72</v>
      </c>
      <c r="M1590" s="51">
        <v>403000</v>
      </c>
      <c r="N1590" s="51">
        <v>46000</v>
      </c>
      <c r="O1590">
        <v>0.5</v>
      </c>
      <c r="P1590">
        <v>8.89</v>
      </c>
      <c r="R1590">
        <v>0</v>
      </c>
      <c r="S1590">
        <v>0.64500000000000002</v>
      </c>
      <c r="T1590" t="s">
        <v>72</v>
      </c>
    </row>
    <row r="1591" spans="1:20" x14ac:dyDescent="0.25">
      <c r="A1591">
        <v>38</v>
      </c>
      <c r="B1591" t="s">
        <v>139</v>
      </c>
      <c r="C1591" t="s">
        <v>101</v>
      </c>
      <c r="D1591" t="s">
        <v>6</v>
      </c>
      <c r="E1591" s="50">
        <v>44484.090439814812</v>
      </c>
      <c r="F1591" t="s">
        <v>102</v>
      </c>
      <c r="G1591" t="s">
        <v>171</v>
      </c>
      <c r="H1591" s="51">
        <v>192000</v>
      </c>
      <c r="I1591" s="51">
        <v>21700</v>
      </c>
      <c r="J1591" t="s">
        <v>72</v>
      </c>
      <c r="K1591">
        <v>8.9499999999999993</v>
      </c>
      <c r="L1591" t="s">
        <v>72</v>
      </c>
      <c r="M1591" s="51">
        <v>392000</v>
      </c>
      <c r="N1591" s="51">
        <v>45800</v>
      </c>
      <c r="O1591">
        <v>0.5</v>
      </c>
      <c r="P1591">
        <v>8.89</v>
      </c>
      <c r="R1591">
        <v>0</v>
      </c>
      <c r="S1591">
        <v>0.214</v>
      </c>
      <c r="T1591" t="s">
        <v>72</v>
      </c>
    </row>
    <row r="1592" spans="1:20" x14ac:dyDescent="0.25">
      <c r="A1592">
        <v>39</v>
      </c>
      <c r="B1592" t="s">
        <v>140</v>
      </c>
      <c r="C1592" t="s">
        <v>101</v>
      </c>
      <c r="D1592" t="s">
        <v>6</v>
      </c>
      <c r="E1592" s="50">
        <v>44484.112256944441</v>
      </c>
      <c r="F1592" t="s">
        <v>102</v>
      </c>
      <c r="G1592" t="s">
        <v>171</v>
      </c>
      <c r="H1592" s="51">
        <v>31900</v>
      </c>
      <c r="I1592" s="51">
        <v>2480</v>
      </c>
      <c r="J1592" t="s">
        <v>72</v>
      </c>
      <c r="K1592">
        <v>8.9499999999999993</v>
      </c>
      <c r="L1592" t="s">
        <v>72</v>
      </c>
      <c r="M1592" s="51">
        <v>387000</v>
      </c>
      <c r="N1592" s="51">
        <v>44700</v>
      </c>
      <c r="O1592">
        <v>0.5</v>
      </c>
      <c r="P1592">
        <v>8.89</v>
      </c>
      <c r="R1592">
        <v>0</v>
      </c>
      <c r="S1592">
        <v>2.6100000000000002E-2</v>
      </c>
      <c r="T1592" t="s">
        <v>72</v>
      </c>
    </row>
    <row r="1593" spans="1:20" x14ac:dyDescent="0.25">
      <c r="A1593">
        <v>40</v>
      </c>
      <c r="B1593" t="s">
        <v>141</v>
      </c>
      <c r="C1593" t="s">
        <v>101</v>
      </c>
      <c r="D1593" t="s">
        <v>6</v>
      </c>
      <c r="E1593" s="50">
        <v>44484.134062500001</v>
      </c>
      <c r="F1593" t="s">
        <v>102</v>
      </c>
      <c r="G1593" t="s">
        <v>171</v>
      </c>
      <c r="H1593" s="51">
        <v>12300</v>
      </c>
      <c r="I1593" s="51">
        <v>514</v>
      </c>
      <c r="J1593" t="s">
        <v>72</v>
      </c>
      <c r="K1593">
        <v>8.93</v>
      </c>
      <c r="L1593" t="s">
        <v>72</v>
      </c>
      <c r="M1593" s="51">
        <v>398000</v>
      </c>
      <c r="N1593" s="51">
        <v>46500</v>
      </c>
      <c r="O1593">
        <v>0.5</v>
      </c>
      <c r="P1593">
        <v>8.89</v>
      </c>
      <c r="R1593">
        <v>0</v>
      </c>
      <c r="S1593">
        <v>2.47E-3</v>
      </c>
      <c r="T1593" t="s">
        <v>72</v>
      </c>
    </row>
    <row r="1594" spans="1:20" x14ac:dyDescent="0.25">
      <c r="A1594">
        <v>41</v>
      </c>
      <c r="B1594" t="s">
        <v>142</v>
      </c>
      <c r="C1594" t="s">
        <v>101</v>
      </c>
      <c r="D1594" t="s">
        <v>6</v>
      </c>
      <c r="E1594" s="50">
        <v>44484.155868055554</v>
      </c>
      <c r="F1594" t="s">
        <v>102</v>
      </c>
      <c r="G1594" t="s">
        <v>171</v>
      </c>
      <c r="H1594" s="51">
        <v>7810</v>
      </c>
      <c r="I1594" s="51">
        <v>368</v>
      </c>
      <c r="J1594" t="s">
        <v>72</v>
      </c>
      <c r="K1594">
        <v>8.9600000000000009</v>
      </c>
      <c r="L1594" t="s">
        <v>72</v>
      </c>
      <c r="M1594" s="51">
        <v>408000</v>
      </c>
      <c r="N1594" s="51">
        <v>48500</v>
      </c>
      <c r="O1594">
        <v>0.5</v>
      </c>
      <c r="P1594">
        <v>8.89</v>
      </c>
      <c r="R1594">
        <v>0</v>
      </c>
      <c r="S1594" t="s">
        <v>44</v>
      </c>
      <c r="T1594" t="s">
        <v>72</v>
      </c>
    </row>
    <row r="1595" spans="1:20" x14ac:dyDescent="0.25">
      <c r="A1595">
        <v>42</v>
      </c>
      <c r="B1595" t="s">
        <v>143</v>
      </c>
      <c r="C1595" t="s">
        <v>101</v>
      </c>
      <c r="D1595" t="s">
        <v>6</v>
      </c>
      <c r="E1595" s="50">
        <v>44484.177673611113</v>
      </c>
      <c r="F1595" t="s">
        <v>102</v>
      </c>
      <c r="G1595" t="s">
        <v>171</v>
      </c>
      <c r="H1595" s="51">
        <v>12600</v>
      </c>
      <c r="I1595" s="51">
        <v>338</v>
      </c>
      <c r="J1595" t="s">
        <v>72</v>
      </c>
      <c r="K1595">
        <v>9.0500000000000007</v>
      </c>
      <c r="L1595" t="s">
        <v>72</v>
      </c>
      <c r="M1595" s="51">
        <v>402000</v>
      </c>
      <c r="N1595" s="51">
        <v>47400</v>
      </c>
      <c r="O1595">
        <v>0.5</v>
      </c>
      <c r="P1595">
        <v>8.89</v>
      </c>
      <c r="R1595">
        <v>0</v>
      </c>
      <c r="S1595">
        <v>2.5999999999999999E-3</v>
      </c>
      <c r="T1595" t="s">
        <v>72</v>
      </c>
    </row>
    <row r="1596" spans="1:20" x14ac:dyDescent="0.25">
      <c r="A1596">
        <v>43</v>
      </c>
      <c r="B1596" t="s">
        <v>144</v>
      </c>
      <c r="C1596" t="s">
        <v>101</v>
      </c>
      <c r="D1596" t="s">
        <v>6</v>
      </c>
      <c r="E1596" s="50">
        <v>44484.199490740742</v>
      </c>
      <c r="F1596" t="s">
        <v>102</v>
      </c>
      <c r="G1596" t="s">
        <v>171</v>
      </c>
      <c r="H1596" s="51">
        <v>3600</v>
      </c>
      <c r="I1596" s="51">
        <v>387</v>
      </c>
      <c r="J1596" t="s">
        <v>72</v>
      </c>
      <c r="K1596">
        <v>8.92</v>
      </c>
      <c r="L1596" t="s">
        <v>72</v>
      </c>
      <c r="M1596" s="51">
        <v>421000</v>
      </c>
      <c r="N1596" s="51">
        <v>48300</v>
      </c>
      <c r="O1596">
        <v>0.5</v>
      </c>
      <c r="P1596">
        <v>8.89</v>
      </c>
      <c r="R1596">
        <v>0</v>
      </c>
      <c r="S1596" t="s">
        <v>44</v>
      </c>
      <c r="T1596" t="s">
        <v>72</v>
      </c>
    </row>
    <row r="1597" spans="1:20" x14ac:dyDescent="0.25">
      <c r="A1597">
        <v>44</v>
      </c>
      <c r="B1597" t="s">
        <v>145</v>
      </c>
      <c r="C1597" t="s">
        <v>101</v>
      </c>
      <c r="D1597" t="s">
        <v>6</v>
      </c>
      <c r="E1597" s="50">
        <v>44484.221296296295</v>
      </c>
      <c r="F1597" t="s">
        <v>102</v>
      </c>
      <c r="G1597" t="s">
        <v>171</v>
      </c>
      <c r="H1597" s="51">
        <v>1720000</v>
      </c>
      <c r="I1597" s="51">
        <v>195000</v>
      </c>
      <c r="J1597" t="s">
        <v>72</v>
      </c>
      <c r="K1597">
        <v>8.94</v>
      </c>
      <c r="L1597" t="s">
        <v>72</v>
      </c>
      <c r="M1597" s="51">
        <v>398000</v>
      </c>
      <c r="N1597" s="51">
        <v>44800</v>
      </c>
      <c r="O1597">
        <v>0.5</v>
      </c>
      <c r="P1597">
        <v>8.8800000000000008</v>
      </c>
      <c r="R1597">
        <v>0</v>
      </c>
      <c r="S1597">
        <v>1.97</v>
      </c>
      <c r="T1597" t="s">
        <v>72</v>
      </c>
    </row>
    <row r="1598" spans="1:20" x14ac:dyDescent="0.25">
      <c r="A1598">
        <v>45</v>
      </c>
      <c r="B1598" t="s">
        <v>146</v>
      </c>
      <c r="C1598" t="s">
        <v>101</v>
      </c>
      <c r="D1598" t="s">
        <v>6</v>
      </c>
      <c r="E1598" s="50">
        <v>44484.243101851855</v>
      </c>
      <c r="F1598" t="s">
        <v>102</v>
      </c>
      <c r="G1598" t="s">
        <v>171</v>
      </c>
      <c r="H1598" s="51">
        <v>1600000</v>
      </c>
      <c r="I1598" s="51">
        <v>182000</v>
      </c>
      <c r="J1598" t="s">
        <v>72</v>
      </c>
      <c r="K1598">
        <v>8.9499999999999993</v>
      </c>
      <c r="L1598" t="s">
        <v>72</v>
      </c>
      <c r="M1598" s="51">
        <v>397000</v>
      </c>
      <c r="N1598" s="51">
        <v>43100</v>
      </c>
      <c r="O1598">
        <v>0.5</v>
      </c>
      <c r="P1598">
        <v>8.89</v>
      </c>
      <c r="R1598">
        <v>0</v>
      </c>
      <c r="S1598">
        <v>1.84</v>
      </c>
      <c r="T1598" t="s">
        <v>72</v>
      </c>
    </row>
    <row r="1599" spans="1:20" x14ac:dyDescent="0.25">
      <c r="A1599">
        <v>46</v>
      </c>
      <c r="B1599" t="s">
        <v>147</v>
      </c>
      <c r="C1599" t="s">
        <v>101</v>
      </c>
      <c r="D1599" t="s">
        <v>6</v>
      </c>
      <c r="E1599" s="50">
        <v>44484.264907407407</v>
      </c>
      <c r="F1599" t="s">
        <v>102</v>
      </c>
      <c r="G1599" t="s">
        <v>171</v>
      </c>
      <c r="H1599" s="51">
        <v>1550000</v>
      </c>
      <c r="I1599" s="51">
        <v>175000</v>
      </c>
      <c r="J1599" t="s">
        <v>72</v>
      </c>
      <c r="K1599">
        <v>8.94</v>
      </c>
      <c r="L1599" t="s">
        <v>72</v>
      </c>
      <c r="M1599" s="51">
        <v>392000</v>
      </c>
      <c r="N1599" s="51">
        <v>41800</v>
      </c>
      <c r="O1599">
        <v>0.5</v>
      </c>
      <c r="P1599">
        <v>8.8800000000000008</v>
      </c>
      <c r="R1599">
        <v>0</v>
      </c>
      <c r="S1599">
        <v>1.8</v>
      </c>
      <c r="T1599" t="s">
        <v>72</v>
      </c>
    </row>
    <row r="1600" spans="1:20" x14ac:dyDescent="0.25">
      <c r="A1600">
        <v>47</v>
      </c>
      <c r="B1600" t="s">
        <v>148</v>
      </c>
      <c r="C1600" t="s">
        <v>101</v>
      </c>
      <c r="D1600" t="s">
        <v>6</v>
      </c>
      <c r="E1600" s="50">
        <v>44484.286712962959</v>
      </c>
      <c r="F1600" t="s">
        <v>102</v>
      </c>
      <c r="G1600" t="s">
        <v>171</v>
      </c>
      <c r="H1600" s="51">
        <v>1550000</v>
      </c>
      <c r="I1600" s="51">
        <v>176000</v>
      </c>
      <c r="J1600" t="s">
        <v>72</v>
      </c>
      <c r="K1600">
        <v>8.9499999999999993</v>
      </c>
      <c r="L1600" t="s">
        <v>72</v>
      </c>
      <c r="M1600" s="51">
        <v>405000</v>
      </c>
      <c r="N1600" s="51">
        <v>43700</v>
      </c>
      <c r="O1600">
        <v>0.5</v>
      </c>
      <c r="P1600">
        <v>8.8800000000000008</v>
      </c>
      <c r="R1600">
        <v>0</v>
      </c>
      <c r="S1600">
        <v>1.75</v>
      </c>
      <c r="T1600" t="s">
        <v>72</v>
      </c>
    </row>
    <row r="1601" spans="1:20" x14ac:dyDescent="0.25">
      <c r="A1601">
        <v>48</v>
      </c>
      <c r="B1601" t="s">
        <v>149</v>
      </c>
      <c r="C1601" t="s">
        <v>101</v>
      </c>
      <c r="D1601" t="s">
        <v>6</v>
      </c>
      <c r="E1601" s="50">
        <v>44484.308530092596</v>
      </c>
      <c r="F1601" t="s">
        <v>102</v>
      </c>
      <c r="G1601" t="s">
        <v>171</v>
      </c>
      <c r="H1601" s="51">
        <v>1540000</v>
      </c>
      <c r="I1601" s="51">
        <v>172000</v>
      </c>
      <c r="J1601" t="s">
        <v>72</v>
      </c>
      <c r="K1601">
        <v>8.9499999999999993</v>
      </c>
      <c r="L1601" t="s">
        <v>72</v>
      </c>
      <c r="M1601" s="51">
        <v>405000</v>
      </c>
      <c r="N1601" s="51">
        <v>45400</v>
      </c>
      <c r="O1601">
        <v>0.5</v>
      </c>
      <c r="P1601">
        <v>8.8800000000000008</v>
      </c>
      <c r="R1601">
        <v>0</v>
      </c>
      <c r="S1601">
        <v>1.74</v>
      </c>
      <c r="T1601" t="s">
        <v>72</v>
      </c>
    </row>
    <row r="1602" spans="1:20" x14ac:dyDescent="0.25">
      <c r="A1602">
        <v>49</v>
      </c>
      <c r="B1602" t="s">
        <v>150</v>
      </c>
      <c r="C1602" t="s">
        <v>101</v>
      </c>
      <c r="D1602" t="s">
        <v>6</v>
      </c>
      <c r="E1602" s="50">
        <v>44484.330335648148</v>
      </c>
      <c r="F1602" t="s">
        <v>102</v>
      </c>
      <c r="G1602" t="s">
        <v>171</v>
      </c>
      <c r="H1602" s="51">
        <v>1450000</v>
      </c>
      <c r="I1602" s="51">
        <v>164000</v>
      </c>
      <c r="J1602" t="s">
        <v>72</v>
      </c>
      <c r="K1602">
        <v>8.9499999999999993</v>
      </c>
      <c r="L1602" t="s">
        <v>72</v>
      </c>
      <c r="M1602" s="51">
        <v>386000</v>
      </c>
      <c r="N1602" s="51">
        <v>40900</v>
      </c>
      <c r="O1602">
        <v>0.5</v>
      </c>
      <c r="P1602">
        <v>8.89</v>
      </c>
      <c r="R1602">
        <v>0</v>
      </c>
      <c r="S1602">
        <v>1.72</v>
      </c>
      <c r="T1602" t="s">
        <v>72</v>
      </c>
    </row>
    <row r="1603" spans="1:20" x14ac:dyDescent="0.25">
      <c r="A1603">
        <v>50</v>
      </c>
      <c r="B1603" t="s">
        <v>151</v>
      </c>
      <c r="C1603" t="s">
        <v>101</v>
      </c>
      <c r="D1603" t="s">
        <v>6</v>
      </c>
      <c r="E1603" s="50">
        <v>44484.352152777778</v>
      </c>
      <c r="F1603" t="s">
        <v>102</v>
      </c>
      <c r="G1603" t="s">
        <v>171</v>
      </c>
      <c r="H1603" s="51">
        <v>1470000</v>
      </c>
      <c r="I1603" s="51">
        <v>157000</v>
      </c>
      <c r="J1603" t="s">
        <v>72</v>
      </c>
      <c r="K1603">
        <v>8.9499999999999993</v>
      </c>
      <c r="L1603" t="s">
        <v>72</v>
      </c>
      <c r="M1603" s="51">
        <v>412000</v>
      </c>
      <c r="N1603" s="51">
        <v>42500</v>
      </c>
      <c r="O1603">
        <v>0.5</v>
      </c>
      <c r="P1603">
        <v>8.8800000000000008</v>
      </c>
      <c r="R1603">
        <v>0</v>
      </c>
      <c r="S1603">
        <v>1.64</v>
      </c>
      <c r="T1603" t="s">
        <v>72</v>
      </c>
    </row>
    <row r="1604" spans="1:20" x14ac:dyDescent="0.25">
      <c r="A1604">
        <v>51</v>
      </c>
      <c r="B1604" t="s">
        <v>152</v>
      </c>
      <c r="C1604" t="s">
        <v>101</v>
      </c>
      <c r="D1604" t="s">
        <v>6</v>
      </c>
      <c r="E1604" s="50">
        <v>44484.373969907407</v>
      </c>
      <c r="F1604" t="s">
        <v>102</v>
      </c>
      <c r="G1604" t="s">
        <v>171</v>
      </c>
      <c r="H1604" s="51">
        <v>1370000</v>
      </c>
      <c r="I1604" s="51">
        <v>146000</v>
      </c>
      <c r="J1604" t="s">
        <v>72</v>
      </c>
      <c r="K1604">
        <v>8.94</v>
      </c>
      <c r="L1604" t="s">
        <v>72</v>
      </c>
      <c r="M1604" s="51">
        <v>398000</v>
      </c>
      <c r="N1604" s="51">
        <v>42400</v>
      </c>
      <c r="O1604">
        <v>0.5</v>
      </c>
      <c r="P1604">
        <v>8.8800000000000008</v>
      </c>
      <c r="R1604">
        <v>0</v>
      </c>
      <c r="S1604">
        <v>1.57</v>
      </c>
      <c r="T1604" t="s">
        <v>72</v>
      </c>
    </row>
    <row r="1607" spans="1:20" x14ac:dyDescent="0.25">
      <c r="B1607" t="s">
        <v>49</v>
      </c>
      <c r="C1607" t="s">
        <v>50</v>
      </c>
      <c r="D1607" t="s">
        <v>51</v>
      </c>
      <c r="E1607" t="s">
        <v>52</v>
      </c>
      <c r="F1607" t="s">
        <v>53</v>
      </c>
      <c r="G1607" t="s">
        <v>54</v>
      </c>
      <c r="H1607" t="s">
        <v>55</v>
      </c>
      <c r="I1607" t="s">
        <v>56</v>
      </c>
      <c r="J1607" t="s">
        <v>57</v>
      </c>
      <c r="K1607" t="s">
        <v>58</v>
      </c>
      <c r="L1607" t="s">
        <v>59</v>
      </c>
      <c r="M1607" t="s">
        <v>60</v>
      </c>
      <c r="N1607" t="s">
        <v>61</v>
      </c>
      <c r="O1607" t="s">
        <v>62</v>
      </c>
      <c r="P1607" t="s">
        <v>63</v>
      </c>
      <c r="Q1607" t="s">
        <v>64</v>
      </c>
      <c r="R1607" t="s">
        <v>65</v>
      </c>
      <c r="S1607" t="s">
        <v>66</v>
      </c>
      <c r="T1607" t="s">
        <v>67</v>
      </c>
    </row>
    <row r="1608" spans="1:20" x14ac:dyDescent="0.25">
      <c r="A1608">
        <v>1</v>
      </c>
      <c r="B1608" t="s">
        <v>68</v>
      </c>
      <c r="C1608" t="s">
        <v>69</v>
      </c>
      <c r="D1608" t="s">
        <v>6</v>
      </c>
      <c r="E1608" s="50">
        <v>44482.453692129631</v>
      </c>
      <c r="F1608" t="s">
        <v>70</v>
      </c>
      <c r="G1608" t="s">
        <v>182</v>
      </c>
      <c r="H1608" s="51">
        <v>52900</v>
      </c>
      <c r="I1608" s="51">
        <v>2480</v>
      </c>
      <c r="J1608">
        <v>0.02</v>
      </c>
      <c r="K1608">
        <v>12</v>
      </c>
      <c r="L1608" t="s">
        <v>72</v>
      </c>
      <c r="M1608" t="s">
        <v>72</v>
      </c>
      <c r="N1608" t="s">
        <v>72</v>
      </c>
      <c r="O1608" t="s">
        <v>72</v>
      </c>
      <c r="P1608" t="s">
        <v>72</v>
      </c>
      <c r="Q1608">
        <v>1</v>
      </c>
      <c r="R1608">
        <v>1</v>
      </c>
      <c r="S1608">
        <v>1.9199999999999998E-2</v>
      </c>
      <c r="T1608">
        <v>96.1</v>
      </c>
    </row>
    <row r="1609" spans="1:20" x14ac:dyDescent="0.25">
      <c r="A1609">
        <v>2</v>
      </c>
      <c r="B1609" t="s">
        <v>73</v>
      </c>
      <c r="C1609" t="s">
        <v>69</v>
      </c>
      <c r="D1609" t="s">
        <v>6</v>
      </c>
      <c r="E1609" s="50">
        <v>44482.475474537037</v>
      </c>
      <c r="F1609" t="s">
        <v>70</v>
      </c>
      <c r="G1609" t="s">
        <v>182</v>
      </c>
      <c r="H1609" s="51">
        <v>325000</v>
      </c>
      <c r="I1609" s="51">
        <v>11300</v>
      </c>
      <c r="J1609">
        <v>0.1</v>
      </c>
      <c r="K1609">
        <v>12</v>
      </c>
      <c r="L1609" t="s">
        <v>72</v>
      </c>
      <c r="M1609" t="s">
        <v>72</v>
      </c>
      <c r="N1609" t="s">
        <v>72</v>
      </c>
      <c r="O1609" t="s">
        <v>72</v>
      </c>
      <c r="P1609" t="s">
        <v>72</v>
      </c>
      <c r="Q1609">
        <v>1</v>
      </c>
      <c r="R1609">
        <v>1</v>
      </c>
      <c r="S1609">
        <v>0.107</v>
      </c>
      <c r="T1609">
        <v>107</v>
      </c>
    </row>
    <row r="1610" spans="1:20" x14ac:dyDescent="0.25">
      <c r="A1610">
        <v>3</v>
      </c>
      <c r="B1610" t="s">
        <v>74</v>
      </c>
      <c r="C1610" t="s">
        <v>69</v>
      </c>
      <c r="D1610" t="s">
        <v>6</v>
      </c>
      <c r="E1610" s="50">
        <v>44482.497256944444</v>
      </c>
      <c r="F1610" t="s">
        <v>70</v>
      </c>
      <c r="G1610" t="s">
        <v>182</v>
      </c>
      <c r="H1610" s="51">
        <v>619000</v>
      </c>
      <c r="I1610" s="51">
        <v>23000</v>
      </c>
      <c r="J1610">
        <v>0.2</v>
      </c>
      <c r="K1610">
        <v>11.7</v>
      </c>
      <c r="L1610" t="s">
        <v>72</v>
      </c>
      <c r="M1610" t="s">
        <v>72</v>
      </c>
      <c r="N1610" t="s">
        <v>72</v>
      </c>
      <c r="O1610" t="s">
        <v>72</v>
      </c>
      <c r="P1610" t="s">
        <v>72</v>
      </c>
      <c r="Q1610">
        <v>1</v>
      </c>
      <c r="R1610">
        <v>1</v>
      </c>
      <c r="S1610">
        <v>0.20200000000000001</v>
      </c>
      <c r="T1610">
        <v>101</v>
      </c>
    </row>
    <row r="1611" spans="1:20" x14ac:dyDescent="0.25">
      <c r="A1611">
        <v>4</v>
      </c>
      <c r="B1611" t="s">
        <v>75</v>
      </c>
      <c r="C1611" t="s">
        <v>69</v>
      </c>
      <c r="D1611" t="s">
        <v>6</v>
      </c>
      <c r="E1611" s="50">
        <v>44482.519050925926</v>
      </c>
      <c r="F1611" t="s">
        <v>70</v>
      </c>
      <c r="G1611" t="s">
        <v>182</v>
      </c>
      <c r="H1611" s="51">
        <v>3110000</v>
      </c>
      <c r="I1611" s="51">
        <v>114000</v>
      </c>
      <c r="J1611">
        <v>1</v>
      </c>
      <c r="K1611">
        <v>11.7</v>
      </c>
      <c r="L1611" t="s">
        <v>72</v>
      </c>
      <c r="M1611" t="s">
        <v>72</v>
      </c>
      <c r="N1611" t="s">
        <v>72</v>
      </c>
      <c r="O1611" t="s">
        <v>72</v>
      </c>
      <c r="P1611" t="s">
        <v>72</v>
      </c>
      <c r="Q1611">
        <v>1</v>
      </c>
      <c r="R1611">
        <v>1</v>
      </c>
      <c r="S1611">
        <v>1</v>
      </c>
      <c r="T1611">
        <v>100</v>
      </c>
    </row>
    <row r="1612" spans="1:20" x14ac:dyDescent="0.25">
      <c r="A1612">
        <v>5</v>
      </c>
      <c r="B1612" t="s">
        <v>76</v>
      </c>
      <c r="C1612" t="s">
        <v>69</v>
      </c>
      <c r="D1612" t="s">
        <v>6</v>
      </c>
      <c r="E1612" s="50">
        <v>44482.540879629632</v>
      </c>
      <c r="F1612" t="s">
        <v>70</v>
      </c>
      <c r="G1612" t="s">
        <v>182</v>
      </c>
      <c r="H1612" s="51">
        <v>6350000</v>
      </c>
      <c r="I1612" s="51">
        <v>229000</v>
      </c>
      <c r="J1612">
        <v>2</v>
      </c>
      <c r="K1612">
        <v>11.7</v>
      </c>
      <c r="L1612" t="s">
        <v>72</v>
      </c>
      <c r="M1612" t="s">
        <v>72</v>
      </c>
      <c r="N1612" t="s">
        <v>72</v>
      </c>
      <c r="O1612" t="s">
        <v>72</v>
      </c>
      <c r="P1612" t="s">
        <v>72</v>
      </c>
      <c r="Q1612">
        <v>1</v>
      </c>
      <c r="R1612">
        <v>1</v>
      </c>
      <c r="S1612">
        <v>2.0499999999999998</v>
      </c>
      <c r="T1612">
        <v>102</v>
      </c>
    </row>
    <row r="1613" spans="1:20" x14ac:dyDescent="0.25">
      <c r="A1613">
        <v>6</v>
      </c>
      <c r="B1613" t="s">
        <v>77</v>
      </c>
      <c r="C1613" t="s">
        <v>69</v>
      </c>
      <c r="D1613" t="s">
        <v>6</v>
      </c>
      <c r="E1613" s="50">
        <v>44482.562696759262</v>
      </c>
      <c r="F1613" t="s">
        <v>70</v>
      </c>
      <c r="G1613" t="s">
        <v>182</v>
      </c>
      <c r="H1613" s="51">
        <v>13300000</v>
      </c>
      <c r="I1613" s="51">
        <v>460000</v>
      </c>
      <c r="J1613">
        <v>4</v>
      </c>
      <c r="K1613">
        <v>11.7</v>
      </c>
      <c r="L1613" t="s">
        <v>72</v>
      </c>
      <c r="M1613" t="s">
        <v>72</v>
      </c>
      <c r="N1613" t="s">
        <v>72</v>
      </c>
      <c r="O1613" t="s">
        <v>72</v>
      </c>
      <c r="P1613" t="s">
        <v>72</v>
      </c>
      <c r="Q1613">
        <v>1</v>
      </c>
      <c r="R1613">
        <v>1</v>
      </c>
      <c r="S1613">
        <v>4.28</v>
      </c>
      <c r="T1613">
        <v>107</v>
      </c>
    </row>
    <row r="1614" spans="1:20" x14ac:dyDescent="0.25">
      <c r="A1614">
        <v>7</v>
      </c>
      <c r="B1614" t="s">
        <v>78</v>
      </c>
      <c r="C1614" t="s">
        <v>69</v>
      </c>
      <c r="D1614" t="s">
        <v>6</v>
      </c>
      <c r="E1614" s="50">
        <v>44482.584467592591</v>
      </c>
      <c r="F1614" t="s">
        <v>70</v>
      </c>
      <c r="G1614" t="s">
        <v>182</v>
      </c>
      <c r="H1614" s="51">
        <v>31300000</v>
      </c>
      <c r="I1614" s="51">
        <v>1150000</v>
      </c>
      <c r="J1614">
        <v>10</v>
      </c>
      <c r="K1614">
        <v>11.7</v>
      </c>
      <c r="L1614" t="s">
        <v>72</v>
      </c>
      <c r="M1614" t="s">
        <v>72</v>
      </c>
      <c r="N1614" t="s">
        <v>72</v>
      </c>
      <c r="O1614" t="s">
        <v>72</v>
      </c>
      <c r="P1614" t="s">
        <v>72</v>
      </c>
      <c r="Q1614">
        <v>1</v>
      </c>
      <c r="R1614">
        <v>1</v>
      </c>
      <c r="S1614">
        <v>10.1</v>
      </c>
      <c r="T1614">
        <v>101</v>
      </c>
    </row>
    <row r="1615" spans="1:20" x14ac:dyDescent="0.25">
      <c r="A1615">
        <v>8</v>
      </c>
      <c r="B1615" t="s">
        <v>79</v>
      </c>
      <c r="C1615" t="s">
        <v>69</v>
      </c>
      <c r="D1615" t="s">
        <v>6</v>
      </c>
      <c r="E1615" s="50">
        <v>44483.435763888891</v>
      </c>
      <c r="F1615" t="s">
        <v>80</v>
      </c>
      <c r="G1615" t="s">
        <v>182</v>
      </c>
      <c r="H1615" s="51">
        <v>55200</v>
      </c>
      <c r="I1615" s="51">
        <v>2480</v>
      </c>
      <c r="J1615">
        <v>0.02</v>
      </c>
      <c r="K1615">
        <v>12</v>
      </c>
      <c r="L1615" t="s">
        <v>72</v>
      </c>
      <c r="M1615" t="s">
        <v>72</v>
      </c>
      <c r="N1615" t="s">
        <v>72</v>
      </c>
      <c r="O1615" t="s">
        <v>72</v>
      </c>
      <c r="P1615" t="s">
        <v>72</v>
      </c>
      <c r="Q1615">
        <v>1</v>
      </c>
      <c r="R1615">
        <v>1</v>
      </c>
      <c r="S1615">
        <v>0.02</v>
      </c>
      <c r="T1615">
        <v>99.8</v>
      </c>
    </row>
    <row r="1616" spans="1:20" x14ac:dyDescent="0.25">
      <c r="A1616">
        <v>9</v>
      </c>
      <c r="B1616" t="s">
        <v>81</v>
      </c>
      <c r="C1616" t="s">
        <v>69</v>
      </c>
      <c r="D1616" t="s">
        <v>6</v>
      </c>
      <c r="E1616" s="50">
        <v>44483.457557870373</v>
      </c>
      <c r="F1616" t="s">
        <v>80</v>
      </c>
      <c r="G1616" t="s">
        <v>182</v>
      </c>
      <c r="H1616" s="51">
        <v>307000</v>
      </c>
      <c r="I1616" s="51">
        <v>10300</v>
      </c>
      <c r="J1616">
        <v>0.1</v>
      </c>
      <c r="K1616">
        <v>12</v>
      </c>
      <c r="L1616" t="s">
        <v>72</v>
      </c>
      <c r="M1616" t="s">
        <v>72</v>
      </c>
      <c r="N1616" t="s">
        <v>72</v>
      </c>
      <c r="O1616" t="s">
        <v>72</v>
      </c>
      <c r="P1616" t="s">
        <v>72</v>
      </c>
      <c r="Q1616">
        <v>1</v>
      </c>
      <c r="R1616">
        <v>1</v>
      </c>
      <c r="S1616">
        <v>0.10100000000000001</v>
      </c>
      <c r="T1616">
        <v>101</v>
      </c>
    </row>
    <row r="1617" spans="1:20" x14ac:dyDescent="0.25">
      <c r="A1617">
        <v>10</v>
      </c>
      <c r="B1617" t="s">
        <v>82</v>
      </c>
      <c r="C1617" t="s">
        <v>69</v>
      </c>
      <c r="D1617" t="s">
        <v>6</v>
      </c>
      <c r="E1617" s="50">
        <v>44483.479363425926</v>
      </c>
      <c r="F1617" t="s">
        <v>80</v>
      </c>
      <c r="G1617" t="s">
        <v>182</v>
      </c>
      <c r="H1617" s="51">
        <v>565000</v>
      </c>
      <c r="I1617" s="51">
        <v>19900</v>
      </c>
      <c r="J1617">
        <v>0.2</v>
      </c>
      <c r="K1617">
        <v>11.7</v>
      </c>
      <c r="L1617" t="s">
        <v>72</v>
      </c>
      <c r="M1617" t="s">
        <v>72</v>
      </c>
      <c r="N1617" t="s">
        <v>72</v>
      </c>
      <c r="O1617" t="s">
        <v>72</v>
      </c>
      <c r="P1617" t="s">
        <v>72</v>
      </c>
      <c r="Q1617">
        <v>1</v>
      </c>
      <c r="R1617">
        <v>1</v>
      </c>
      <c r="S1617">
        <v>0.184</v>
      </c>
      <c r="T1617">
        <v>92.2</v>
      </c>
    </row>
    <row r="1618" spans="1:20" x14ac:dyDescent="0.25">
      <c r="A1618">
        <v>11</v>
      </c>
      <c r="B1618" t="s">
        <v>83</v>
      </c>
      <c r="C1618" t="s">
        <v>69</v>
      </c>
      <c r="D1618" t="s">
        <v>6</v>
      </c>
      <c r="E1618" s="50">
        <v>44483.501157407409</v>
      </c>
      <c r="F1618" t="s">
        <v>80</v>
      </c>
      <c r="G1618" t="s">
        <v>182</v>
      </c>
      <c r="H1618" s="51">
        <v>3070000</v>
      </c>
      <c r="I1618" s="51">
        <v>109000</v>
      </c>
      <c r="J1618">
        <v>1</v>
      </c>
      <c r="K1618">
        <v>11.7</v>
      </c>
      <c r="L1618" t="s">
        <v>72</v>
      </c>
      <c r="M1618" t="s">
        <v>72</v>
      </c>
      <c r="N1618" t="s">
        <v>72</v>
      </c>
      <c r="O1618" t="s">
        <v>72</v>
      </c>
      <c r="P1618" t="s">
        <v>72</v>
      </c>
      <c r="Q1618">
        <v>1</v>
      </c>
      <c r="R1618">
        <v>1</v>
      </c>
      <c r="S1618">
        <v>0.99199999999999999</v>
      </c>
      <c r="T1618">
        <v>99.2</v>
      </c>
    </row>
    <row r="1619" spans="1:20" x14ac:dyDescent="0.25">
      <c r="A1619">
        <v>12</v>
      </c>
      <c r="B1619" t="s">
        <v>84</v>
      </c>
      <c r="C1619" t="s">
        <v>69</v>
      </c>
      <c r="D1619" t="s">
        <v>6</v>
      </c>
      <c r="E1619" s="50">
        <v>44483.522962962961</v>
      </c>
      <c r="F1619" t="s">
        <v>80</v>
      </c>
      <c r="G1619" t="s">
        <v>182</v>
      </c>
      <c r="H1619" s="51">
        <v>6140000</v>
      </c>
      <c r="I1619" s="51">
        <v>220000</v>
      </c>
      <c r="J1619">
        <v>2</v>
      </c>
      <c r="K1619">
        <v>11.7</v>
      </c>
      <c r="L1619" t="s">
        <v>72</v>
      </c>
      <c r="M1619" t="s">
        <v>72</v>
      </c>
      <c r="N1619" t="s">
        <v>72</v>
      </c>
      <c r="O1619" t="s">
        <v>72</v>
      </c>
      <c r="P1619" t="s">
        <v>72</v>
      </c>
      <c r="Q1619">
        <v>1</v>
      </c>
      <c r="R1619">
        <v>1</v>
      </c>
      <c r="S1619">
        <v>1.98</v>
      </c>
      <c r="T1619">
        <v>99</v>
      </c>
    </row>
    <row r="1620" spans="1:20" x14ac:dyDescent="0.25">
      <c r="A1620">
        <v>13</v>
      </c>
      <c r="B1620" t="s">
        <v>85</v>
      </c>
      <c r="C1620" t="s">
        <v>69</v>
      </c>
      <c r="D1620" t="s">
        <v>6</v>
      </c>
      <c r="E1620" s="50">
        <v>44483.54478009259</v>
      </c>
      <c r="F1620" t="s">
        <v>80</v>
      </c>
      <c r="G1620" t="s">
        <v>182</v>
      </c>
      <c r="H1620" s="51">
        <v>12000000</v>
      </c>
      <c r="I1620" s="51">
        <v>438000</v>
      </c>
      <c r="J1620">
        <v>4</v>
      </c>
      <c r="K1620">
        <v>11.7</v>
      </c>
      <c r="L1620" t="s">
        <v>72</v>
      </c>
      <c r="M1620" t="s">
        <v>72</v>
      </c>
      <c r="N1620" t="s">
        <v>72</v>
      </c>
      <c r="O1620" t="s">
        <v>72</v>
      </c>
      <c r="P1620" t="s">
        <v>72</v>
      </c>
      <c r="Q1620">
        <v>1</v>
      </c>
      <c r="R1620">
        <v>1</v>
      </c>
      <c r="S1620">
        <v>3.87</v>
      </c>
      <c r="T1620">
        <v>96.7</v>
      </c>
    </row>
    <row r="1621" spans="1:20" x14ac:dyDescent="0.25">
      <c r="A1621">
        <v>14</v>
      </c>
      <c r="B1621" t="s">
        <v>86</v>
      </c>
      <c r="C1621" t="s">
        <v>69</v>
      </c>
      <c r="D1621" t="s">
        <v>6</v>
      </c>
      <c r="E1621" s="50">
        <v>44483.56658564815</v>
      </c>
      <c r="F1621" t="s">
        <v>80</v>
      </c>
      <c r="G1621" t="s">
        <v>182</v>
      </c>
      <c r="H1621" s="51">
        <v>30200000</v>
      </c>
      <c r="I1621" s="51">
        <v>1090000</v>
      </c>
      <c r="J1621">
        <v>10</v>
      </c>
      <c r="K1621">
        <v>11.7</v>
      </c>
      <c r="L1621" t="s">
        <v>72</v>
      </c>
      <c r="M1621" t="s">
        <v>72</v>
      </c>
      <c r="N1621" t="s">
        <v>72</v>
      </c>
      <c r="O1621" t="s">
        <v>72</v>
      </c>
      <c r="P1621" t="s">
        <v>72</v>
      </c>
      <c r="Q1621">
        <v>1</v>
      </c>
      <c r="R1621">
        <v>1</v>
      </c>
      <c r="S1621">
        <v>9.74</v>
      </c>
      <c r="T1621">
        <v>97.4</v>
      </c>
    </row>
    <row r="1623" spans="1:20" x14ac:dyDescent="0.25">
      <c r="B1623" t="s">
        <v>49</v>
      </c>
      <c r="C1623" t="s">
        <v>50</v>
      </c>
      <c r="D1623" t="s">
        <v>51</v>
      </c>
      <c r="E1623" t="s">
        <v>52</v>
      </c>
      <c r="F1623" t="s">
        <v>53</v>
      </c>
      <c r="G1623" t="s">
        <v>54</v>
      </c>
      <c r="H1623" t="s">
        <v>55</v>
      </c>
      <c r="I1623" t="s">
        <v>56</v>
      </c>
      <c r="J1623" t="s">
        <v>57</v>
      </c>
      <c r="K1623" t="s">
        <v>58</v>
      </c>
      <c r="L1623" t="s">
        <v>59</v>
      </c>
      <c r="M1623" t="s">
        <v>60</v>
      </c>
      <c r="N1623" t="s">
        <v>61</v>
      </c>
      <c r="O1623" t="s">
        <v>62</v>
      </c>
      <c r="P1623" t="s">
        <v>63</v>
      </c>
      <c r="Q1623" t="s">
        <v>64</v>
      </c>
      <c r="R1623" t="s">
        <v>65</v>
      </c>
      <c r="S1623" t="s">
        <v>66</v>
      </c>
      <c r="T1623" t="s">
        <v>67</v>
      </c>
    </row>
    <row r="1624" spans="1:20" x14ac:dyDescent="0.25">
      <c r="A1624">
        <v>1</v>
      </c>
      <c r="B1624" t="s">
        <v>94</v>
      </c>
      <c r="C1624" t="s">
        <v>95</v>
      </c>
      <c r="D1624" t="s">
        <v>6</v>
      </c>
      <c r="E1624" s="50">
        <v>44482.628101851849</v>
      </c>
      <c r="F1624" t="s">
        <v>70</v>
      </c>
      <c r="G1624" t="s">
        <v>182</v>
      </c>
      <c r="H1624" s="51">
        <v>7340000</v>
      </c>
      <c r="I1624" s="51">
        <v>338000</v>
      </c>
      <c r="J1624">
        <v>2</v>
      </c>
      <c r="K1624">
        <v>11.7</v>
      </c>
      <c r="L1624" t="s">
        <v>72</v>
      </c>
      <c r="M1624" t="s">
        <v>72</v>
      </c>
      <c r="N1624" t="s">
        <v>72</v>
      </c>
      <c r="O1624" t="s">
        <v>72</v>
      </c>
      <c r="P1624" t="s">
        <v>72</v>
      </c>
      <c r="Q1624">
        <v>1</v>
      </c>
      <c r="R1624">
        <v>1</v>
      </c>
      <c r="S1624">
        <v>2.37</v>
      </c>
      <c r="T1624">
        <v>118</v>
      </c>
    </row>
    <row r="1625" spans="1:20" x14ac:dyDescent="0.25">
      <c r="A1625">
        <v>2</v>
      </c>
      <c r="B1625" t="s">
        <v>96</v>
      </c>
      <c r="C1625" t="s">
        <v>95</v>
      </c>
      <c r="D1625" t="s">
        <v>6</v>
      </c>
      <c r="E1625" s="50">
        <v>44483.042974537035</v>
      </c>
      <c r="F1625" t="s">
        <v>80</v>
      </c>
      <c r="G1625" t="s">
        <v>182</v>
      </c>
      <c r="H1625" s="51">
        <v>7490000</v>
      </c>
      <c r="I1625" s="51">
        <v>340000</v>
      </c>
      <c r="J1625">
        <v>2</v>
      </c>
      <c r="K1625">
        <v>11.7</v>
      </c>
      <c r="L1625" t="s">
        <v>72</v>
      </c>
      <c r="M1625" t="s">
        <v>72</v>
      </c>
      <c r="N1625" t="s">
        <v>72</v>
      </c>
      <c r="O1625" t="s">
        <v>72</v>
      </c>
      <c r="P1625" t="s">
        <v>72</v>
      </c>
      <c r="Q1625">
        <v>1</v>
      </c>
      <c r="R1625">
        <v>1</v>
      </c>
      <c r="S1625">
        <v>2.42</v>
      </c>
      <c r="T1625">
        <v>121</v>
      </c>
    </row>
    <row r="1626" spans="1:20" x14ac:dyDescent="0.25">
      <c r="A1626">
        <v>3</v>
      </c>
      <c r="B1626" t="s">
        <v>97</v>
      </c>
      <c r="C1626" t="s">
        <v>95</v>
      </c>
      <c r="D1626" t="s">
        <v>6</v>
      </c>
      <c r="E1626" s="50">
        <v>44483.610196759262</v>
      </c>
      <c r="F1626" t="s">
        <v>80</v>
      </c>
      <c r="G1626" t="s">
        <v>182</v>
      </c>
      <c r="H1626" s="51">
        <v>7220000</v>
      </c>
      <c r="I1626" s="51">
        <v>328000</v>
      </c>
      <c r="J1626">
        <v>2</v>
      </c>
      <c r="K1626">
        <v>11.7</v>
      </c>
      <c r="L1626" t="s">
        <v>72</v>
      </c>
      <c r="M1626" t="s">
        <v>72</v>
      </c>
      <c r="N1626" t="s">
        <v>72</v>
      </c>
      <c r="O1626" t="s">
        <v>72</v>
      </c>
      <c r="P1626" t="s">
        <v>72</v>
      </c>
      <c r="Q1626">
        <v>1</v>
      </c>
      <c r="R1626">
        <v>1</v>
      </c>
      <c r="S1626">
        <v>2.33</v>
      </c>
      <c r="T1626">
        <v>116</v>
      </c>
    </row>
    <row r="1628" spans="1:20" x14ac:dyDescent="0.25">
      <c r="B1628" t="s">
        <v>49</v>
      </c>
      <c r="C1628" t="s">
        <v>50</v>
      </c>
      <c r="D1628" t="s">
        <v>51</v>
      </c>
      <c r="E1628" t="s">
        <v>52</v>
      </c>
      <c r="F1628" t="s">
        <v>53</v>
      </c>
      <c r="G1628" t="s">
        <v>54</v>
      </c>
      <c r="H1628" t="s">
        <v>55</v>
      </c>
      <c r="I1628" t="s">
        <v>56</v>
      </c>
      <c r="J1628" t="s">
        <v>57</v>
      </c>
      <c r="K1628" t="s">
        <v>58</v>
      </c>
      <c r="L1628" t="s">
        <v>59</v>
      </c>
      <c r="M1628" t="s">
        <v>60</v>
      </c>
      <c r="N1628" t="s">
        <v>61</v>
      </c>
      <c r="O1628" t="s">
        <v>62</v>
      </c>
      <c r="P1628" t="s">
        <v>63</v>
      </c>
      <c r="Q1628" t="s">
        <v>64</v>
      </c>
      <c r="R1628" t="s">
        <v>65</v>
      </c>
      <c r="S1628" t="s">
        <v>66</v>
      </c>
      <c r="T1628" t="s">
        <v>67</v>
      </c>
    </row>
    <row r="1629" spans="1:20" x14ac:dyDescent="0.25">
      <c r="A1629">
        <v>1</v>
      </c>
      <c r="B1629" t="s">
        <v>100</v>
      </c>
      <c r="C1629" t="s">
        <v>101</v>
      </c>
      <c r="D1629" t="s">
        <v>6</v>
      </c>
      <c r="E1629" s="50">
        <v>44482.911874999998</v>
      </c>
      <c r="F1629" t="s">
        <v>102</v>
      </c>
      <c r="G1629" t="s">
        <v>182</v>
      </c>
      <c r="H1629" s="51">
        <v>174000</v>
      </c>
      <c r="I1629" s="51">
        <v>9970</v>
      </c>
      <c r="J1629" t="s">
        <v>72</v>
      </c>
      <c r="K1629">
        <v>12.2</v>
      </c>
      <c r="L1629" t="s">
        <v>72</v>
      </c>
      <c r="M1629" t="s">
        <v>72</v>
      </c>
      <c r="N1629" t="s">
        <v>72</v>
      </c>
      <c r="O1629" t="s">
        <v>72</v>
      </c>
      <c r="P1629" t="s">
        <v>72</v>
      </c>
      <c r="R1629">
        <v>1</v>
      </c>
      <c r="S1629">
        <v>5.8299999999999998E-2</v>
      </c>
      <c r="T1629" t="s">
        <v>72</v>
      </c>
    </row>
    <row r="1630" spans="1:20" x14ac:dyDescent="0.25">
      <c r="A1630">
        <v>2</v>
      </c>
      <c r="B1630" t="s">
        <v>103</v>
      </c>
      <c r="C1630" t="s">
        <v>101</v>
      </c>
      <c r="D1630" t="s">
        <v>6</v>
      </c>
      <c r="E1630" s="50">
        <v>44482.933819444443</v>
      </c>
      <c r="F1630" t="s">
        <v>102</v>
      </c>
      <c r="G1630" t="s">
        <v>182</v>
      </c>
      <c r="H1630" s="51">
        <v>15100000</v>
      </c>
      <c r="I1630" s="51">
        <v>685000</v>
      </c>
      <c r="J1630" t="s">
        <v>72</v>
      </c>
      <c r="K1630">
        <v>11.7</v>
      </c>
      <c r="L1630" t="s">
        <v>72</v>
      </c>
      <c r="M1630" t="s">
        <v>72</v>
      </c>
      <c r="N1630" t="s">
        <v>72</v>
      </c>
      <c r="O1630" t="s">
        <v>72</v>
      </c>
      <c r="P1630" t="s">
        <v>72</v>
      </c>
      <c r="R1630">
        <v>1</v>
      </c>
      <c r="S1630">
        <v>4.8600000000000003</v>
      </c>
      <c r="T1630" t="s">
        <v>72</v>
      </c>
    </row>
    <row r="1631" spans="1:20" x14ac:dyDescent="0.25">
      <c r="A1631">
        <v>3</v>
      </c>
      <c r="B1631" t="s">
        <v>104</v>
      </c>
      <c r="C1631" t="s">
        <v>101</v>
      </c>
      <c r="D1631" t="s">
        <v>6</v>
      </c>
      <c r="E1631" s="50">
        <v>44482.955625000002</v>
      </c>
      <c r="F1631" t="s">
        <v>102</v>
      </c>
      <c r="G1631" t="s">
        <v>182</v>
      </c>
      <c r="H1631" s="51">
        <v>14400000</v>
      </c>
      <c r="I1631" s="51">
        <v>643000</v>
      </c>
      <c r="J1631" t="s">
        <v>72</v>
      </c>
      <c r="K1631">
        <v>11.7</v>
      </c>
      <c r="L1631" t="s">
        <v>72</v>
      </c>
      <c r="M1631" t="s">
        <v>72</v>
      </c>
      <c r="N1631" t="s">
        <v>72</v>
      </c>
      <c r="O1631" t="s">
        <v>72</v>
      </c>
      <c r="P1631" t="s">
        <v>72</v>
      </c>
      <c r="R1631">
        <v>1</v>
      </c>
      <c r="S1631">
        <v>4.6500000000000004</v>
      </c>
      <c r="T1631" t="s">
        <v>72</v>
      </c>
    </row>
    <row r="1632" spans="1:20" x14ac:dyDescent="0.25">
      <c r="A1632">
        <v>4</v>
      </c>
      <c r="B1632" t="s">
        <v>105</v>
      </c>
      <c r="C1632" t="s">
        <v>101</v>
      </c>
      <c r="D1632" t="s">
        <v>6</v>
      </c>
      <c r="E1632" s="50">
        <v>44482.977418981478</v>
      </c>
      <c r="F1632" t="s">
        <v>102</v>
      </c>
      <c r="G1632" t="s">
        <v>182</v>
      </c>
      <c r="H1632" s="51">
        <v>13600000</v>
      </c>
      <c r="I1632" s="51">
        <v>606000</v>
      </c>
      <c r="J1632" t="s">
        <v>72</v>
      </c>
      <c r="K1632">
        <v>11.7</v>
      </c>
      <c r="L1632" t="s">
        <v>72</v>
      </c>
      <c r="M1632" t="s">
        <v>72</v>
      </c>
      <c r="N1632" t="s">
        <v>72</v>
      </c>
      <c r="O1632" t="s">
        <v>72</v>
      </c>
      <c r="P1632" t="s">
        <v>72</v>
      </c>
      <c r="R1632">
        <v>1</v>
      </c>
      <c r="S1632">
        <v>4.4000000000000004</v>
      </c>
      <c r="T1632" t="s">
        <v>72</v>
      </c>
    </row>
    <row r="1633" spans="1:20" x14ac:dyDescent="0.25">
      <c r="A1633">
        <v>5</v>
      </c>
      <c r="B1633" t="s">
        <v>106</v>
      </c>
      <c r="C1633" t="s">
        <v>101</v>
      </c>
      <c r="D1633" t="s">
        <v>6</v>
      </c>
      <c r="E1633" s="50">
        <v>44482.999224537038</v>
      </c>
      <c r="F1633" t="s">
        <v>102</v>
      </c>
      <c r="G1633" t="s">
        <v>182</v>
      </c>
      <c r="H1633" s="51">
        <v>12700000</v>
      </c>
      <c r="I1633" s="51">
        <v>549000</v>
      </c>
      <c r="J1633" t="s">
        <v>72</v>
      </c>
      <c r="K1633">
        <v>11.7</v>
      </c>
      <c r="L1633" t="s">
        <v>72</v>
      </c>
      <c r="M1633" t="s">
        <v>72</v>
      </c>
      <c r="N1633" t="s">
        <v>72</v>
      </c>
      <c r="O1633" t="s">
        <v>72</v>
      </c>
      <c r="P1633" t="s">
        <v>72</v>
      </c>
      <c r="R1633">
        <v>1</v>
      </c>
      <c r="S1633">
        <v>4.1100000000000003</v>
      </c>
      <c r="T1633" t="s">
        <v>72</v>
      </c>
    </row>
    <row r="1634" spans="1:20" x14ac:dyDescent="0.25">
      <c r="A1634">
        <v>6</v>
      </c>
      <c r="B1634" t="s">
        <v>107</v>
      </c>
      <c r="C1634" t="s">
        <v>101</v>
      </c>
      <c r="D1634" t="s">
        <v>6</v>
      </c>
      <c r="E1634" s="50">
        <v>44483.086597222224</v>
      </c>
      <c r="F1634" t="s">
        <v>102</v>
      </c>
      <c r="G1634" t="s">
        <v>182</v>
      </c>
      <c r="H1634" s="51">
        <v>11900000</v>
      </c>
      <c r="I1634" s="51">
        <v>522000</v>
      </c>
      <c r="J1634" t="s">
        <v>72</v>
      </c>
      <c r="K1634">
        <v>11.7</v>
      </c>
      <c r="L1634" t="s">
        <v>72</v>
      </c>
      <c r="M1634" t="s">
        <v>72</v>
      </c>
      <c r="N1634" t="s">
        <v>72</v>
      </c>
      <c r="O1634" t="s">
        <v>72</v>
      </c>
      <c r="P1634" t="s">
        <v>72</v>
      </c>
      <c r="R1634">
        <v>1</v>
      </c>
      <c r="S1634">
        <v>3.84</v>
      </c>
      <c r="T1634" t="s">
        <v>72</v>
      </c>
    </row>
    <row r="1635" spans="1:20" x14ac:dyDescent="0.25">
      <c r="A1635">
        <v>7</v>
      </c>
      <c r="B1635" t="s">
        <v>108</v>
      </c>
      <c r="C1635" t="s">
        <v>101</v>
      </c>
      <c r="D1635" t="s">
        <v>6</v>
      </c>
      <c r="E1635" s="50">
        <v>44483.108541666668</v>
      </c>
      <c r="F1635" t="s">
        <v>102</v>
      </c>
      <c r="G1635" t="s">
        <v>182</v>
      </c>
      <c r="H1635" s="51">
        <v>11200000</v>
      </c>
      <c r="I1635" s="51">
        <v>469000</v>
      </c>
      <c r="J1635" t="s">
        <v>72</v>
      </c>
      <c r="K1635">
        <v>11.7</v>
      </c>
      <c r="L1635" t="s">
        <v>72</v>
      </c>
      <c r="M1635" t="s">
        <v>72</v>
      </c>
      <c r="N1635" t="s">
        <v>72</v>
      </c>
      <c r="O1635" t="s">
        <v>72</v>
      </c>
      <c r="P1635" t="s">
        <v>72</v>
      </c>
      <c r="R1635">
        <v>1</v>
      </c>
      <c r="S1635">
        <v>3.61</v>
      </c>
      <c r="T1635" t="s">
        <v>72</v>
      </c>
    </row>
    <row r="1636" spans="1:20" x14ac:dyDescent="0.25">
      <c r="A1636">
        <v>8</v>
      </c>
      <c r="B1636" t="s">
        <v>109</v>
      </c>
      <c r="C1636" t="s">
        <v>101</v>
      </c>
      <c r="D1636" t="s">
        <v>6</v>
      </c>
      <c r="E1636" s="50">
        <v>44483.130347222221</v>
      </c>
      <c r="F1636" t="s">
        <v>102</v>
      </c>
      <c r="G1636" t="s">
        <v>182</v>
      </c>
      <c r="H1636" s="51">
        <v>10100000</v>
      </c>
      <c r="I1636" s="51">
        <v>426000</v>
      </c>
      <c r="J1636" t="s">
        <v>72</v>
      </c>
      <c r="K1636">
        <v>11.7</v>
      </c>
      <c r="L1636" t="s">
        <v>72</v>
      </c>
      <c r="M1636" t="s">
        <v>72</v>
      </c>
      <c r="N1636" t="s">
        <v>72</v>
      </c>
      <c r="O1636" t="s">
        <v>72</v>
      </c>
      <c r="P1636" t="s">
        <v>72</v>
      </c>
      <c r="R1636">
        <v>1</v>
      </c>
      <c r="S1636">
        <v>3.27</v>
      </c>
      <c r="T1636" t="s">
        <v>72</v>
      </c>
    </row>
    <row r="1637" spans="1:20" x14ac:dyDescent="0.25">
      <c r="A1637">
        <v>9</v>
      </c>
      <c r="B1637" t="s">
        <v>110</v>
      </c>
      <c r="C1637" t="s">
        <v>101</v>
      </c>
      <c r="D1637" t="s">
        <v>6</v>
      </c>
      <c r="E1637" s="50">
        <v>44483.15215277778</v>
      </c>
      <c r="F1637" t="s">
        <v>102</v>
      </c>
      <c r="G1637" t="s">
        <v>182</v>
      </c>
      <c r="H1637" s="51">
        <v>8510000</v>
      </c>
      <c r="I1637" s="51">
        <v>343000</v>
      </c>
      <c r="J1637" t="s">
        <v>72</v>
      </c>
      <c r="K1637">
        <v>11.7</v>
      </c>
      <c r="L1637" t="s">
        <v>72</v>
      </c>
      <c r="M1637" t="s">
        <v>72</v>
      </c>
      <c r="N1637" t="s">
        <v>72</v>
      </c>
      <c r="O1637" t="s">
        <v>72</v>
      </c>
      <c r="P1637" t="s">
        <v>72</v>
      </c>
      <c r="R1637">
        <v>1</v>
      </c>
      <c r="S1637">
        <v>2.75</v>
      </c>
      <c r="T1637" t="s">
        <v>72</v>
      </c>
    </row>
    <row r="1638" spans="1:20" x14ac:dyDescent="0.25">
      <c r="A1638">
        <v>10</v>
      </c>
      <c r="B1638" t="s">
        <v>111</v>
      </c>
      <c r="C1638" t="s">
        <v>101</v>
      </c>
      <c r="D1638" t="s">
        <v>6</v>
      </c>
      <c r="E1638" s="50">
        <v>44483.173958333333</v>
      </c>
      <c r="F1638" t="s">
        <v>102</v>
      </c>
      <c r="G1638" t="s">
        <v>182</v>
      </c>
      <c r="H1638" s="51">
        <v>40100</v>
      </c>
      <c r="I1638" s="51">
        <v>1950</v>
      </c>
      <c r="J1638" t="s">
        <v>72</v>
      </c>
      <c r="K1638">
        <v>12</v>
      </c>
      <c r="L1638" t="s">
        <v>72</v>
      </c>
      <c r="M1638" t="s">
        <v>72</v>
      </c>
      <c r="N1638" t="s">
        <v>72</v>
      </c>
      <c r="O1638" t="s">
        <v>72</v>
      </c>
      <c r="P1638" t="s">
        <v>72</v>
      </c>
      <c r="R1638">
        <v>1</v>
      </c>
      <c r="S1638">
        <v>1.5100000000000001E-2</v>
      </c>
      <c r="T1638" t="s">
        <v>72</v>
      </c>
    </row>
    <row r="1639" spans="1:20" x14ac:dyDescent="0.25">
      <c r="A1639">
        <v>11</v>
      </c>
      <c r="B1639" t="s">
        <v>112</v>
      </c>
      <c r="C1639" t="s">
        <v>101</v>
      </c>
      <c r="D1639" t="s">
        <v>6</v>
      </c>
      <c r="E1639" s="50">
        <v>44483.195763888885</v>
      </c>
      <c r="F1639" t="s">
        <v>102</v>
      </c>
      <c r="G1639" t="s">
        <v>182</v>
      </c>
      <c r="H1639" s="51">
        <v>16000000</v>
      </c>
      <c r="I1639" s="51">
        <v>703000</v>
      </c>
      <c r="J1639" t="s">
        <v>72</v>
      </c>
      <c r="K1639">
        <v>11.7</v>
      </c>
      <c r="L1639" t="s">
        <v>72</v>
      </c>
      <c r="M1639" t="s">
        <v>72</v>
      </c>
      <c r="N1639" t="s">
        <v>72</v>
      </c>
      <c r="O1639" t="s">
        <v>72</v>
      </c>
      <c r="P1639" t="s">
        <v>72</v>
      </c>
      <c r="R1639">
        <v>1</v>
      </c>
      <c r="S1639">
        <v>5.16</v>
      </c>
      <c r="T1639" t="s">
        <v>72</v>
      </c>
    </row>
    <row r="1640" spans="1:20" x14ac:dyDescent="0.25">
      <c r="A1640">
        <v>12</v>
      </c>
      <c r="B1640" t="s">
        <v>113</v>
      </c>
      <c r="C1640" t="s">
        <v>101</v>
      </c>
      <c r="D1640" t="s">
        <v>6</v>
      </c>
      <c r="E1640" s="50">
        <v>44483.217557870368</v>
      </c>
      <c r="F1640" t="s">
        <v>102</v>
      </c>
      <c r="G1640" t="s">
        <v>182</v>
      </c>
      <c r="H1640" s="51">
        <v>14500000</v>
      </c>
      <c r="I1640" s="51">
        <v>639000</v>
      </c>
      <c r="J1640" t="s">
        <v>72</v>
      </c>
      <c r="K1640">
        <v>11.7</v>
      </c>
      <c r="L1640" t="s">
        <v>72</v>
      </c>
      <c r="M1640" t="s">
        <v>72</v>
      </c>
      <c r="N1640" t="s">
        <v>72</v>
      </c>
      <c r="O1640" t="s">
        <v>72</v>
      </c>
      <c r="P1640" t="s">
        <v>72</v>
      </c>
      <c r="R1640">
        <v>1</v>
      </c>
      <c r="S1640">
        <v>4.68</v>
      </c>
      <c r="T1640" t="s">
        <v>72</v>
      </c>
    </row>
    <row r="1641" spans="1:20" x14ac:dyDescent="0.25">
      <c r="A1641">
        <v>13</v>
      </c>
      <c r="B1641" t="s">
        <v>114</v>
      </c>
      <c r="C1641" t="s">
        <v>101</v>
      </c>
      <c r="D1641" t="s">
        <v>6</v>
      </c>
      <c r="E1641" s="50">
        <v>44483.239363425928</v>
      </c>
      <c r="F1641" t="s">
        <v>102</v>
      </c>
      <c r="G1641" t="s">
        <v>182</v>
      </c>
      <c r="H1641" s="51">
        <v>13000000</v>
      </c>
      <c r="I1641" s="51">
        <v>579000</v>
      </c>
      <c r="J1641" t="s">
        <v>72</v>
      </c>
      <c r="K1641">
        <v>11.7</v>
      </c>
      <c r="L1641" t="s">
        <v>72</v>
      </c>
      <c r="M1641" t="s">
        <v>72</v>
      </c>
      <c r="N1641" t="s">
        <v>72</v>
      </c>
      <c r="O1641" t="s">
        <v>72</v>
      </c>
      <c r="P1641" t="s">
        <v>72</v>
      </c>
      <c r="R1641">
        <v>1</v>
      </c>
      <c r="S1641">
        <v>4.2</v>
      </c>
      <c r="T1641" t="s">
        <v>72</v>
      </c>
    </row>
    <row r="1642" spans="1:20" x14ac:dyDescent="0.25">
      <c r="A1642">
        <v>14</v>
      </c>
      <c r="B1642" t="s">
        <v>115</v>
      </c>
      <c r="C1642" t="s">
        <v>101</v>
      </c>
      <c r="D1642" t="s">
        <v>6</v>
      </c>
      <c r="E1642" s="50">
        <v>44483.26116898148</v>
      </c>
      <c r="F1642" t="s">
        <v>102</v>
      </c>
      <c r="G1642" t="s">
        <v>182</v>
      </c>
      <c r="H1642" s="51">
        <v>11400000</v>
      </c>
      <c r="I1642" s="51">
        <v>518000</v>
      </c>
      <c r="J1642" t="s">
        <v>72</v>
      </c>
      <c r="K1642">
        <v>11.7</v>
      </c>
      <c r="L1642" t="s">
        <v>72</v>
      </c>
      <c r="M1642" t="s">
        <v>72</v>
      </c>
      <c r="N1642" t="s">
        <v>72</v>
      </c>
      <c r="O1642" t="s">
        <v>72</v>
      </c>
      <c r="P1642" t="s">
        <v>72</v>
      </c>
      <c r="R1642">
        <v>1</v>
      </c>
      <c r="S1642">
        <v>3.67</v>
      </c>
      <c r="T1642" t="s">
        <v>72</v>
      </c>
    </row>
    <row r="1643" spans="1:20" x14ac:dyDescent="0.25">
      <c r="A1643">
        <v>15</v>
      </c>
      <c r="B1643" t="s">
        <v>116</v>
      </c>
      <c r="C1643" t="s">
        <v>101</v>
      </c>
      <c r="D1643" t="s">
        <v>6</v>
      </c>
      <c r="E1643" s="50">
        <v>44483.28297453704</v>
      </c>
      <c r="F1643" t="s">
        <v>102</v>
      </c>
      <c r="G1643" t="s">
        <v>182</v>
      </c>
      <c r="H1643" s="51">
        <v>10300000</v>
      </c>
      <c r="I1643" s="51">
        <v>457000</v>
      </c>
      <c r="J1643" t="s">
        <v>72</v>
      </c>
      <c r="K1643">
        <v>11.7</v>
      </c>
      <c r="L1643" t="s">
        <v>72</v>
      </c>
      <c r="M1643" t="s">
        <v>72</v>
      </c>
      <c r="N1643" t="s">
        <v>72</v>
      </c>
      <c r="O1643" t="s">
        <v>72</v>
      </c>
      <c r="P1643" t="s">
        <v>72</v>
      </c>
      <c r="R1643">
        <v>1</v>
      </c>
      <c r="S1643">
        <v>3.34</v>
      </c>
      <c r="T1643" t="s">
        <v>72</v>
      </c>
    </row>
    <row r="1644" spans="1:20" x14ac:dyDescent="0.25">
      <c r="A1644">
        <v>16</v>
      </c>
      <c r="B1644" t="s">
        <v>117</v>
      </c>
      <c r="C1644" t="s">
        <v>101</v>
      </c>
      <c r="D1644" t="s">
        <v>6</v>
      </c>
      <c r="E1644" s="50">
        <v>44483.304780092592</v>
      </c>
      <c r="F1644" t="s">
        <v>102</v>
      </c>
      <c r="G1644" t="s">
        <v>182</v>
      </c>
      <c r="H1644" s="51">
        <v>8530000</v>
      </c>
      <c r="I1644" s="51">
        <v>355000</v>
      </c>
      <c r="J1644" t="s">
        <v>72</v>
      </c>
      <c r="K1644">
        <v>11.7</v>
      </c>
      <c r="L1644" t="s">
        <v>72</v>
      </c>
      <c r="M1644" t="s">
        <v>72</v>
      </c>
      <c r="N1644" t="s">
        <v>72</v>
      </c>
      <c r="O1644" t="s">
        <v>72</v>
      </c>
      <c r="P1644" t="s">
        <v>72</v>
      </c>
      <c r="R1644">
        <v>1</v>
      </c>
      <c r="S1644">
        <v>2.75</v>
      </c>
      <c r="T1644" t="s">
        <v>72</v>
      </c>
    </row>
    <row r="1645" spans="1:20" x14ac:dyDescent="0.25">
      <c r="A1645">
        <v>17</v>
      </c>
      <c r="B1645" t="s">
        <v>118</v>
      </c>
      <c r="C1645" t="s">
        <v>101</v>
      </c>
      <c r="D1645" t="s">
        <v>6</v>
      </c>
      <c r="E1645" s="50">
        <v>44483.326585648145</v>
      </c>
      <c r="F1645" t="s">
        <v>102</v>
      </c>
      <c r="G1645" t="s">
        <v>182</v>
      </c>
      <c r="H1645" s="51">
        <v>7460000</v>
      </c>
      <c r="I1645" s="51">
        <v>303000</v>
      </c>
      <c r="J1645" t="s">
        <v>72</v>
      </c>
      <c r="K1645">
        <v>11.7</v>
      </c>
      <c r="L1645" t="s">
        <v>72</v>
      </c>
      <c r="M1645" t="s">
        <v>72</v>
      </c>
      <c r="N1645" t="s">
        <v>72</v>
      </c>
      <c r="O1645" t="s">
        <v>72</v>
      </c>
      <c r="P1645" t="s">
        <v>72</v>
      </c>
      <c r="R1645">
        <v>1</v>
      </c>
      <c r="S1645">
        <v>2.41</v>
      </c>
      <c r="T1645" t="s">
        <v>72</v>
      </c>
    </row>
    <row r="1646" spans="1:20" x14ac:dyDescent="0.25">
      <c r="A1646">
        <v>18</v>
      </c>
      <c r="B1646" t="s">
        <v>119</v>
      </c>
      <c r="C1646" t="s">
        <v>101</v>
      </c>
      <c r="D1646" t="s">
        <v>6</v>
      </c>
      <c r="E1646" s="50">
        <v>44483.348391203705</v>
      </c>
      <c r="F1646" t="s">
        <v>102</v>
      </c>
      <c r="G1646" t="s">
        <v>182</v>
      </c>
      <c r="H1646" s="51">
        <v>5230000</v>
      </c>
      <c r="I1646" s="51">
        <v>203000</v>
      </c>
      <c r="J1646" t="s">
        <v>72</v>
      </c>
      <c r="K1646">
        <v>11.7</v>
      </c>
      <c r="L1646" t="s">
        <v>72</v>
      </c>
      <c r="M1646" t="s">
        <v>72</v>
      </c>
      <c r="N1646" t="s">
        <v>72</v>
      </c>
      <c r="O1646" t="s">
        <v>72</v>
      </c>
      <c r="P1646" t="s">
        <v>72</v>
      </c>
      <c r="R1646">
        <v>1</v>
      </c>
      <c r="S1646">
        <v>1.69</v>
      </c>
      <c r="T1646" t="s">
        <v>72</v>
      </c>
    </row>
    <row r="1647" spans="1:20" x14ac:dyDescent="0.25">
      <c r="A1647">
        <v>19</v>
      </c>
      <c r="B1647" t="s">
        <v>120</v>
      </c>
      <c r="C1647" t="s">
        <v>101</v>
      </c>
      <c r="D1647" t="s">
        <v>6</v>
      </c>
      <c r="E1647" s="50">
        <v>44483.370196759257</v>
      </c>
      <c r="F1647" t="s">
        <v>102</v>
      </c>
      <c r="G1647" t="s">
        <v>182</v>
      </c>
      <c r="H1647" s="51">
        <v>2810000</v>
      </c>
      <c r="I1647" s="51">
        <v>207000</v>
      </c>
      <c r="J1647" t="s">
        <v>72</v>
      </c>
      <c r="K1647">
        <v>12.2</v>
      </c>
      <c r="L1647" t="s">
        <v>72</v>
      </c>
      <c r="M1647" t="s">
        <v>72</v>
      </c>
      <c r="N1647" t="s">
        <v>72</v>
      </c>
      <c r="O1647" t="s">
        <v>72</v>
      </c>
      <c r="P1647" t="s">
        <v>72</v>
      </c>
      <c r="R1647">
        <v>1</v>
      </c>
      <c r="S1647">
        <v>0.90900000000000003</v>
      </c>
      <c r="T1647" t="s">
        <v>72</v>
      </c>
    </row>
    <row r="1648" spans="1:20" x14ac:dyDescent="0.25">
      <c r="A1648">
        <v>20</v>
      </c>
      <c r="B1648" t="s">
        <v>121</v>
      </c>
      <c r="C1648" t="s">
        <v>101</v>
      </c>
      <c r="D1648" t="s">
        <v>6</v>
      </c>
      <c r="E1648" s="50">
        <v>44483.392002314817</v>
      </c>
      <c r="F1648" t="s">
        <v>102</v>
      </c>
      <c r="G1648" t="s">
        <v>182</v>
      </c>
      <c r="H1648" s="51">
        <v>17000000</v>
      </c>
      <c r="I1648" s="51">
        <v>614000</v>
      </c>
      <c r="J1648" t="s">
        <v>72</v>
      </c>
      <c r="K1648">
        <v>11.7</v>
      </c>
      <c r="L1648" t="s">
        <v>72</v>
      </c>
      <c r="M1648" t="s">
        <v>72</v>
      </c>
      <c r="N1648" t="s">
        <v>72</v>
      </c>
      <c r="O1648" t="s">
        <v>72</v>
      </c>
      <c r="P1648" t="s">
        <v>72</v>
      </c>
      <c r="R1648">
        <v>1</v>
      </c>
      <c r="S1648">
        <v>5.47</v>
      </c>
      <c r="T1648" t="s">
        <v>72</v>
      </c>
    </row>
    <row r="1649" spans="1:20" x14ac:dyDescent="0.25">
      <c r="A1649">
        <v>21</v>
      </c>
      <c r="B1649" t="s">
        <v>122</v>
      </c>
      <c r="C1649" t="s">
        <v>101</v>
      </c>
      <c r="D1649" t="s">
        <v>6</v>
      </c>
      <c r="E1649" s="50">
        <v>44483.65384259259</v>
      </c>
      <c r="F1649" t="s">
        <v>102</v>
      </c>
      <c r="G1649" t="s">
        <v>182</v>
      </c>
      <c r="H1649" s="51">
        <v>15000000</v>
      </c>
      <c r="I1649" s="51">
        <v>595000</v>
      </c>
      <c r="J1649" t="s">
        <v>72</v>
      </c>
      <c r="K1649">
        <v>11.7</v>
      </c>
      <c r="L1649" t="s">
        <v>72</v>
      </c>
      <c r="M1649" t="s">
        <v>72</v>
      </c>
      <c r="N1649" t="s">
        <v>72</v>
      </c>
      <c r="O1649" t="s">
        <v>72</v>
      </c>
      <c r="P1649" t="s">
        <v>72</v>
      </c>
      <c r="R1649">
        <v>1</v>
      </c>
      <c r="S1649">
        <v>4.84</v>
      </c>
      <c r="T1649" t="s">
        <v>72</v>
      </c>
    </row>
    <row r="1650" spans="1:20" x14ac:dyDescent="0.25">
      <c r="A1650">
        <v>22</v>
      </c>
      <c r="B1650" t="s">
        <v>123</v>
      </c>
      <c r="C1650" t="s">
        <v>101</v>
      </c>
      <c r="D1650" t="s">
        <v>6</v>
      </c>
      <c r="E1650" s="50">
        <v>44483.675787037035</v>
      </c>
      <c r="F1650" t="s">
        <v>102</v>
      </c>
      <c r="G1650" t="s">
        <v>182</v>
      </c>
      <c r="H1650" s="51">
        <v>14900000</v>
      </c>
      <c r="I1650" s="51">
        <v>559000</v>
      </c>
      <c r="J1650" t="s">
        <v>72</v>
      </c>
      <c r="K1650">
        <v>11.7</v>
      </c>
      <c r="L1650" t="s">
        <v>72</v>
      </c>
      <c r="M1650" t="s">
        <v>72</v>
      </c>
      <c r="N1650" t="s">
        <v>72</v>
      </c>
      <c r="O1650" t="s">
        <v>72</v>
      </c>
      <c r="P1650" t="s">
        <v>72</v>
      </c>
      <c r="R1650">
        <v>1</v>
      </c>
      <c r="S1650">
        <v>4.82</v>
      </c>
      <c r="T1650" t="s">
        <v>72</v>
      </c>
    </row>
    <row r="1651" spans="1:20" x14ac:dyDescent="0.25">
      <c r="A1651">
        <v>23</v>
      </c>
      <c r="B1651" t="s">
        <v>124</v>
      </c>
      <c r="C1651" t="s">
        <v>101</v>
      </c>
      <c r="D1651" t="s">
        <v>6</v>
      </c>
      <c r="E1651" s="50">
        <v>44483.697592592594</v>
      </c>
      <c r="F1651" t="s">
        <v>102</v>
      </c>
      <c r="G1651" t="s">
        <v>182</v>
      </c>
      <c r="H1651" s="51">
        <v>13900000</v>
      </c>
      <c r="I1651" s="51">
        <v>497000</v>
      </c>
      <c r="J1651" t="s">
        <v>72</v>
      </c>
      <c r="K1651">
        <v>12.2</v>
      </c>
      <c r="L1651" t="s">
        <v>72</v>
      </c>
      <c r="M1651" t="s">
        <v>72</v>
      </c>
      <c r="N1651" t="s">
        <v>72</v>
      </c>
      <c r="O1651" t="s">
        <v>72</v>
      </c>
      <c r="P1651" t="s">
        <v>72</v>
      </c>
      <c r="R1651">
        <v>1</v>
      </c>
      <c r="S1651">
        <v>4.4800000000000004</v>
      </c>
      <c r="T1651" t="s">
        <v>72</v>
      </c>
    </row>
    <row r="1652" spans="1:20" x14ac:dyDescent="0.25">
      <c r="A1652">
        <v>24</v>
      </c>
      <c r="B1652" t="s">
        <v>125</v>
      </c>
      <c r="C1652" t="s">
        <v>101</v>
      </c>
      <c r="D1652" t="s">
        <v>6</v>
      </c>
      <c r="E1652" s="50">
        <v>44483.719398148147</v>
      </c>
      <c r="F1652" t="s">
        <v>102</v>
      </c>
      <c r="G1652" t="s">
        <v>182</v>
      </c>
      <c r="H1652" s="51">
        <v>13300000</v>
      </c>
      <c r="I1652" s="51">
        <v>474000</v>
      </c>
      <c r="J1652" t="s">
        <v>72</v>
      </c>
      <c r="K1652">
        <v>12.2</v>
      </c>
      <c r="L1652" t="s">
        <v>72</v>
      </c>
      <c r="M1652" t="s">
        <v>72</v>
      </c>
      <c r="N1652" t="s">
        <v>72</v>
      </c>
      <c r="O1652" t="s">
        <v>72</v>
      </c>
      <c r="P1652" t="s">
        <v>72</v>
      </c>
      <c r="R1652">
        <v>1</v>
      </c>
      <c r="S1652">
        <v>4.29</v>
      </c>
      <c r="T1652" t="s">
        <v>72</v>
      </c>
    </row>
    <row r="1653" spans="1:20" x14ac:dyDescent="0.25">
      <c r="A1653">
        <v>25</v>
      </c>
      <c r="B1653" t="s">
        <v>126</v>
      </c>
      <c r="C1653" t="s">
        <v>101</v>
      </c>
      <c r="D1653" t="s">
        <v>6</v>
      </c>
      <c r="E1653" s="50">
        <v>44483.741203703707</v>
      </c>
      <c r="F1653" t="s">
        <v>102</v>
      </c>
      <c r="G1653" t="s">
        <v>182</v>
      </c>
      <c r="H1653" s="51">
        <v>12200000</v>
      </c>
      <c r="I1653" s="51">
        <v>453000</v>
      </c>
      <c r="J1653" t="s">
        <v>72</v>
      </c>
      <c r="K1653">
        <v>12.2</v>
      </c>
      <c r="L1653" t="s">
        <v>72</v>
      </c>
      <c r="M1653" t="s">
        <v>72</v>
      </c>
      <c r="N1653" t="s">
        <v>72</v>
      </c>
      <c r="O1653" t="s">
        <v>72</v>
      </c>
      <c r="P1653" t="s">
        <v>72</v>
      </c>
      <c r="R1653">
        <v>1</v>
      </c>
      <c r="S1653">
        <v>3.93</v>
      </c>
      <c r="T1653" t="s">
        <v>72</v>
      </c>
    </row>
    <row r="1654" spans="1:20" x14ac:dyDescent="0.25">
      <c r="A1654">
        <v>26</v>
      </c>
      <c r="B1654" t="s">
        <v>127</v>
      </c>
      <c r="C1654" t="s">
        <v>101</v>
      </c>
      <c r="D1654" t="s">
        <v>6</v>
      </c>
      <c r="E1654" s="50">
        <v>44483.763009259259</v>
      </c>
      <c r="F1654" t="s">
        <v>102</v>
      </c>
      <c r="G1654" t="s">
        <v>182</v>
      </c>
      <c r="H1654" s="51">
        <v>8630000</v>
      </c>
      <c r="I1654" s="51">
        <v>444000</v>
      </c>
      <c r="J1654" t="s">
        <v>72</v>
      </c>
      <c r="K1654">
        <v>11.9</v>
      </c>
      <c r="L1654" t="s">
        <v>72</v>
      </c>
      <c r="M1654" t="s">
        <v>72</v>
      </c>
      <c r="N1654" t="s">
        <v>72</v>
      </c>
      <c r="O1654" t="s">
        <v>72</v>
      </c>
      <c r="P1654" t="s">
        <v>72</v>
      </c>
      <c r="R1654">
        <v>1</v>
      </c>
      <c r="S1654">
        <v>2.79</v>
      </c>
      <c r="T1654" t="s">
        <v>72</v>
      </c>
    </row>
    <row r="1655" spans="1:20" x14ac:dyDescent="0.25">
      <c r="A1655">
        <v>27</v>
      </c>
      <c r="B1655" t="s">
        <v>128</v>
      </c>
      <c r="C1655" t="s">
        <v>101</v>
      </c>
      <c r="D1655" t="s">
        <v>6</v>
      </c>
      <c r="E1655" s="50">
        <v>44483.784814814811</v>
      </c>
      <c r="F1655" t="s">
        <v>102</v>
      </c>
      <c r="G1655" t="s">
        <v>182</v>
      </c>
      <c r="H1655" s="51">
        <v>7270000</v>
      </c>
      <c r="I1655" s="51">
        <v>401000</v>
      </c>
      <c r="J1655" t="s">
        <v>72</v>
      </c>
      <c r="K1655">
        <v>11.9</v>
      </c>
      <c r="L1655" t="s">
        <v>72</v>
      </c>
      <c r="M1655" t="s">
        <v>72</v>
      </c>
      <c r="N1655" t="s">
        <v>72</v>
      </c>
      <c r="O1655" t="s">
        <v>72</v>
      </c>
      <c r="P1655" t="s">
        <v>72</v>
      </c>
      <c r="R1655">
        <v>1</v>
      </c>
      <c r="S1655">
        <v>2.35</v>
      </c>
      <c r="T1655" t="s">
        <v>72</v>
      </c>
    </row>
    <row r="1657" spans="1:20" x14ac:dyDescent="0.25">
      <c r="B1657" t="s">
        <v>49</v>
      </c>
      <c r="C1657" t="s">
        <v>50</v>
      </c>
      <c r="D1657" t="s">
        <v>51</v>
      </c>
      <c r="E1657" t="s">
        <v>52</v>
      </c>
      <c r="F1657" t="s">
        <v>53</v>
      </c>
      <c r="G1657" t="s">
        <v>54</v>
      </c>
      <c r="H1657" t="s">
        <v>55</v>
      </c>
      <c r="I1657" t="s">
        <v>56</v>
      </c>
      <c r="J1657" t="s">
        <v>57</v>
      </c>
      <c r="K1657" t="s">
        <v>58</v>
      </c>
      <c r="L1657" t="s">
        <v>59</v>
      </c>
      <c r="M1657" t="s">
        <v>60</v>
      </c>
      <c r="N1657" t="s">
        <v>61</v>
      </c>
      <c r="O1657" t="s">
        <v>62</v>
      </c>
      <c r="P1657" t="s">
        <v>63</v>
      </c>
      <c r="Q1657" t="s">
        <v>64</v>
      </c>
      <c r="R1657" t="s">
        <v>65</v>
      </c>
      <c r="S1657" t="s">
        <v>66</v>
      </c>
      <c r="T1657" t="s">
        <v>67</v>
      </c>
    </row>
    <row r="1658" spans="1:20" x14ac:dyDescent="0.25">
      <c r="A1658">
        <v>15</v>
      </c>
      <c r="B1658" t="s">
        <v>87</v>
      </c>
      <c r="C1658" t="s">
        <v>69</v>
      </c>
      <c r="D1658" t="s">
        <v>6</v>
      </c>
      <c r="E1658" s="50">
        <v>44484.417731481481</v>
      </c>
      <c r="F1658" t="s">
        <v>80</v>
      </c>
      <c r="G1658" t="s">
        <v>182</v>
      </c>
      <c r="H1658" s="51">
        <v>77000</v>
      </c>
      <c r="I1658" s="51">
        <v>3220</v>
      </c>
      <c r="J1658">
        <v>0.02</v>
      </c>
      <c r="K1658">
        <v>11.8</v>
      </c>
      <c r="L1658" t="s">
        <v>72</v>
      </c>
      <c r="M1658" t="s">
        <v>72</v>
      </c>
      <c r="N1658" t="s">
        <v>72</v>
      </c>
      <c r="O1658" t="s">
        <v>72</v>
      </c>
      <c r="P1658" t="s">
        <v>72</v>
      </c>
      <c r="Q1658">
        <v>1</v>
      </c>
      <c r="R1658">
        <v>1</v>
      </c>
      <c r="S1658">
        <v>2.63E-2</v>
      </c>
      <c r="T1658">
        <v>132</v>
      </c>
    </row>
    <row r="1659" spans="1:20" x14ac:dyDescent="0.25">
      <c r="A1659">
        <v>16</v>
      </c>
      <c r="B1659" t="s">
        <v>88</v>
      </c>
      <c r="C1659" t="s">
        <v>69</v>
      </c>
      <c r="D1659" t="s">
        <v>6</v>
      </c>
      <c r="E1659" s="50">
        <v>44484.43953703704</v>
      </c>
      <c r="F1659" t="s">
        <v>80</v>
      </c>
      <c r="G1659" t="s">
        <v>182</v>
      </c>
      <c r="H1659" s="51">
        <v>255000</v>
      </c>
      <c r="I1659" s="51">
        <v>10900</v>
      </c>
      <c r="J1659">
        <v>0.1</v>
      </c>
      <c r="K1659">
        <v>11.8</v>
      </c>
      <c r="L1659" t="s">
        <v>72</v>
      </c>
      <c r="M1659" t="s">
        <v>72</v>
      </c>
      <c r="N1659" t="s">
        <v>72</v>
      </c>
      <c r="O1659" t="s">
        <v>72</v>
      </c>
      <c r="P1659" t="s">
        <v>72</v>
      </c>
      <c r="Q1659">
        <v>1</v>
      </c>
      <c r="R1659">
        <v>1</v>
      </c>
      <c r="S1659">
        <v>9.4299999999999995E-2</v>
      </c>
      <c r="T1659">
        <v>94.3</v>
      </c>
    </row>
    <row r="1660" spans="1:20" x14ac:dyDescent="0.25">
      <c r="A1660">
        <v>17</v>
      </c>
      <c r="B1660" t="s">
        <v>89</v>
      </c>
      <c r="C1660" t="s">
        <v>69</v>
      </c>
      <c r="D1660" t="s">
        <v>6</v>
      </c>
      <c r="E1660" s="50">
        <v>44484.461342592593</v>
      </c>
      <c r="F1660" t="s">
        <v>80</v>
      </c>
      <c r="G1660" t="s">
        <v>182</v>
      </c>
      <c r="H1660" s="51">
        <v>397000</v>
      </c>
      <c r="I1660" s="51">
        <v>19900</v>
      </c>
      <c r="J1660">
        <v>0.2</v>
      </c>
      <c r="K1660">
        <v>11.5</v>
      </c>
      <c r="L1660" t="s">
        <v>72</v>
      </c>
      <c r="M1660" t="s">
        <v>72</v>
      </c>
      <c r="N1660" t="s">
        <v>72</v>
      </c>
      <c r="O1660" t="s">
        <v>72</v>
      </c>
      <c r="P1660" t="s">
        <v>72</v>
      </c>
      <c r="Q1660">
        <v>1</v>
      </c>
      <c r="R1660">
        <v>1</v>
      </c>
      <c r="S1660">
        <v>0.14899999999999999</v>
      </c>
      <c r="T1660">
        <v>74.3</v>
      </c>
    </row>
    <row r="1661" spans="1:20" x14ac:dyDescent="0.25">
      <c r="A1661">
        <v>18</v>
      </c>
      <c r="B1661" t="s">
        <v>90</v>
      </c>
      <c r="C1661" t="s">
        <v>69</v>
      </c>
      <c r="D1661" t="s">
        <v>6</v>
      </c>
      <c r="E1661" s="50">
        <v>44484.483148148145</v>
      </c>
      <c r="F1661" t="s">
        <v>80</v>
      </c>
      <c r="G1661" t="s">
        <v>182</v>
      </c>
      <c r="H1661" s="51">
        <v>2780000</v>
      </c>
      <c r="I1661" s="51">
        <v>116000</v>
      </c>
      <c r="J1661">
        <v>1</v>
      </c>
      <c r="K1661">
        <v>11.5</v>
      </c>
      <c r="L1661" t="s">
        <v>72</v>
      </c>
      <c r="M1661" t="s">
        <v>72</v>
      </c>
      <c r="N1661" t="s">
        <v>72</v>
      </c>
      <c r="O1661" t="s">
        <v>72</v>
      </c>
      <c r="P1661" t="s">
        <v>72</v>
      </c>
      <c r="Q1661">
        <v>1</v>
      </c>
      <c r="R1661">
        <v>1</v>
      </c>
      <c r="S1661">
        <v>1.06</v>
      </c>
      <c r="T1661">
        <v>106</v>
      </c>
    </row>
    <row r="1662" spans="1:20" x14ac:dyDescent="0.25">
      <c r="A1662">
        <v>19</v>
      </c>
      <c r="B1662" t="s">
        <v>91</v>
      </c>
      <c r="C1662" t="s">
        <v>69</v>
      </c>
      <c r="D1662" t="s">
        <v>6</v>
      </c>
      <c r="E1662" s="50">
        <v>44484.504953703705</v>
      </c>
      <c r="F1662" t="s">
        <v>80</v>
      </c>
      <c r="G1662" t="s">
        <v>182</v>
      </c>
      <c r="H1662" s="51">
        <v>4930000</v>
      </c>
      <c r="I1662" s="51">
        <v>218000</v>
      </c>
      <c r="J1662">
        <v>2</v>
      </c>
      <c r="K1662">
        <v>11.5</v>
      </c>
      <c r="L1662" t="s">
        <v>72</v>
      </c>
      <c r="M1662" t="s">
        <v>72</v>
      </c>
      <c r="N1662" t="s">
        <v>72</v>
      </c>
      <c r="O1662" t="s">
        <v>72</v>
      </c>
      <c r="P1662" t="s">
        <v>72</v>
      </c>
      <c r="Q1662">
        <v>1</v>
      </c>
      <c r="R1662">
        <v>1</v>
      </c>
      <c r="S1662">
        <v>1.88</v>
      </c>
      <c r="T1662">
        <v>94.1</v>
      </c>
    </row>
    <row r="1663" spans="1:20" x14ac:dyDescent="0.25">
      <c r="A1663">
        <v>20</v>
      </c>
      <c r="B1663" t="s">
        <v>92</v>
      </c>
      <c r="C1663" t="s">
        <v>69</v>
      </c>
      <c r="D1663" t="s">
        <v>6</v>
      </c>
      <c r="E1663" s="50">
        <v>44484.526759259257</v>
      </c>
      <c r="F1663" t="s">
        <v>80</v>
      </c>
      <c r="G1663" t="s">
        <v>182</v>
      </c>
      <c r="H1663" s="51">
        <v>10200000</v>
      </c>
      <c r="I1663" s="51">
        <v>435000</v>
      </c>
      <c r="J1663">
        <v>4</v>
      </c>
      <c r="K1663">
        <v>11.5</v>
      </c>
      <c r="L1663" t="s">
        <v>72</v>
      </c>
      <c r="M1663" t="s">
        <v>72</v>
      </c>
      <c r="N1663" t="s">
        <v>72</v>
      </c>
      <c r="O1663" t="s">
        <v>72</v>
      </c>
      <c r="P1663" t="s">
        <v>72</v>
      </c>
      <c r="Q1663">
        <v>1</v>
      </c>
      <c r="R1663">
        <v>1</v>
      </c>
      <c r="S1663">
        <v>3.91</v>
      </c>
      <c r="T1663">
        <v>97.8</v>
      </c>
    </row>
    <row r="1664" spans="1:20" x14ac:dyDescent="0.25">
      <c r="A1664">
        <v>21</v>
      </c>
      <c r="B1664" t="s">
        <v>93</v>
      </c>
      <c r="C1664" t="s">
        <v>69</v>
      </c>
      <c r="D1664" t="s">
        <v>6</v>
      </c>
      <c r="E1664" s="50">
        <v>44484.548576388886</v>
      </c>
      <c r="F1664" t="s">
        <v>80</v>
      </c>
      <c r="G1664" t="s">
        <v>182</v>
      </c>
      <c r="H1664" s="51">
        <v>26700000</v>
      </c>
      <c r="I1664" s="51">
        <v>1090000</v>
      </c>
      <c r="J1664">
        <v>10</v>
      </c>
      <c r="K1664">
        <v>11.5</v>
      </c>
      <c r="L1664" t="s">
        <v>72</v>
      </c>
      <c r="M1664" t="s">
        <v>72</v>
      </c>
      <c r="N1664" t="s">
        <v>72</v>
      </c>
      <c r="O1664" t="s">
        <v>72</v>
      </c>
      <c r="P1664" t="s">
        <v>72</v>
      </c>
      <c r="Q1664">
        <v>1</v>
      </c>
      <c r="R1664">
        <v>1</v>
      </c>
      <c r="S1664">
        <v>10.199999999999999</v>
      </c>
      <c r="T1664">
        <v>102</v>
      </c>
    </row>
    <row r="1666" spans="1:20" x14ac:dyDescent="0.25">
      <c r="B1666" t="s">
        <v>49</v>
      </c>
      <c r="C1666" t="s">
        <v>50</v>
      </c>
      <c r="D1666" t="s">
        <v>51</v>
      </c>
      <c r="E1666" t="s">
        <v>52</v>
      </c>
      <c r="F1666" t="s">
        <v>53</v>
      </c>
      <c r="G1666" t="s">
        <v>54</v>
      </c>
      <c r="H1666" t="s">
        <v>55</v>
      </c>
      <c r="I1666" t="s">
        <v>56</v>
      </c>
      <c r="J1666" t="s">
        <v>57</v>
      </c>
      <c r="K1666" t="s">
        <v>58</v>
      </c>
      <c r="L1666" t="s">
        <v>59</v>
      </c>
      <c r="M1666" t="s">
        <v>60</v>
      </c>
      <c r="N1666" t="s">
        <v>61</v>
      </c>
      <c r="O1666" t="s">
        <v>62</v>
      </c>
      <c r="P1666" t="s">
        <v>63</v>
      </c>
      <c r="Q1666" t="s">
        <v>64</v>
      </c>
      <c r="R1666" t="s">
        <v>65</v>
      </c>
      <c r="S1666" t="s">
        <v>66</v>
      </c>
      <c r="T1666" t="s">
        <v>67</v>
      </c>
    </row>
    <row r="1667" spans="1:20" x14ac:dyDescent="0.25">
      <c r="A1667">
        <v>4</v>
      </c>
      <c r="B1667" t="s">
        <v>98</v>
      </c>
      <c r="C1667" t="s">
        <v>95</v>
      </c>
      <c r="D1667" t="s">
        <v>6</v>
      </c>
      <c r="E1667" s="50">
        <v>44484.003067129626</v>
      </c>
      <c r="F1667" t="s">
        <v>80</v>
      </c>
      <c r="G1667" t="s">
        <v>182</v>
      </c>
      <c r="H1667" s="51">
        <v>5090000</v>
      </c>
      <c r="I1667" s="51">
        <v>222000</v>
      </c>
      <c r="J1667">
        <v>2</v>
      </c>
      <c r="K1667">
        <v>11.8</v>
      </c>
      <c r="L1667" t="s">
        <v>72</v>
      </c>
      <c r="M1667" t="s">
        <v>72</v>
      </c>
      <c r="N1667" t="s">
        <v>72</v>
      </c>
      <c r="O1667" t="s">
        <v>72</v>
      </c>
      <c r="P1667" t="s">
        <v>72</v>
      </c>
      <c r="Q1667">
        <v>1</v>
      </c>
      <c r="R1667">
        <v>1</v>
      </c>
      <c r="S1667">
        <v>1.95</v>
      </c>
      <c r="T1667">
        <v>97.3</v>
      </c>
    </row>
    <row r="1668" spans="1:20" x14ac:dyDescent="0.25">
      <c r="A1668">
        <v>5</v>
      </c>
      <c r="B1668" t="s">
        <v>99</v>
      </c>
      <c r="C1668" t="s">
        <v>95</v>
      </c>
      <c r="D1668" t="s">
        <v>6</v>
      </c>
      <c r="E1668" s="50">
        <v>44484.592187499999</v>
      </c>
      <c r="F1668" t="s">
        <v>80</v>
      </c>
      <c r="G1668" t="s">
        <v>182</v>
      </c>
      <c r="H1668" s="51">
        <v>6010000</v>
      </c>
      <c r="I1668" s="51">
        <v>323000</v>
      </c>
      <c r="J1668">
        <v>2</v>
      </c>
      <c r="K1668">
        <v>11.5</v>
      </c>
      <c r="L1668" t="s">
        <v>72</v>
      </c>
      <c r="M1668" t="s">
        <v>72</v>
      </c>
      <c r="N1668" t="s">
        <v>72</v>
      </c>
      <c r="O1668" t="s">
        <v>72</v>
      </c>
      <c r="P1668" t="s">
        <v>72</v>
      </c>
      <c r="Q1668">
        <v>1</v>
      </c>
      <c r="R1668">
        <v>1</v>
      </c>
      <c r="S1668">
        <v>2.2999999999999998</v>
      </c>
      <c r="T1668">
        <v>115</v>
      </c>
    </row>
    <row r="1670" spans="1:20" x14ac:dyDescent="0.25">
      <c r="B1670" t="s">
        <v>49</v>
      </c>
      <c r="C1670" t="s">
        <v>50</v>
      </c>
      <c r="D1670" t="s">
        <v>51</v>
      </c>
      <c r="E1670" t="s">
        <v>52</v>
      </c>
      <c r="F1670" t="s">
        <v>53</v>
      </c>
      <c r="G1670" t="s">
        <v>54</v>
      </c>
      <c r="H1670" t="s">
        <v>55</v>
      </c>
      <c r="I1670" t="s">
        <v>56</v>
      </c>
      <c r="J1670" t="s">
        <v>57</v>
      </c>
      <c r="K1670" t="s">
        <v>58</v>
      </c>
      <c r="L1670" t="s">
        <v>59</v>
      </c>
      <c r="M1670" t="s">
        <v>60</v>
      </c>
      <c r="N1670" t="s">
        <v>61</v>
      </c>
      <c r="O1670" t="s">
        <v>62</v>
      </c>
      <c r="P1670" t="s">
        <v>63</v>
      </c>
      <c r="Q1670" t="s">
        <v>64</v>
      </c>
      <c r="R1670" t="s">
        <v>65</v>
      </c>
      <c r="S1670" t="s">
        <v>66</v>
      </c>
      <c r="T1670" t="s">
        <v>67</v>
      </c>
    </row>
    <row r="1671" spans="1:20" x14ac:dyDescent="0.25">
      <c r="A1671">
        <v>28</v>
      </c>
      <c r="B1671" t="s">
        <v>129</v>
      </c>
      <c r="C1671" t="s">
        <v>101</v>
      </c>
      <c r="D1671" t="s">
        <v>6</v>
      </c>
      <c r="E1671" s="50">
        <v>44483.806620370371</v>
      </c>
      <c r="F1671" t="s">
        <v>102</v>
      </c>
      <c r="G1671" t="s">
        <v>182</v>
      </c>
      <c r="H1671" s="51">
        <v>8860000</v>
      </c>
      <c r="I1671" s="51">
        <v>437000</v>
      </c>
      <c r="J1671" t="s">
        <v>72</v>
      </c>
      <c r="K1671">
        <v>11.7</v>
      </c>
      <c r="L1671" t="s">
        <v>72</v>
      </c>
      <c r="M1671" t="s">
        <v>72</v>
      </c>
      <c r="N1671" t="s">
        <v>72</v>
      </c>
      <c r="O1671" t="s">
        <v>72</v>
      </c>
      <c r="P1671" t="s">
        <v>72</v>
      </c>
      <c r="R1671">
        <v>1</v>
      </c>
      <c r="S1671">
        <v>3.39</v>
      </c>
      <c r="T1671" t="s">
        <v>72</v>
      </c>
    </row>
    <row r="1672" spans="1:20" x14ac:dyDescent="0.25">
      <c r="A1672">
        <v>29</v>
      </c>
      <c r="B1672" t="s">
        <v>130</v>
      </c>
      <c r="C1672" t="s">
        <v>101</v>
      </c>
      <c r="D1672" t="s">
        <v>6</v>
      </c>
      <c r="E1672" s="50">
        <v>44483.8284375</v>
      </c>
      <c r="F1672" t="s">
        <v>102</v>
      </c>
      <c r="G1672" t="s">
        <v>182</v>
      </c>
      <c r="H1672" s="51">
        <v>8200000</v>
      </c>
      <c r="I1672" s="51">
        <v>393000</v>
      </c>
      <c r="J1672" t="s">
        <v>72</v>
      </c>
      <c r="K1672">
        <v>11.7</v>
      </c>
      <c r="L1672" t="s">
        <v>72</v>
      </c>
      <c r="M1672" t="s">
        <v>72</v>
      </c>
      <c r="N1672" t="s">
        <v>72</v>
      </c>
      <c r="O1672" t="s">
        <v>72</v>
      </c>
      <c r="P1672" t="s">
        <v>72</v>
      </c>
      <c r="R1672">
        <v>1</v>
      </c>
      <c r="S1672">
        <v>3.13</v>
      </c>
      <c r="T1672" t="s">
        <v>72</v>
      </c>
    </row>
    <row r="1673" spans="1:20" x14ac:dyDescent="0.25">
      <c r="A1673">
        <v>30</v>
      </c>
      <c r="B1673" t="s">
        <v>131</v>
      </c>
      <c r="C1673" t="s">
        <v>101</v>
      </c>
      <c r="D1673" t="s">
        <v>6</v>
      </c>
      <c r="E1673" s="50">
        <v>44483.850243055553</v>
      </c>
      <c r="F1673" t="s">
        <v>102</v>
      </c>
      <c r="G1673" t="s">
        <v>182</v>
      </c>
      <c r="H1673" s="51">
        <v>7520000</v>
      </c>
      <c r="I1673" s="51">
        <v>360000</v>
      </c>
      <c r="J1673" t="s">
        <v>72</v>
      </c>
      <c r="K1673">
        <v>11.7</v>
      </c>
      <c r="L1673" t="s">
        <v>72</v>
      </c>
      <c r="M1673" t="s">
        <v>72</v>
      </c>
      <c r="N1673" t="s">
        <v>72</v>
      </c>
      <c r="O1673" t="s">
        <v>72</v>
      </c>
      <c r="P1673" t="s">
        <v>72</v>
      </c>
      <c r="R1673">
        <v>1</v>
      </c>
      <c r="S1673">
        <v>2.87</v>
      </c>
      <c r="T1673" t="s">
        <v>72</v>
      </c>
    </row>
    <row r="1674" spans="1:20" x14ac:dyDescent="0.25">
      <c r="A1674">
        <v>31</v>
      </c>
      <c r="B1674" t="s">
        <v>132</v>
      </c>
      <c r="C1674" t="s">
        <v>101</v>
      </c>
      <c r="D1674" t="s">
        <v>6</v>
      </c>
      <c r="E1674" s="50">
        <v>44483.872048611112</v>
      </c>
      <c r="F1674" t="s">
        <v>102</v>
      </c>
      <c r="G1674" t="s">
        <v>182</v>
      </c>
      <c r="H1674" s="51">
        <v>6140000</v>
      </c>
      <c r="I1674" s="51">
        <v>285000</v>
      </c>
      <c r="J1674" t="s">
        <v>72</v>
      </c>
      <c r="K1674">
        <v>11.7</v>
      </c>
      <c r="L1674" t="s">
        <v>72</v>
      </c>
      <c r="M1674" t="s">
        <v>72</v>
      </c>
      <c r="N1674" t="s">
        <v>72</v>
      </c>
      <c r="O1674" t="s">
        <v>72</v>
      </c>
      <c r="P1674" t="s">
        <v>72</v>
      </c>
      <c r="R1674">
        <v>1</v>
      </c>
      <c r="S1674">
        <v>2.35</v>
      </c>
      <c r="T1674" t="s">
        <v>72</v>
      </c>
    </row>
    <row r="1675" spans="1:20" x14ac:dyDescent="0.25">
      <c r="A1675">
        <v>32</v>
      </c>
      <c r="B1675" t="s">
        <v>133</v>
      </c>
      <c r="C1675" t="s">
        <v>101</v>
      </c>
      <c r="D1675" t="s">
        <v>6</v>
      </c>
      <c r="E1675" s="50">
        <v>44483.893854166665</v>
      </c>
      <c r="F1675" t="s">
        <v>102</v>
      </c>
      <c r="G1675" t="s">
        <v>182</v>
      </c>
      <c r="H1675" s="51">
        <v>5400000</v>
      </c>
      <c r="I1675" s="51">
        <v>249000</v>
      </c>
      <c r="J1675" t="s">
        <v>72</v>
      </c>
      <c r="K1675">
        <v>11.7</v>
      </c>
      <c r="L1675" t="s">
        <v>72</v>
      </c>
      <c r="M1675" t="s">
        <v>72</v>
      </c>
      <c r="N1675" t="s">
        <v>72</v>
      </c>
      <c r="O1675" t="s">
        <v>72</v>
      </c>
      <c r="P1675" t="s">
        <v>72</v>
      </c>
      <c r="R1675">
        <v>1</v>
      </c>
      <c r="S1675">
        <v>2.06</v>
      </c>
      <c r="T1675" t="s">
        <v>72</v>
      </c>
    </row>
    <row r="1676" spans="1:20" x14ac:dyDescent="0.25">
      <c r="A1676">
        <v>33</v>
      </c>
      <c r="B1676" t="s">
        <v>134</v>
      </c>
      <c r="C1676" t="s">
        <v>101</v>
      </c>
      <c r="D1676" t="s">
        <v>6</v>
      </c>
      <c r="E1676" s="50">
        <v>44483.915659722225</v>
      </c>
      <c r="F1676" t="s">
        <v>102</v>
      </c>
      <c r="G1676" t="s">
        <v>182</v>
      </c>
      <c r="H1676" s="51">
        <v>3750000</v>
      </c>
      <c r="I1676" s="51">
        <v>171000</v>
      </c>
      <c r="J1676" t="s">
        <v>72</v>
      </c>
      <c r="K1676">
        <v>11.7</v>
      </c>
      <c r="L1676" t="s">
        <v>72</v>
      </c>
      <c r="M1676" t="s">
        <v>72</v>
      </c>
      <c r="N1676" t="s">
        <v>72</v>
      </c>
      <c r="O1676" t="s">
        <v>72</v>
      </c>
      <c r="P1676" t="s">
        <v>72</v>
      </c>
      <c r="R1676">
        <v>1</v>
      </c>
      <c r="S1676">
        <v>1.43</v>
      </c>
      <c r="T1676" t="s">
        <v>72</v>
      </c>
    </row>
    <row r="1677" spans="1:20" x14ac:dyDescent="0.25">
      <c r="A1677">
        <v>34</v>
      </c>
      <c r="B1677" t="s">
        <v>135</v>
      </c>
      <c r="C1677" t="s">
        <v>101</v>
      </c>
      <c r="D1677" t="s">
        <v>6</v>
      </c>
      <c r="E1677" s="50">
        <v>44483.937465277777</v>
      </c>
      <c r="F1677" t="s">
        <v>102</v>
      </c>
      <c r="G1677" t="s">
        <v>182</v>
      </c>
      <c r="H1677" s="51">
        <v>2830000</v>
      </c>
      <c r="I1677" s="51">
        <v>126000</v>
      </c>
      <c r="J1677" t="s">
        <v>72</v>
      </c>
      <c r="K1677">
        <v>11.7</v>
      </c>
      <c r="L1677" t="s">
        <v>72</v>
      </c>
      <c r="M1677" t="s">
        <v>72</v>
      </c>
      <c r="N1677" t="s">
        <v>72</v>
      </c>
      <c r="O1677" t="s">
        <v>72</v>
      </c>
      <c r="P1677" t="s">
        <v>72</v>
      </c>
      <c r="R1677">
        <v>1</v>
      </c>
      <c r="S1677">
        <v>1.08</v>
      </c>
      <c r="T1677" t="s">
        <v>72</v>
      </c>
    </row>
    <row r="1678" spans="1:20" x14ac:dyDescent="0.25">
      <c r="A1678">
        <v>35</v>
      </c>
      <c r="B1678" t="s">
        <v>136</v>
      </c>
      <c r="C1678" t="s">
        <v>101</v>
      </c>
      <c r="D1678" t="s">
        <v>6</v>
      </c>
      <c r="E1678" s="50">
        <v>44483.959282407406</v>
      </c>
      <c r="F1678" t="s">
        <v>102</v>
      </c>
      <c r="G1678" t="s">
        <v>182</v>
      </c>
      <c r="H1678" s="51">
        <v>1590000</v>
      </c>
      <c r="I1678" s="51">
        <v>69600</v>
      </c>
      <c r="J1678" t="s">
        <v>72</v>
      </c>
      <c r="K1678">
        <v>11.7</v>
      </c>
      <c r="L1678" t="s">
        <v>72</v>
      </c>
      <c r="M1678" t="s">
        <v>72</v>
      </c>
      <c r="N1678" t="s">
        <v>72</v>
      </c>
      <c r="O1678" t="s">
        <v>72</v>
      </c>
      <c r="P1678" t="s">
        <v>72</v>
      </c>
      <c r="R1678">
        <v>1</v>
      </c>
      <c r="S1678">
        <v>0.60599999999999998</v>
      </c>
      <c r="T1678" t="s">
        <v>72</v>
      </c>
    </row>
    <row r="1679" spans="1:20" x14ac:dyDescent="0.25">
      <c r="A1679">
        <v>36</v>
      </c>
      <c r="B1679" t="s">
        <v>137</v>
      </c>
      <c r="C1679" t="s">
        <v>101</v>
      </c>
      <c r="D1679" t="s">
        <v>6</v>
      </c>
      <c r="E1679" s="50">
        <v>44484.046689814815</v>
      </c>
      <c r="F1679" t="s">
        <v>102</v>
      </c>
      <c r="G1679" t="s">
        <v>182</v>
      </c>
      <c r="H1679" s="51">
        <v>10700000</v>
      </c>
      <c r="I1679" s="51">
        <v>463000</v>
      </c>
      <c r="J1679" t="s">
        <v>72</v>
      </c>
      <c r="K1679">
        <v>11.5</v>
      </c>
      <c r="L1679" t="s">
        <v>72</v>
      </c>
      <c r="M1679" t="s">
        <v>72</v>
      </c>
      <c r="N1679" t="s">
        <v>72</v>
      </c>
      <c r="O1679" t="s">
        <v>72</v>
      </c>
      <c r="P1679" t="s">
        <v>72</v>
      </c>
      <c r="R1679">
        <v>1</v>
      </c>
      <c r="S1679">
        <v>4.09</v>
      </c>
      <c r="T1679" t="s">
        <v>72</v>
      </c>
    </row>
    <row r="1680" spans="1:20" x14ac:dyDescent="0.25">
      <c r="A1680">
        <v>37</v>
      </c>
      <c r="B1680" t="s">
        <v>138</v>
      </c>
      <c r="C1680" t="s">
        <v>101</v>
      </c>
      <c r="D1680" t="s">
        <v>6</v>
      </c>
      <c r="E1680" s="50">
        <v>44484.068645833337</v>
      </c>
      <c r="F1680" t="s">
        <v>102</v>
      </c>
      <c r="G1680" t="s">
        <v>182</v>
      </c>
      <c r="H1680" s="51">
        <v>3400000</v>
      </c>
      <c r="I1680" s="51">
        <v>148000</v>
      </c>
      <c r="J1680" t="s">
        <v>72</v>
      </c>
      <c r="K1680">
        <v>11.5</v>
      </c>
      <c r="L1680" t="s">
        <v>72</v>
      </c>
      <c r="M1680" t="s">
        <v>72</v>
      </c>
      <c r="N1680" t="s">
        <v>72</v>
      </c>
      <c r="O1680" t="s">
        <v>72</v>
      </c>
      <c r="P1680" t="s">
        <v>72</v>
      </c>
      <c r="R1680">
        <v>1</v>
      </c>
      <c r="S1680">
        <v>1.3</v>
      </c>
      <c r="T1680" t="s">
        <v>72</v>
      </c>
    </row>
    <row r="1681" spans="1:20" x14ac:dyDescent="0.25">
      <c r="A1681">
        <v>38</v>
      </c>
      <c r="B1681" t="s">
        <v>139</v>
      </c>
      <c r="C1681" t="s">
        <v>101</v>
      </c>
      <c r="D1681" t="s">
        <v>6</v>
      </c>
      <c r="E1681" s="50">
        <v>44484.090439814812</v>
      </c>
      <c r="F1681" t="s">
        <v>102</v>
      </c>
      <c r="G1681" t="s">
        <v>182</v>
      </c>
      <c r="H1681" s="51">
        <v>1070000</v>
      </c>
      <c r="I1681" s="51">
        <v>47200</v>
      </c>
      <c r="J1681" t="s">
        <v>72</v>
      </c>
      <c r="K1681">
        <v>11.5</v>
      </c>
      <c r="L1681" t="s">
        <v>72</v>
      </c>
      <c r="M1681" t="s">
        <v>72</v>
      </c>
      <c r="N1681" t="s">
        <v>72</v>
      </c>
      <c r="O1681" t="s">
        <v>72</v>
      </c>
      <c r="P1681" t="s">
        <v>72</v>
      </c>
      <c r="R1681">
        <v>1</v>
      </c>
      <c r="S1681">
        <v>0.40500000000000003</v>
      </c>
      <c r="T1681" t="s">
        <v>72</v>
      </c>
    </row>
    <row r="1682" spans="1:20" x14ac:dyDescent="0.25">
      <c r="A1682">
        <v>39</v>
      </c>
      <c r="B1682" t="s">
        <v>140</v>
      </c>
      <c r="C1682" t="s">
        <v>101</v>
      </c>
      <c r="D1682" t="s">
        <v>6</v>
      </c>
      <c r="E1682" s="50">
        <v>44484.112256944441</v>
      </c>
      <c r="F1682" t="s">
        <v>102</v>
      </c>
      <c r="G1682" t="s">
        <v>182</v>
      </c>
      <c r="H1682" s="51">
        <v>180000</v>
      </c>
      <c r="I1682" s="51">
        <v>7900</v>
      </c>
      <c r="J1682" t="s">
        <v>72</v>
      </c>
      <c r="K1682">
        <v>11.8</v>
      </c>
      <c r="L1682" t="s">
        <v>72</v>
      </c>
      <c r="M1682" t="s">
        <v>72</v>
      </c>
      <c r="N1682" t="s">
        <v>72</v>
      </c>
      <c r="O1682" t="s">
        <v>72</v>
      </c>
      <c r="P1682" t="s">
        <v>72</v>
      </c>
      <c r="R1682">
        <v>1</v>
      </c>
      <c r="S1682">
        <v>6.5600000000000006E-2</v>
      </c>
      <c r="T1682" t="s">
        <v>72</v>
      </c>
    </row>
    <row r="1683" spans="1:20" x14ac:dyDescent="0.25">
      <c r="A1683">
        <v>40</v>
      </c>
      <c r="B1683" t="s">
        <v>141</v>
      </c>
      <c r="C1683" t="s">
        <v>101</v>
      </c>
      <c r="D1683" t="s">
        <v>6</v>
      </c>
      <c r="E1683" s="50">
        <v>44484.134062500001</v>
      </c>
      <c r="F1683" t="s">
        <v>102</v>
      </c>
      <c r="G1683" t="s">
        <v>182</v>
      </c>
      <c r="H1683" s="51">
        <v>19100</v>
      </c>
      <c r="I1683" s="51">
        <v>836</v>
      </c>
      <c r="J1683" t="s">
        <v>72</v>
      </c>
      <c r="K1683">
        <v>12</v>
      </c>
      <c r="L1683" t="s">
        <v>72</v>
      </c>
      <c r="M1683" t="s">
        <v>72</v>
      </c>
      <c r="N1683" t="s">
        <v>72</v>
      </c>
      <c r="O1683" t="s">
        <v>72</v>
      </c>
      <c r="P1683" t="s">
        <v>72</v>
      </c>
      <c r="R1683">
        <v>1</v>
      </c>
      <c r="S1683">
        <v>4.15E-3</v>
      </c>
      <c r="T1683" t="s">
        <v>72</v>
      </c>
    </row>
    <row r="1684" spans="1:20" x14ac:dyDescent="0.25">
      <c r="A1684">
        <v>41</v>
      </c>
      <c r="B1684" t="s">
        <v>142</v>
      </c>
      <c r="C1684" t="s">
        <v>101</v>
      </c>
      <c r="D1684" t="s">
        <v>6</v>
      </c>
      <c r="E1684" s="50">
        <v>44484.155868055554</v>
      </c>
      <c r="F1684" t="s">
        <v>102</v>
      </c>
      <c r="G1684" t="s">
        <v>182</v>
      </c>
      <c r="H1684" s="51">
        <v>34700</v>
      </c>
      <c r="I1684" s="51">
        <v>1970</v>
      </c>
      <c r="J1684" t="s">
        <v>72</v>
      </c>
      <c r="K1684">
        <v>11.8</v>
      </c>
      <c r="L1684" t="s">
        <v>72</v>
      </c>
      <c r="M1684" t="s">
        <v>72</v>
      </c>
      <c r="N1684" t="s">
        <v>72</v>
      </c>
      <c r="O1684" t="s">
        <v>72</v>
      </c>
      <c r="P1684" t="s">
        <v>72</v>
      </c>
      <c r="R1684">
        <v>1</v>
      </c>
      <c r="S1684">
        <v>1.01E-2</v>
      </c>
      <c r="T1684" t="s">
        <v>72</v>
      </c>
    </row>
    <row r="1685" spans="1:20" x14ac:dyDescent="0.25">
      <c r="A1685">
        <v>42</v>
      </c>
      <c r="B1685" t="s">
        <v>143</v>
      </c>
      <c r="C1685" t="s">
        <v>101</v>
      </c>
      <c r="D1685" t="s">
        <v>6</v>
      </c>
      <c r="E1685" s="50">
        <v>44484.177673611113</v>
      </c>
      <c r="F1685" t="s">
        <v>102</v>
      </c>
      <c r="G1685" t="s">
        <v>182</v>
      </c>
      <c r="H1685" s="51">
        <v>19200</v>
      </c>
      <c r="I1685" s="51">
        <v>866</v>
      </c>
      <c r="J1685" t="s">
        <v>72</v>
      </c>
      <c r="K1685">
        <v>12</v>
      </c>
      <c r="L1685" t="s">
        <v>72</v>
      </c>
      <c r="M1685" t="s">
        <v>72</v>
      </c>
      <c r="N1685" t="s">
        <v>72</v>
      </c>
      <c r="O1685" t="s">
        <v>72</v>
      </c>
      <c r="P1685" t="s">
        <v>72</v>
      </c>
      <c r="R1685">
        <v>1</v>
      </c>
      <c r="S1685">
        <v>4.1900000000000001E-3</v>
      </c>
      <c r="T1685" t="s">
        <v>72</v>
      </c>
    </row>
    <row r="1686" spans="1:20" x14ac:dyDescent="0.25">
      <c r="A1686">
        <v>43</v>
      </c>
      <c r="B1686" t="s">
        <v>144</v>
      </c>
      <c r="C1686" t="s">
        <v>101</v>
      </c>
      <c r="D1686" t="s">
        <v>6</v>
      </c>
      <c r="E1686" s="50">
        <v>44484.199490740742</v>
      </c>
      <c r="F1686" t="s">
        <v>102</v>
      </c>
      <c r="G1686" t="s">
        <v>182</v>
      </c>
      <c r="H1686" s="51">
        <v>85800</v>
      </c>
      <c r="I1686" s="51">
        <v>4310</v>
      </c>
      <c r="J1686" t="s">
        <v>72</v>
      </c>
      <c r="K1686">
        <v>11.8</v>
      </c>
      <c r="L1686" t="s">
        <v>72</v>
      </c>
      <c r="M1686" t="s">
        <v>72</v>
      </c>
      <c r="N1686" t="s">
        <v>72</v>
      </c>
      <c r="O1686" t="s">
        <v>72</v>
      </c>
      <c r="P1686" t="s">
        <v>72</v>
      </c>
      <c r="R1686">
        <v>1</v>
      </c>
      <c r="S1686">
        <v>2.9700000000000001E-2</v>
      </c>
      <c r="T1686" t="s">
        <v>72</v>
      </c>
    </row>
    <row r="1687" spans="1:20" x14ac:dyDescent="0.25">
      <c r="A1687">
        <v>44</v>
      </c>
      <c r="B1687" t="s">
        <v>145</v>
      </c>
      <c r="C1687" t="s">
        <v>101</v>
      </c>
      <c r="D1687" t="s">
        <v>6</v>
      </c>
      <c r="E1687" s="50">
        <v>44484.221296296295</v>
      </c>
      <c r="F1687" t="s">
        <v>102</v>
      </c>
      <c r="G1687" t="s">
        <v>182</v>
      </c>
      <c r="H1687" s="51">
        <v>13100000</v>
      </c>
      <c r="I1687" s="51">
        <v>534000</v>
      </c>
      <c r="J1687" t="s">
        <v>72</v>
      </c>
      <c r="K1687">
        <v>12</v>
      </c>
      <c r="L1687" t="s">
        <v>72</v>
      </c>
      <c r="M1687" t="s">
        <v>72</v>
      </c>
      <c r="N1687" t="s">
        <v>72</v>
      </c>
      <c r="O1687" t="s">
        <v>72</v>
      </c>
      <c r="P1687" t="s">
        <v>72</v>
      </c>
      <c r="R1687">
        <v>1</v>
      </c>
      <c r="S1687">
        <v>4.99</v>
      </c>
      <c r="T1687" t="s">
        <v>72</v>
      </c>
    </row>
    <row r="1688" spans="1:20" x14ac:dyDescent="0.25">
      <c r="A1688">
        <v>45</v>
      </c>
      <c r="B1688" t="s">
        <v>146</v>
      </c>
      <c r="C1688" t="s">
        <v>101</v>
      </c>
      <c r="D1688" t="s">
        <v>6</v>
      </c>
      <c r="E1688" s="50">
        <v>44484.243101851855</v>
      </c>
      <c r="F1688" t="s">
        <v>102</v>
      </c>
      <c r="G1688" t="s">
        <v>182</v>
      </c>
      <c r="H1688" s="51">
        <v>12300000</v>
      </c>
      <c r="I1688" s="51">
        <v>509000</v>
      </c>
      <c r="J1688" t="s">
        <v>72</v>
      </c>
      <c r="K1688">
        <v>12</v>
      </c>
      <c r="L1688" t="s">
        <v>72</v>
      </c>
      <c r="M1688" t="s">
        <v>72</v>
      </c>
      <c r="N1688" t="s">
        <v>72</v>
      </c>
      <c r="O1688" t="s">
        <v>72</v>
      </c>
      <c r="P1688" t="s">
        <v>72</v>
      </c>
      <c r="R1688">
        <v>1</v>
      </c>
      <c r="S1688">
        <v>4.72</v>
      </c>
      <c r="T1688" t="s">
        <v>72</v>
      </c>
    </row>
    <row r="1689" spans="1:20" x14ac:dyDescent="0.25">
      <c r="A1689">
        <v>46</v>
      </c>
      <c r="B1689" t="s">
        <v>147</v>
      </c>
      <c r="C1689" t="s">
        <v>101</v>
      </c>
      <c r="D1689" t="s">
        <v>6</v>
      </c>
      <c r="E1689" s="50">
        <v>44484.264907407407</v>
      </c>
      <c r="F1689" t="s">
        <v>102</v>
      </c>
      <c r="G1689" t="s">
        <v>182</v>
      </c>
      <c r="H1689" s="51">
        <v>11600000</v>
      </c>
      <c r="I1689" s="51">
        <v>487000</v>
      </c>
      <c r="J1689" t="s">
        <v>72</v>
      </c>
      <c r="K1689">
        <v>12</v>
      </c>
      <c r="L1689" t="s">
        <v>72</v>
      </c>
      <c r="M1689" t="s">
        <v>72</v>
      </c>
      <c r="N1689" t="s">
        <v>72</v>
      </c>
      <c r="O1689" t="s">
        <v>72</v>
      </c>
      <c r="P1689" t="s">
        <v>72</v>
      </c>
      <c r="R1689">
        <v>1</v>
      </c>
      <c r="S1689">
        <v>4.45</v>
      </c>
      <c r="T1689" t="s">
        <v>72</v>
      </c>
    </row>
    <row r="1690" spans="1:20" x14ac:dyDescent="0.25">
      <c r="A1690">
        <v>47</v>
      </c>
      <c r="B1690" t="s">
        <v>148</v>
      </c>
      <c r="C1690" t="s">
        <v>101</v>
      </c>
      <c r="D1690" t="s">
        <v>6</v>
      </c>
      <c r="E1690" s="50">
        <v>44484.286712962959</v>
      </c>
      <c r="F1690" t="s">
        <v>102</v>
      </c>
      <c r="G1690" t="s">
        <v>182</v>
      </c>
      <c r="H1690" s="51">
        <v>11700000</v>
      </c>
      <c r="I1690" s="51">
        <v>481000</v>
      </c>
      <c r="J1690" t="s">
        <v>72</v>
      </c>
      <c r="K1690">
        <v>12</v>
      </c>
      <c r="L1690" t="s">
        <v>72</v>
      </c>
      <c r="M1690" t="s">
        <v>72</v>
      </c>
      <c r="N1690" t="s">
        <v>72</v>
      </c>
      <c r="O1690" t="s">
        <v>72</v>
      </c>
      <c r="P1690" t="s">
        <v>72</v>
      </c>
      <c r="R1690">
        <v>1</v>
      </c>
      <c r="S1690">
        <v>4.47</v>
      </c>
      <c r="T1690" t="s">
        <v>72</v>
      </c>
    </row>
    <row r="1691" spans="1:20" x14ac:dyDescent="0.25">
      <c r="A1691">
        <v>48</v>
      </c>
      <c r="B1691" t="s">
        <v>149</v>
      </c>
      <c r="C1691" t="s">
        <v>101</v>
      </c>
      <c r="D1691" t="s">
        <v>6</v>
      </c>
      <c r="E1691" s="50">
        <v>44484.308530092596</v>
      </c>
      <c r="F1691" t="s">
        <v>102</v>
      </c>
      <c r="G1691" t="s">
        <v>182</v>
      </c>
      <c r="H1691" s="51">
        <v>10600000</v>
      </c>
      <c r="I1691" s="51">
        <v>446000</v>
      </c>
      <c r="J1691" t="s">
        <v>72</v>
      </c>
      <c r="K1691">
        <v>12</v>
      </c>
      <c r="L1691" t="s">
        <v>72</v>
      </c>
      <c r="M1691" t="s">
        <v>72</v>
      </c>
      <c r="N1691" t="s">
        <v>72</v>
      </c>
      <c r="O1691" t="s">
        <v>72</v>
      </c>
      <c r="P1691" t="s">
        <v>72</v>
      </c>
      <c r="R1691">
        <v>1</v>
      </c>
      <c r="S1691">
        <v>4.04</v>
      </c>
      <c r="T1691" t="s">
        <v>72</v>
      </c>
    </row>
    <row r="1692" spans="1:20" x14ac:dyDescent="0.25">
      <c r="A1692">
        <v>49</v>
      </c>
      <c r="B1692" t="s">
        <v>150</v>
      </c>
      <c r="C1692" t="s">
        <v>101</v>
      </c>
      <c r="D1692" t="s">
        <v>6</v>
      </c>
      <c r="E1692" s="50">
        <v>44484.330335648148</v>
      </c>
      <c r="F1692" t="s">
        <v>102</v>
      </c>
      <c r="G1692" t="s">
        <v>182</v>
      </c>
      <c r="H1692" s="51">
        <v>10500000</v>
      </c>
      <c r="I1692" s="51">
        <v>423000</v>
      </c>
      <c r="J1692" t="s">
        <v>72</v>
      </c>
      <c r="K1692">
        <v>12</v>
      </c>
      <c r="L1692" t="s">
        <v>72</v>
      </c>
      <c r="M1692" t="s">
        <v>72</v>
      </c>
      <c r="N1692" t="s">
        <v>72</v>
      </c>
      <c r="O1692" t="s">
        <v>72</v>
      </c>
      <c r="P1692" t="s">
        <v>72</v>
      </c>
      <c r="R1692">
        <v>1</v>
      </c>
      <c r="S1692">
        <v>4.01</v>
      </c>
      <c r="T1692" t="s">
        <v>72</v>
      </c>
    </row>
    <row r="1693" spans="1:20" x14ac:dyDescent="0.25">
      <c r="A1693">
        <v>50</v>
      </c>
      <c r="B1693" t="s">
        <v>151</v>
      </c>
      <c r="C1693" t="s">
        <v>101</v>
      </c>
      <c r="D1693" t="s">
        <v>6</v>
      </c>
      <c r="E1693" s="50">
        <v>44484.352152777778</v>
      </c>
      <c r="F1693" t="s">
        <v>102</v>
      </c>
      <c r="G1693" t="s">
        <v>182</v>
      </c>
      <c r="H1693" s="51">
        <v>9410000</v>
      </c>
      <c r="I1693" s="51">
        <v>387000</v>
      </c>
      <c r="J1693" t="s">
        <v>72</v>
      </c>
      <c r="K1693">
        <v>12</v>
      </c>
      <c r="L1693" t="s">
        <v>72</v>
      </c>
      <c r="M1693" t="s">
        <v>72</v>
      </c>
      <c r="N1693" t="s">
        <v>72</v>
      </c>
      <c r="O1693" t="s">
        <v>72</v>
      </c>
      <c r="P1693" t="s">
        <v>72</v>
      </c>
      <c r="R1693">
        <v>1</v>
      </c>
      <c r="S1693">
        <v>3.6</v>
      </c>
      <c r="T1693" t="s">
        <v>72</v>
      </c>
    </row>
    <row r="1694" spans="1:20" x14ac:dyDescent="0.25">
      <c r="A1694">
        <v>51</v>
      </c>
      <c r="B1694" t="s">
        <v>152</v>
      </c>
      <c r="C1694" t="s">
        <v>101</v>
      </c>
      <c r="D1694" t="s">
        <v>6</v>
      </c>
      <c r="E1694" s="50">
        <v>44484.373969907407</v>
      </c>
      <c r="F1694" t="s">
        <v>102</v>
      </c>
      <c r="G1694" t="s">
        <v>182</v>
      </c>
      <c r="H1694" s="51">
        <v>7530000</v>
      </c>
      <c r="I1694" s="51">
        <v>328000</v>
      </c>
      <c r="J1694" t="s">
        <v>72</v>
      </c>
      <c r="K1694">
        <v>12</v>
      </c>
      <c r="L1694" t="s">
        <v>72</v>
      </c>
      <c r="M1694" t="s">
        <v>72</v>
      </c>
      <c r="N1694" t="s">
        <v>72</v>
      </c>
      <c r="O1694" t="s">
        <v>72</v>
      </c>
      <c r="P1694" t="s">
        <v>72</v>
      </c>
      <c r="R1694">
        <v>1</v>
      </c>
      <c r="S1694">
        <v>2.88</v>
      </c>
      <c r="T1694" t="s">
        <v>72</v>
      </c>
    </row>
    <row r="1697" spans="1:20" x14ac:dyDescent="0.25">
      <c r="B1697" t="s">
        <v>49</v>
      </c>
      <c r="C1697" t="s">
        <v>50</v>
      </c>
      <c r="D1697" t="s">
        <v>51</v>
      </c>
      <c r="E1697" t="s">
        <v>52</v>
      </c>
      <c r="F1697" t="s">
        <v>53</v>
      </c>
      <c r="G1697" t="s">
        <v>54</v>
      </c>
      <c r="H1697" t="s">
        <v>55</v>
      </c>
      <c r="I1697" t="s">
        <v>56</v>
      </c>
      <c r="J1697" t="s">
        <v>57</v>
      </c>
      <c r="K1697" t="s">
        <v>58</v>
      </c>
      <c r="L1697" t="s">
        <v>59</v>
      </c>
      <c r="M1697" t="s">
        <v>60</v>
      </c>
      <c r="N1697" t="s">
        <v>61</v>
      </c>
      <c r="O1697" t="s">
        <v>62</v>
      </c>
      <c r="P1697" t="s">
        <v>63</v>
      </c>
      <c r="Q1697" t="s">
        <v>64</v>
      </c>
      <c r="R1697" t="s">
        <v>65</v>
      </c>
      <c r="S1697" t="s">
        <v>66</v>
      </c>
      <c r="T1697" t="s">
        <v>67</v>
      </c>
    </row>
    <row r="1698" spans="1:20" x14ac:dyDescent="0.25">
      <c r="A1698">
        <v>1</v>
      </c>
      <c r="B1698" t="s">
        <v>79</v>
      </c>
      <c r="C1698" t="s">
        <v>69</v>
      </c>
      <c r="D1698" t="s">
        <v>6</v>
      </c>
      <c r="E1698" s="50">
        <v>44483.435763888891</v>
      </c>
      <c r="F1698" t="s">
        <v>80</v>
      </c>
      <c r="G1698" t="s">
        <v>183</v>
      </c>
      <c r="H1698" s="51">
        <v>25300</v>
      </c>
      <c r="I1698" s="51">
        <v>2610</v>
      </c>
      <c r="J1698">
        <v>0.01</v>
      </c>
      <c r="K1698">
        <v>8.19</v>
      </c>
      <c r="L1698" t="s">
        <v>72</v>
      </c>
      <c r="M1698" t="s">
        <v>72</v>
      </c>
      <c r="N1698" t="s">
        <v>72</v>
      </c>
      <c r="O1698" t="s">
        <v>72</v>
      </c>
      <c r="P1698" t="s">
        <v>72</v>
      </c>
      <c r="Q1698">
        <v>1</v>
      </c>
      <c r="R1698">
        <v>0</v>
      </c>
      <c r="S1698">
        <v>1.01E-2</v>
      </c>
      <c r="T1698">
        <v>101</v>
      </c>
    </row>
    <row r="1699" spans="1:20" x14ac:dyDescent="0.25">
      <c r="A1699">
        <v>2</v>
      </c>
      <c r="B1699" t="s">
        <v>81</v>
      </c>
      <c r="C1699" t="s">
        <v>69</v>
      </c>
      <c r="D1699" t="s">
        <v>6</v>
      </c>
      <c r="E1699" s="50">
        <v>44483.457557870373</v>
      </c>
      <c r="F1699" t="s">
        <v>80</v>
      </c>
      <c r="G1699" t="s">
        <v>183</v>
      </c>
      <c r="H1699" s="51">
        <v>108000</v>
      </c>
      <c r="I1699" s="51">
        <v>12300</v>
      </c>
      <c r="J1699">
        <v>0.05</v>
      </c>
      <c r="K1699">
        <v>8.18</v>
      </c>
      <c r="L1699" t="s">
        <v>72</v>
      </c>
      <c r="M1699" t="s">
        <v>72</v>
      </c>
      <c r="N1699" t="s">
        <v>72</v>
      </c>
      <c r="O1699" t="s">
        <v>72</v>
      </c>
      <c r="P1699" t="s">
        <v>72</v>
      </c>
      <c r="Q1699">
        <v>1</v>
      </c>
      <c r="R1699">
        <v>0</v>
      </c>
      <c r="S1699">
        <v>4.9399999999999999E-2</v>
      </c>
      <c r="T1699">
        <v>98.9</v>
      </c>
    </row>
    <row r="1700" spans="1:20" x14ac:dyDescent="0.25">
      <c r="A1700">
        <v>3</v>
      </c>
      <c r="B1700" t="s">
        <v>82</v>
      </c>
      <c r="C1700" t="s">
        <v>69</v>
      </c>
      <c r="D1700" t="s">
        <v>6</v>
      </c>
      <c r="E1700" s="50">
        <v>44483.479363425926</v>
      </c>
      <c r="F1700" t="s">
        <v>80</v>
      </c>
      <c r="G1700" t="s">
        <v>183</v>
      </c>
      <c r="H1700" s="51">
        <v>209000</v>
      </c>
      <c r="I1700" s="51">
        <v>24000</v>
      </c>
      <c r="J1700">
        <v>0.1</v>
      </c>
      <c r="K1700">
        <v>8.17</v>
      </c>
      <c r="L1700" t="s">
        <v>72</v>
      </c>
      <c r="M1700" t="s">
        <v>72</v>
      </c>
      <c r="N1700" t="s">
        <v>72</v>
      </c>
      <c r="O1700" t="s">
        <v>72</v>
      </c>
      <c r="P1700" t="s">
        <v>72</v>
      </c>
      <c r="Q1700">
        <v>1</v>
      </c>
      <c r="R1700">
        <v>0</v>
      </c>
      <c r="S1700">
        <v>9.7500000000000003E-2</v>
      </c>
      <c r="T1700">
        <v>97.5</v>
      </c>
    </row>
    <row r="1701" spans="1:20" x14ac:dyDescent="0.25">
      <c r="A1701">
        <v>4</v>
      </c>
      <c r="B1701" t="s">
        <v>83</v>
      </c>
      <c r="C1701" t="s">
        <v>69</v>
      </c>
      <c r="D1701" t="s">
        <v>6</v>
      </c>
      <c r="E1701" s="50">
        <v>44483.501157407409</v>
      </c>
      <c r="F1701" t="s">
        <v>80</v>
      </c>
      <c r="G1701" t="s">
        <v>183</v>
      </c>
      <c r="H1701" s="51">
        <v>1060000</v>
      </c>
      <c r="I1701" s="51">
        <v>124000</v>
      </c>
      <c r="J1701">
        <v>0.5</v>
      </c>
      <c r="K1701">
        <v>8.18</v>
      </c>
      <c r="L1701" t="s">
        <v>72</v>
      </c>
      <c r="M1701" t="s">
        <v>72</v>
      </c>
      <c r="N1701" t="s">
        <v>72</v>
      </c>
      <c r="O1701" t="s">
        <v>72</v>
      </c>
      <c r="P1701" t="s">
        <v>72</v>
      </c>
      <c r="Q1701">
        <v>1</v>
      </c>
      <c r="R1701">
        <v>0</v>
      </c>
      <c r="S1701">
        <v>0.502</v>
      </c>
      <c r="T1701">
        <v>100</v>
      </c>
    </row>
    <row r="1702" spans="1:20" x14ac:dyDescent="0.25">
      <c r="A1702">
        <v>5</v>
      </c>
      <c r="B1702" t="s">
        <v>84</v>
      </c>
      <c r="C1702" t="s">
        <v>69</v>
      </c>
      <c r="D1702" t="s">
        <v>6</v>
      </c>
      <c r="E1702" s="50">
        <v>44483.522962962961</v>
      </c>
      <c r="F1702" t="s">
        <v>80</v>
      </c>
      <c r="G1702" t="s">
        <v>183</v>
      </c>
      <c r="H1702" s="51">
        <v>2170000</v>
      </c>
      <c r="I1702" s="51">
        <v>257000</v>
      </c>
      <c r="J1702">
        <v>1</v>
      </c>
      <c r="K1702">
        <v>8.18</v>
      </c>
      <c r="L1702" t="s">
        <v>72</v>
      </c>
      <c r="M1702" t="s">
        <v>72</v>
      </c>
      <c r="N1702" t="s">
        <v>72</v>
      </c>
      <c r="O1702" t="s">
        <v>72</v>
      </c>
      <c r="P1702" t="s">
        <v>72</v>
      </c>
      <c r="Q1702">
        <v>1</v>
      </c>
      <c r="R1702">
        <v>0</v>
      </c>
      <c r="S1702">
        <v>1.03</v>
      </c>
      <c r="T1702">
        <v>103</v>
      </c>
    </row>
    <row r="1703" spans="1:20" x14ac:dyDescent="0.25">
      <c r="A1703">
        <v>6</v>
      </c>
      <c r="B1703" t="s">
        <v>85</v>
      </c>
      <c r="C1703" t="s">
        <v>69</v>
      </c>
      <c r="D1703" t="s">
        <v>6</v>
      </c>
      <c r="E1703" s="50">
        <v>44483.54478009259</v>
      </c>
      <c r="F1703" t="s">
        <v>80</v>
      </c>
      <c r="G1703" t="s">
        <v>183</v>
      </c>
      <c r="H1703" s="51">
        <v>4220000</v>
      </c>
      <c r="I1703" s="51">
        <v>494000</v>
      </c>
      <c r="J1703">
        <v>2</v>
      </c>
      <c r="K1703">
        <v>8.18</v>
      </c>
      <c r="L1703" t="s">
        <v>72</v>
      </c>
      <c r="M1703" t="s">
        <v>72</v>
      </c>
      <c r="N1703" t="s">
        <v>72</v>
      </c>
      <c r="O1703" t="s">
        <v>72</v>
      </c>
      <c r="P1703" t="s">
        <v>72</v>
      </c>
      <c r="Q1703">
        <v>1</v>
      </c>
      <c r="R1703">
        <v>0</v>
      </c>
      <c r="S1703">
        <v>2</v>
      </c>
      <c r="T1703">
        <v>100</v>
      </c>
    </row>
    <row r="1704" spans="1:20" x14ac:dyDescent="0.25">
      <c r="A1704">
        <v>7</v>
      </c>
      <c r="B1704" t="s">
        <v>86</v>
      </c>
      <c r="C1704" t="s">
        <v>69</v>
      </c>
      <c r="D1704" t="s">
        <v>6</v>
      </c>
      <c r="E1704" s="50">
        <v>44483.56658564815</v>
      </c>
      <c r="F1704" t="s">
        <v>80</v>
      </c>
      <c r="G1704" t="s">
        <v>183</v>
      </c>
      <c r="H1704" s="51">
        <v>10700000</v>
      </c>
      <c r="I1704" s="51">
        <v>1280000</v>
      </c>
      <c r="J1704">
        <v>5</v>
      </c>
      <c r="K1704">
        <v>8.18</v>
      </c>
      <c r="L1704" t="s">
        <v>72</v>
      </c>
      <c r="M1704" t="s">
        <v>72</v>
      </c>
      <c r="N1704" t="s">
        <v>72</v>
      </c>
      <c r="O1704" t="s">
        <v>72</v>
      </c>
      <c r="P1704" t="s">
        <v>72</v>
      </c>
      <c r="Q1704">
        <v>1</v>
      </c>
      <c r="R1704">
        <v>0</v>
      </c>
      <c r="S1704">
        <v>5.08</v>
      </c>
      <c r="T1704">
        <v>102</v>
      </c>
    </row>
    <row r="1705" spans="1:20" x14ac:dyDescent="0.25">
      <c r="A1705">
        <v>8</v>
      </c>
      <c r="B1705" t="s">
        <v>87</v>
      </c>
      <c r="C1705" t="s">
        <v>69</v>
      </c>
      <c r="D1705" t="s">
        <v>6</v>
      </c>
      <c r="E1705" s="50">
        <v>44484.417731481481</v>
      </c>
      <c r="F1705" t="s">
        <v>80</v>
      </c>
      <c r="G1705" t="s">
        <v>183</v>
      </c>
      <c r="H1705" s="51">
        <v>25100</v>
      </c>
      <c r="I1705" s="51">
        <v>2530</v>
      </c>
      <c r="J1705">
        <v>0.01</v>
      </c>
      <c r="K1705">
        <v>8.16</v>
      </c>
      <c r="L1705" t="s">
        <v>72</v>
      </c>
      <c r="M1705" t="s">
        <v>72</v>
      </c>
      <c r="N1705" t="s">
        <v>72</v>
      </c>
      <c r="O1705" t="s">
        <v>72</v>
      </c>
      <c r="P1705" t="s">
        <v>72</v>
      </c>
      <c r="Q1705">
        <v>1</v>
      </c>
      <c r="R1705">
        <v>0</v>
      </c>
      <c r="S1705">
        <v>9.9900000000000006E-3</v>
      </c>
      <c r="T1705">
        <v>99.9</v>
      </c>
    </row>
    <row r="1706" spans="1:20" x14ac:dyDescent="0.25">
      <c r="A1706">
        <v>9</v>
      </c>
      <c r="B1706" t="s">
        <v>88</v>
      </c>
      <c r="C1706" t="s">
        <v>69</v>
      </c>
      <c r="D1706" t="s">
        <v>6</v>
      </c>
      <c r="E1706" s="50">
        <v>44484.43953703704</v>
      </c>
      <c r="F1706" t="s">
        <v>80</v>
      </c>
      <c r="G1706" t="s">
        <v>183</v>
      </c>
      <c r="H1706" s="51">
        <v>104000</v>
      </c>
      <c r="I1706" s="51">
        <v>12300</v>
      </c>
      <c r="J1706">
        <v>0.05</v>
      </c>
      <c r="K1706">
        <v>8.16</v>
      </c>
      <c r="L1706" t="s">
        <v>72</v>
      </c>
      <c r="M1706" t="s">
        <v>72</v>
      </c>
      <c r="N1706" t="s">
        <v>72</v>
      </c>
      <c r="O1706" t="s">
        <v>72</v>
      </c>
      <c r="P1706" t="s">
        <v>72</v>
      </c>
      <c r="Q1706">
        <v>1</v>
      </c>
      <c r="R1706">
        <v>0</v>
      </c>
      <c r="S1706">
        <v>4.7600000000000003E-2</v>
      </c>
      <c r="T1706">
        <v>95.3</v>
      </c>
    </row>
    <row r="1707" spans="1:20" x14ac:dyDescent="0.25">
      <c r="A1707">
        <v>10</v>
      </c>
      <c r="B1707" t="s">
        <v>89</v>
      </c>
      <c r="C1707" t="s">
        <v>69</v>
      </c>
      <c r="D1707" t="s">
        <v>6</v>
      </c>
      <c r="E1707" s="50">
        <v>44484.461342592593</v>
      </c>
      <c r="F1707" t="s">
        <v>80</v>
      </c>
      <c r="G1707" t="s">
        <v>183</v>
      </c>
      <c r="H1707" s="51">
        <v>208000</v>
      </c>
      <c r="I1707" s="51">
        <v>24400</v>
      </c>
      <c r="J1707">
        <v>0.1</v>
      </c>
      <c r="K1707">
        <v>8.16</v>
      </c>
      <c r="L1707" t="s">
        <v>72</v>
      </c>
      <c r="M1707" t="s">
        <v>72</v>
      </c>
      <c r="N1707" t="s">
        <v>72</v>
      </c>
      <c r="O1707" t="s">
        <v>72</v>
      </c>
      <c r="P1707" t="s">
        <v>72</v>
      </c>
      <c r="Q1707">
        <v>1</v>
      </c>
      <c r="R1707">
        <v>0</v>
      </c>
      <c r="S1707">
        <v>9.6799999999999997E-2</v>
      </c>
      <c r="T1707">
        <v>96.8</v>
      </c>
    </row>
    <row r="1708" spans="1:20" x14ac:dyDescent="0.25">
      <c r="A1708">
        <v>11</v>
      </c>
      <c r="B1708" t="s">
        <v>90</v>
      </c>
      <c r="C1708" t="s">
        <v>69</v>
      </c>
      <c r="D1708" t="s">
        <v>6</v>
      </c>
      <c r="E1708" s="50">
        <v>44484.483148148145</v>
      </c>
      <c r="F1708" t="s">
        <v>80</v>
      </c>
      <c r="G1708" t="s">
        <v>183</v>
      </c>
      <c r="H1708" s="51">
        <v>1000000</v>
      </c>
      <c r="I1708" s="51">
        <v>118000</v>
      </c>
      <c r="J1708">
        <v>0.5</v>
      </c>
      <c r="K1708">
        <v>8.16</v>
      </c>
      <c r="L1708" t="s">
        <v>72</v>
      </c>
      <c r="M1708" t="s">
        <v>72</v>
      </c>
      <c r="N1708" t="s">
        <v>72</v>
      </c>
      <c r="O1708" t="s">
        <v>72</v>
      </c>
      <c r="P1708" t="s">
        <v>72</v>
      </c>
      <c r="Q1708">
        <v>1</v>
      </c>
      <c r="R1708">
        <v>0</v>
      </c>
      <c r="S1708">
        <v>0.47299999999999998</v>
      </c>
      <c r="T1708">
        <v>94.6</v>
      </c>
    </row>
    <row r="1709" spans="1:20" x14ac:dyDescent="0.25">
      <c r="A1709">
        <v>12</v>
      </c>
      <c r="B1709" t="s">
        <v>91</v>
      </c>
      <c r="C1709" t="s">
        <v>69</v>
      </c>
      <c r="D1709" t="s">
        <v>6</v>
      </c>
      <c r="E1709" s="50">
        <v>44484.504953703705</v>
      </c>
      <c r="F1709" t="s">
        <v>80</v>
      </c>
      <c r="G1709" t="s">
        <v>183</v>
      </c>
      <c r="H1709" s="51">
        <v>2050000</v>
      </c>
      <c r="I1709" s="51">
        <v>245000</v>
      </c>
      <c r="J1709">
        <v>1</v>
      </c>
      <c r="K1709">
        <v>8.16</v>
      </c>
      <c r="L1709" t="s">
        <v>72</v>
      </c>
      <c r="M1709" t="s">
        <v>72</v>
      </c>
      <c r="N1709" t="s">
        <v>72</v>
      </c>
      <c r="O1709" t="s">
        <v>72</v>
      </c>
      <c r="P1709" t="s">
        <v>72</v>
      </c>
      <c r="Q1709">
        <v>1</v>
      </c>
      <c r="R1709">
        <v>0</v>
      </c>
      <c r="S1709">
        <v>0.97099999999999997</v>
      </c>
      <c r="T1709">
        <v>97.1</v>
      </c>
    </row>
    <row r="1710" spans="1:20" x14ac:dyDescent="0.25">
      <c r="A1710">
        <v>13</v>
      </c>
      <c r="B1710" t="s">
        <v>92</v>
      </c>
      <c r="C1710" t="s">
        <v>69</v>
      </c>
      <c r="D1710" t="s">
        <v>6</v>
      </c>
      <c r="E1710" s="50">
        <v>44484.526759259257</v>
      </c>
      <c r="F1710" t="s">
        <v>80</v>
      </c>
      <c r="G1710" t="s">
        <v>183</v>
      </c>
      <c r="H1710" s="51">
        <v>4250000</v>
      </c>
      <c r="I1710" s="51">
        <v>509000</v>
      </c>
      <c r="J1710">
        <v>2</v>
      </c>
      <c r="K1710">
        <v>8.16</v>
      </c>
      <c r="L1710" t="s">
        <v>72</v>
      </c>
      <c r="M1710" t="s">
        <v>72</v>
      </c>
      <c r="N1710" t="s">
        <v>72</v>
      </c>
      <c r="O1710" t="s">
        <v>72</v>
      </c>
      <c r="P1710" t="s">
        <v>72</v>
      </c>
      <c r="Q1710">
        <v>1</v>
      </c>
      <c r="R1710">
        <v>0</v>
      </c>
      <c r="S1710">
        <v>2.02</v>
      </c>
      <c r="T1710">
        <v>101</v>
      </c>
    </row>
    <row r="1711" spans="1:20" x14ac:dyDescent="0.25">
      <c r="A1711">
        <v>14</v>
      </c>
      <c r="B1711" t="s">
        <v>93</v>
      </c>
      <c r="C1711" t="s">
        <v>69</v>
      </c>
      <c r="D1711" t="s">
        <v>6</v>
      </c>
      <c r="E1711" s="50">
        <v>44484.548576388886</v>
      </c>
      <c r="F1711" t="s">
        <v>80</v>
      </c>
      <c r="G1711" t="s">
        <v>183</v>
      </c>
      <c r="H1711" s="51">
        <v>10300000</v>
      </c>
      <c r="I1711" s="51">
        <v>1240000</v>
      </c>
      <c r="J1711">
        <v>5</v>
      </c>
      <c r="K1711">
        <v>8.16</v>
      </c>
      <c r="L1711" t="s">
        <v>72</v>
      </c>
      <c r="M1711" t="s">
        <v>72</v>
      </c>
      <c r="N1711" t="s">
        <v>72</v>
      </c>
      <c r="O1711" t="s">
        <v>72</v>
      </c>
      <c r="P1711" t="s">
        <v>72</v>
      </c>
      <c r="Q1711">
        <v>1</v>
      </c>
      <c r="R1711">
        <v>0</v>
      </c>
      <c r="S1711">
        <v>4.8899999999999997</v>
      </c>
      <c r="T1711">
        <v>97.7</v>
      </c>
    </row>
    <row r="1712" spans="1:20" x14ac:dyDescent="0.25">
      <c r="A1712">
        <v>15</v>
      </c>
      <c r="B1712" t="s">
        <v>68</v>
      </c>
      <c r="C1712" t="s">
        <v>69</v>
      </c>
      <c r="D1712" t="s">
        <v>6</v>
      </c>
      <c r="E1712" s="50">
        <v>44482.453692129631</v>
      </c>
      <c r="F1712" t="s">
        <v>70</v>
      </c>
      <c r="G1712" t="s">
        <v>183</v>
      </c>
      <c r="H1712" s="51">
        <v>25500</v>
      </c>
      <c r="I1712" s="51">
        <v>2580</v>
      </c>
      <c r="J1712">
        <v>0.01</v>
      </c>
      <c r="K1712">
        <v>8.18</v>
      </c>
      <c r="L1712" t="s">
        <v>72</v>
      </c>
      <c r="M1712" t="s">
        <v>72</v>
      </c>
      <c r="N1712" t="s">
        <v>72</v>
      </c>
      <c r="O1712" t="s">
        <v>72</v>
      </c>
      <c r="P1712" t="s">
        <v>72</v>
      </c>
      <c r="Q1712">
        <v>1</v>
      </c>
      <c r="R1712">
        <v>0</v>
      </c>
      <c r="S1712">
        <v>1.0200000000000001E-2</v>
      </c>
      <c r="T1712">
        <v>102</v>
      </c>
    </row>
    <row r="1713" spans="1:20" x14ac:dyDescent="0.25">
      <c r="A1713">
        <v>16</v>
      </c>
      <c r="B1713" t="s">
        <v>73</v>
      </c>
      <c r="C1713" t="s">
        <v>69</v>
      </c>
      <c r="D1713" t="s">
        <v>6</v>
      </c>
      <c r="E1713" s="50">
        <v>44482.475474537037</v>
      </c>
      <c r="F1713" t="s">
        <v>70</v>
      </c>
      <c r="G1713" t="s">
        <v>183</v>
      </c>
      <c r="H1713" s="51">
        <v>113000</v>
      </c>
      <c r="I1713" s="51">
        <v>13200</v>
      </c>
      <c r="J1713">
        <v>0.05</v>
      </c>
      <c r="K1713">
        <v>8.18</v>
      </c>
      <c r="L1713" t="s">
        <v>72</v>
      </c>
      <c r="M1713" t="s">
        <v>72</v>
      </c>
      <c r="N1713" t="s">
        <v>72</v>
      </c>
      <c r="O1713" t="s">
        <v>72</v>
      </c>
      <c r="P1713" t="s">
        <v>72</v>
      </c>
      <c r="Q1713">
        <v>1</v>
      </c>
      <c r="R1713">
        <v>0</v>
      </c>
      <c r="S1713">
        <v>5.1900000000000002E-2</v>
      </c>
      <c r="T1713">
        <v>104</v>
      </c>
    </row>
    <row r="1714" spans="1:20" x14ac:dyDescent="0.25">
      <c r="A1714">
        <v>17</v>
      </c>
      <c r="B1714" t="s">
        <v>74</v>
      </c>
      <c r="C1714" t="s">
        <v>69</v>
      </c>
      <c r="D1714" t="s">
        <v>6</v>
      </c>
      <c r="E1714" s="50">
        <v>44482.497256944444</v>
      </c>
      <c r="F1714" t="s">
        <v>70</v>
      </c>
      <c r="G1714" t="s">
        <v>183</v>
      </c>
      <c r="H1714" s="51">
        <v>222000</v>
      </c>
      <c r="I1714" s="51">
        <v>26000</v>
      </c>
      <c r="J1714">
        <v>0.1</v>
      </c>
      <c r="K1714">
        <v>8.18</v>
      </c>
      <c r="L1714" t="s">
        <v>72</v>
      </c>
      <c r="M1714" t="s">
        <v>72</v>
      </c>
      <c r="N1714" t="s">
        <v>72</v>
      </c>
      <c r="O1714" t="s">
        <v>72</v>
      </c>
      <c r="P1714" t="s">
        <v>72</v>
      </c>
      <c r="Q1714">
        <v>1</v>
      </c>
      <c r="R1714">
        <v>0</v>
      </c>
      <c r="S1714">
        <v>0.104</v>
      </c>
      <c r="T1714">
        <v>104</v>
      </c>
    </row>
    <row r="1715" spans="1:20" x14ac:dyDescent="0.25">
      <c r="A1715">
        <v>18</v>
      </c>
      <c r="B1715" t="s">
        <v>75</v>
      </c>
      <c r="C1715" t="s">
        <v>69</v>
      </c>
      <c r="D1715" t="s">
        <v>6</v>
      </c>
      <c r="E1715" s="50">
        <v>44482.519050925926</v>
      </c>
      <c r="F1715" t="s">
        <v>70</v>
      </c>
      <c r="G1715" t="s">
        <v>183</v>
      </c>
      <c r="H1715" s="51">
        <v>1080000</v>
      </c>
      <c r="I1715" s="51">
        <v>131000</v>
      </c>
      <c r="J1715">
        <v>0.5</v>
      </c>
      <c r="K1715">
        <v>8.18</v>
      </c>
      <c r="L1715" t="s">
        <v>72</v>
      </c>
      <c r="M1715" t="s">
        <v>72</v>
      </c>
      <c r="N1715" t="s">
        <v>72</v>
      </c>
      <c r="O1715" t="s">
        <v>72</v>
      </c>
      <c r="P1715" t="s">
        <v>72</v>
      </c>
      <c r="Q1715">
        <v>1</v>
      </c>
      <c r="R1715">
        <v>0</v>
      </c>
      <c r="S1715">
        <v>0.51300000000000001</v>
      </c>
      <c r="T1715">
        <v>103</v>
      </c>
    </row>
    <row r="1716" spans="1:20" x14ac:dyDescent="0.25">
      <c r="A1716">
        <v>19</v>
      </c>
      <c r="B1716" t="s">
        <v>76</v>
      </c>
      <c r="C1716" t="s">
        <v>69</v>
      </c>
      <c r="D1716" t="s">
        <v>6</v>
      </c>
      <c r="E1716" s="50">
        <v>44482.540879629632</v>
      </c>
      <c r="F1716" t="s">
        <v>70</v>
      </c>
      <c r="G1716" t="s">
        <v>183</v>
      </c>
      <c r="H1716" s="51">
        <v>2150000</v>
      </c>
      <c r="I1716" s="51">
        <v>261000</v>
      </c>
      <c r="J1716">
        <v>1</v>
      </c>
      <c r="K1716">
        <v>8.18</v>
      </c>
      <c r="L1716" t="s">
        <v>72</v>
      </c>
      <c r="M1716" t="s">
        <v>72</v>
      </c>
      <c r="N1716" t="s">
        <v>72</v>
      </c>
      <c r="O1716" t="s">
        <v>72</v>
      </c>
      <c r="P1716" t="s">
        <v>72</v>
      </c>
      <c r="Q1716">
        <v>1</v>
      </c>
      <c r="R1716">
        <v>0</v>
      </c>
      <c r="S1716">
        <v>1.02</v>
      </c>
      <c r="T1716">
        <v>102</v>
      </c>
    </row>
    <row r="1717" spans="1:20" x14ac:dyDescent="0.25">
      <c r="A1717">
        <v>20</v>
      </c>
      <c r="B1717" t="s">
        <v>77</v>
      </c>
      <c r="C1717" t="s">
        <v>69</v>
      </c>
      <c r="D1717" t="s">
        <v>6</v>
      </c>
      <c r="E1717" s="50">
        <v>44482.562696759262</v>
      </c>
      <c r="F1717" t="s">
        <v>70</v>
      </c>
      <c r="G1717" t="s">
        <v>183</v>
      </c>
      <c r="H1717" s="51">
        <v>4280000</v>
      </c>
      <c r="I1717" s="51">
        <v>526000</v>
      </c>
      <c r="J1717">
        <v>2</v>
      </c>
      <c r="K1717">
        <v>8.18</v>
      </c>
      <c r="L1717" t="s">
        <v>72</v>
      </c>
      <c r="M1717" t="s">
        <v>72</v>
      </c>
      <c r="N1717" t="s">
        <v>72</v>
      </c>
      <c r="O1717" t="s">
        <v>72</v>
      </c>
      <c r="P1717" t="s">
        <v>72</v>
      </c>
      <c r="Q1717">
        <v>1</v>
      </c>
      <c r="R1717">
        <v>0</v>
      </c>
      <c r="S1717">
        <v>2.0299999999999998</v>
      </c>
      <c r="T1717">
        <v>102</v>
      </c>
    </row>
    <row r="1718" spans="1:20" x14ac:dyDescent="0.25">
      <c r="A1718">
        <v>21</v>
      </c>
      <c r="B1718" t="s">
        <v>78</v>
      </c>
      <c r="C1718" t="s">
        <v>69</v>
      </c>
      <c r="D1718" t="s">
        <v>6</v>
      </c>
      <c r="E1718" s="50">
        <v>44482.584467592591</v>
      </c>
      <c r="F1718" t="s">
        <v>70</v>
      </c>
      <c r="G1718" t="s">
        <v>183</v>
      </c>
      <c r="H1718" s="51">
        <v>10500000</v>
      </c>
      <c r="I1718" s="51">
        <v>1280000</v>
      </c>
      <c r="J1718">
        <v>5</v>
      </c>
      <c r="K1718">
        <v>8.18</v>
      </c>
      <c r="L1718" t="s">
        <v>72</v>
      </c>
      <c r="M1718" t="s">
        <v>72</v>
      </c>
      <c r="N1718" t="s">
        <v>72</v>
      </c>
      <c r="O1718" t="s">
        <v>72</v>
      </c>
      <c r="P1718" t="s">
        <v>72</v>
      </c>
      <c r="Q1718">
        <v>1</v>
      </c>
      <c r="R1718">
        <v>0</v>
      </c>
      <c r="S1718">
        <v>4.97</v>
      </c>
      <c r="T1718">
        <v>99.4</v>
      </c>
    </row>
    <row r="1720" spans="1:20" x14ac:dyDescent="0.25">
      <c r="B1720" t="s">
        <v>49</v>
      </c>
      <c r="C1720" t="s">
        <v>50</v>
      </c>
      <c r="D1720" t="s">
        <v>51</v>
      </c>
      <c r="E1720" t="s">
        <v>52</v>
      </c>
      <c r="F1720" t="s">
        <v>53</v>
      </c>
      <c r="G1720" t="s">
        <v>54</v>
      </c>
      <c r="H1720" t="s">
        <v>55</v>
      </c>
      <c r="I1720" t="s">
        <v>56</v>
      </c>
      <c r="J1720" t="s">
        <v>57</v>
      </c>
      <c r="K1720" t="s">
        <v>58</v>
      </c>
      <c r="L1720" t="s">
        <v>59</v>
      </c>
      <c r="M1720" t="s">
        <v>60</v>
      </c>
      <c r="N1720" t="s">
        <v>61</v>
      </c>
      <c r="O1720" t="s">
        <v>62</v>
      </c>
      <c r="P1720" t="s">
        <v>63</v>
      </c>
      <c r="Q1720" t="s">
        <v>64</v>
      </c>
      <c r="R1720" t="s">
        <v>65</v>
      </c>
      <c r="S1720" t="s">
        <v>66</v>
      </c>
      <c r="T1720" t="s">
        <v>67</v>
      </c>
    </row>
    <row r="1721" spans="1:20" x14ac:dyDescent="0.25">
      <c r="A1721">
        <v>1</v>
      </c>
      <c r="B1721" t="s">
        <v>94</v>
      </c>
      <c r="C1721" t="s">
        <v>95</v>
      </c>
      <c r="D1721" t="s">
        <v>6</v>
      </c>
      <c r="E1721" s="50">
        <v>44482.628101851849</v>
      </c>
      <c r="F1721" t="s">
        <v>70</v>
      </c>
      <c r="G1721" t="s">
        <v>183</v>
      </c>
      <c r="H1721" s="51">
        <v>1930000</v>
      </c>
      <c r="I1721" s="51">
        <v>231000</v>
      </c>
      <c r="J1721">
        <v>1</v>
      </c>
      <c r="K1721">
        <v>8.18</v>
      </c>
      <c r="L1721" t="s">
        <v>72</v>
      </c>
      <c r="M1721" t="s">
        <v>72</v>
      </c>
      <c r="N1721" t="s">
        <v>72</v>
      </c>
      <c r="O1721" t="s">
        <v>72</v>
      </c>
      <c r="P1721" t="s">
        <v>72</v>
      </c>
      <c r="Q1721">
        <v>1</v>
      </c>
      <c r="R1721">
        <v>0</v>
      </c>
      <c r="S1721">
        <v>0.91700000000000004</v>
      </c>
      <c r="T1721">
        <v>91.7</v>
      </c>
    </row>
    <row r="1722" spans="1:20" x14ac:dyDescent="0.25">
      <c r="A1722">
        <v>2</v>
      </c>
      <c r="B1722" t="s">
        <v>96</v>
      </c>
      <c r="C1722" t="s">
        <v>95</v>
      </c>
      <c r="D1722" t="s">
        <v>6</v>
      </c>
      <c r="E1722" s="50">
        <v>44483.042974537035</v>
      </c>
      <c r="F1722" t="s">
        <v>80</v>
      </c>
      <c r="G1722" t="s">
        <v>183</v>
      </c>
      <c r="H1722" s="51">
        <v>2020000</v>
      </c>
      <c r="I1722" s="51">
        <v>241000</v>
      </c>
      <c r="J1722">
        <v>1</v>
      </c>
      <c r="K1722">
        <v>8.18</v>
      </c>
      <c r="L1722" t="s">
        <v>72</v>
      </c>
      <c r="M1722" t="s">
        <v>72</v>
      </c>
      <c r="N1722" t="s">
        <v>72</v>
      </c>
      <c r="O1722" t="s">
        <v>72</v>
      </c>
      <c r="P1722" t="s">
        <v>72</v>
      </c>
      <c r="Q1722">
        <v>1</v>
      </c>
      <c r="R1722">
        <v>0</v>
      </c>
      <c r="S1722">
        <v>0.96</v>
      </c>
      <c r="T1722">
        <v>96</v>
      </c>
    </row>
    <row r="1723" spans="1:20" x14ac:dyDescent="0.25">
      <c r="A1723">
        <v>3</v>
      </c>
      <c r="B1723" t="s">
        <v>97</v>
      </c>
      <c r="C1723" t="s">
        <v>95</v>
      </c>
      <c r="D1723" t="s">
        <v>6</v>
      </c>
      <c r="E1723" s="50">
        <v>44483.610196759262</v>
      </c>
      <c r="F1723" t="s">
        <v>80</v>
      </c>
      <c r="G1723" t="s">
        <v>183</v>
      </c>
      <c r="H1723" s="51">
        <v>2000000</v>
      </c>
      <c r="I1723" s="51">
        <v>235000</v>
      </c>
      <c r="J1723">
        <v>1</v>
      </c>
      <c r="K1723">
        <v>8.18</v>
      </c>
      <c r="L1723" t="s">
        <v>72</v>
      </c>
      <c r="M1723" t="s">
        <v>72</v>
      </c>
      <c r="N1723" t="s">
        <v>72</v>
      </c>
      <c r="O1723" t="s">
        <v>72</v>
      </c>
      <c r="P1723" t="s">
        <v>72</v>
      </c>
      <c r="Q1723">
        <v>1</v>
      </c>
      <c r="R1723">
        <v>0</v>
      </c>
      <c r="S1723">
        <v>0.94799999999999995</v>
      </c>
      <c r="T1723">
        <v>94.8</v>
      </c>
    </row>
    <row r="1724" spans="1:20" x14ac:dyDescent="0.25">
      <c r="A1724">
        <v>4</v>
      </c>
      <c r="B1724" t="s">
        <v>98</v>
      </c>
      <c r="C1724" t="s">
        <v>95</v>
      </c>
      <c r="D1724" t="s">
        <v>6</v>
      </c>
      <c r="E1724" s="50">
        <v>44484.003067129626</v>
      </c>
      <c r="F1724" t="s">
        <v>80</v>
      </c>
      <c r="G1724" t="s">
        <v>183</v>
      </c>
      <c r="H1724" s="51">
        <v>1800000</v>
      </c>
      <c r="I1724" s="51">
        <v>214000</v>
      </c>
      <c r="J1724">
        <v>1</v>
      </c>
      <c r="K1724">
        <v>8.15</v>
      </c>
      <c r="L1724" t="s">
        <v>72</v>
      </c>
      <c r="M1724" t="s">
        <v>72</v>
      </c>
      <c r="N1724" t="s">
        <v>72</v>
      </c>
      <c r="O1724" t="s">
        <v>72</v>
      </c>
      <c r="P1724" t="s">
        <v>72</v>
      </c>
      <c r="Q1724">
        <v>1</v>
      </c>
      <c r="R1724">
        <v>0</v>
      </c>
      <c r="S1724">
        <v>0.85199999999999998</v>
      </c>
      <c r="T1724">
        <v>85.2</v>
      </c>
    </row>
    <row r="1725" spans="1:20" x14ac:dyDescent="0.25">
      <c r="A1725">
        <v>5</v>
      </c>
      <c r="B1725" t="s">
        <v>99</v>
      </c>
      <c r="C1725" t="s">
        <v>95</v>
      </c>
      <c r="D1725" t="s">
        <v>6</v>
      </c>
      <c r="E1725" s="50">
        <v>44484.592187499999</v>
      </c>
      <c r="F1725" t="s">
        <v>80</v>
      </c>
      <c r="G1725" t="s">
        <v>183</v>
      </c>
      <c r="H1725" s="51">
        <v>1890000</v>
      </c>
      <c r="I1725" s="51">
        <v>224000</v>
      </c>
      <c r="J1725">
        <v>1</v>
      </c>
      <c r="K1725">
        <v>8.16</v>
      </c>
      <c r="L1725" t="s">
        <v>72</v>
      </c>
      <c r="M1725" t="s">
        <v>72</v>
      </c>
      <c r="N1725" t="s">
        <v>72</v>
      </c>
      <c r="O1725" t="s">
        <v>72</v>
      </c>
      <c r="P1725" t="s">
        <v>72</v>
      </c>
      <c r="Q1725">
        <v>1</v>
      </c>
      <c r="R1725">
        <v>0</v>
      </c>
      <c r="S1725">
        <v>0.89600000000000002</v>
      </c>
      <c r="T1725">
        <v>89.6</v>
      </c>
    </row>
    <row r="1728" spans="1:20" x14ac:dyDescent="0.25">
      <c r="B1728" t="s">
        <v>49</v>
      </c>
      <c r="C1728" t="s">
        <v>50</v>
      </c>
      <c r="D1728" t="s">
        <v>51</v>
      </c>
      <c r="E1728" t="s">
        <v>52</v>
      </c>
      <c r="F1728" t="s">
        <v>53</v>
      </c>
      <c r="G1728" t="s">
        <v>54</v>
      </c>
      <c r="H1728" t="s">
        <v>55</v>
      </c>
      <c r="I1728" t="s">
        <v>56</v>
      </c>
      <c r="J1728" t="s">
        <v>57</v>
      </c>
      <c r="K1728" t="s">
        <v>58</v>
      </c>
      <c r="L1728" t="s">
        <v>59</v>
      </c>
      <c r="M1728" t="s">
        <v>60</v>
      </c>
      <c r="N1728" t="s">
        <v>61</v>
      </c>
      <c r="O1728" t="s">
        <v>62</v>
      </c>
      <c r="P1728" t="s">
        <v>63</v>
      </c>
      <c r="Q1728" t="s">
        <v>64</v>
      </c>
      <c r="R1728" t="s">
        <v>65</v>
      </c>
      <c r="S1728" t="s">
        <v>66</v>
      </c>
      <c r="T1728" t="s">
        <v>67</v>
      </c>
    </row>
    <row r="1729" spans="1:20" x14ac:dyDescent="0.25">
      <c r="A1729">
        <v>1</v>
      </c>
      <c r="B1729" t="s">
        <v>100</v>
      </c>
      <c r="C1729" t="s">
        <v>101</v>
      </c>
      <c r="D1729" t="s">
        <v>6</v>
      </c>
      <c r="E1729" s="50">
        <v>44482.911874999998</v>
      </c>
      <c r="F1729" t="s">
        <v>102</v>
      </c>
      <c r="G1729" t="s">
        <v>183</v>
      </c>
      <c r="H1729" s="51">
        <v>25000</v>
      </c>
      <c r="I1729" s="51">
        <v>1250</v>
      </c>
      <c r="J1729" t="s">
        <v>72</v>
      </c>
      <c r="K1729">
        <v>8.18</v>
      </c>
      <c r="L1729" t="s">
        <v>72</v>
      </c>
      <c r="M1729" t="s">
        <v>72</v>
      </c>
      <c r="N1729" t="s">
        <v>72</v>
      </c>
      <c r="O1729" t="s">
        <v>72</v>
      </c>
      <c r="P1729" t="s">
        <v>72</v>
      </c>
      <c r="R1729">
        <v>0</v>
      </c>
      <c r="S1729">
        <v>9.9699999999999997E-3</v>
      </c>
      <c r="T1729" t="s">
        <v>72</v>
      </c>
    </row>
    <row r="1730" spans="1:20" x14ac:dyDescent="0.25">
      <c r="A1730">
        <v>2</v>
      </c>
      <c r="B1730" t="s">
        <v>103</v>
      </c>
      <c r="C1730" t="s">
        <v>101</v>
      </c>
      <c r="D1730" t="s">
        <v>6</v>
      </c>
      <c r="E1730" s="50">
        <v>44482.933819444443</v>
      </c>
      <c r="F1730" t="s">
        <v>102</v>
      </c>
      <c r="G1730" t="s">
        <v>183</v>
      </c>
      <c r="H1730" s="51">
        <v>4180000</v>
      </c>
      <c r="I1730" s="51">
        <v>476000</v>
      </c>
      <c r="J1730" t="s">
        <v>72</v>
      </c>
      <c r="K1730">
        <v>8.17</v>
      </c>
      <c r="L1730" t="s">
        <v>72</v>
      </c>
      <c r="M1730" t="s">
        <v>72</v>
      </c>
      <c r="N1730" t="s">
        <v>72</v>
      </c>
      <c r="O1730" t="s">
        <v>72</v>
      </c>
      <c r="P1730" t="s">
        <v>72</v>
      </c>
      <c r="R1730">
        <v>0</v>
      </c>
      <c r="S1730">
        <v>1.99</v>
      </c>
      <c r="T1730" t="s">
        <v>72</v>
      </c>
    </row>
    <row r="1731" spans="1:20" x14ac:dyDescent="0.25">
      <c r="A1731">
        <v>3</v>
      </c>
      <c r="B1731" t="s">
        <v>104</v>
      </c>
      <c r="C1731" t="s">
        <v>101</v>
      </c>
      <c r="D1731" t="s">
        <v>6</v>
      </c>
      <c r="E1731" s="50">
        <v>44482.955625000002</v>
      </c>
      <c r="F1731" t="s">
        <v>102</v>
      </c>
      <c r="G1731" t="s">
        <v>183</v>
      </c>
      <c r="H1731" s="51">
        <v>4060000</v>
      </c>
      <c r="I1731" s="51">
        <v>465000</v>
      </c>
      <c r="J1731" t="s">
        <v>72</v>
      </c>
      <c r="K1731">
        <v>8.17</v>
      </c>
      <c r="L1731" t="s">
        <v>72</v>
      </c>
      <c r="M1731" t="s">
        <v>72</v>
      </c>
      <c r="N1731" t="s">
        <v>72</v>
      </c>
      <c r="O1731" t="s">
        <v>72</v>
      </c>
      <c r="P1731" t="s">
        <v>72</v>
      </c>
      <c r="R1731">
        <v>0</v>
      </c>
      <c r="S1731">
        <v>1.93</v>
      </c>
      <c r="T1731" t="s">
        <v>72</v>
      </c>
    </row>
    <row r="1732" spans="1:20" x14ac:dyDescent="0.25">
      <c r="A1732">
        <v>4</v>
      </c>
      <c r="B1732" t="s">
        <v>105</v>
      </c>
      <c r="C1732" t="s">
        <v>101</v>
      </c>
      <c r="D1732" t="s">
        <v>6</v>
      </c>
      <c r="E1732" s="50">
        <v>44482.977418981478</v>
      </c>
      <c r="F1732" t="s">
        <v>102</v>
      </c>
      <c r="G1732" t="s">
        <v>183</v>
      </c>
      <c r="H1732" s="51">
        <v>4060000</v>
      </c>
      <c r="I1732" s="51">
        <v>468000</v>
      </c>
      <c r="J1732" t="s">
        <v>72</v>
      </c>
      <c r="K1732">
        <v>8.17</v>
      </c>
      <c r="L1732" t="s">
        <v>72</v>
      </c>
      <c r="M1732" t="s">
        <v>72</v>
      </c>
      <c r="N1732" t="s">
        <v>72</v>
      </c>
      <c r="O1732" t="s">
        <v>72</v>
      </c>
      <c r="P1732" t="s">
        <v>72</v>
      </c>
      <c r="R1732">
        <v>0</v>
      </c>
      <c r="S1732">
        <v>1.93</v>
      </c>
      <c r="T1732" t="s">
        <v>72</v>
      </c>
    </row>
    <row r="1733" spans="1:20" x14ac:dyDescent="0.25">
      <c r="A1733">
        <v>5</v>
      </c>
      <c r="B1733" t="s">
        <v>106</v>
      </c>
      <c r="C1733" t="s">
        <v>101</v>
      </c>
      <c r="D1733" t="s">
        <v>6</v>
      </c>
      <c r="E1733" s="50">
        <v>44482.999224537038</v>
      </c>
      <c r="F1733" t="s">
        <v>102</v>
      </c>
      <c r="G1733" t="s">
        <v>183</v>
      </c>
      <c r="H1733" s="51">
        <v>3850000</v>
      </c>
      <c r="I1733" s="51">
        <v>436000</v>
      </c>
      <c r="J1733" t="s">
        <v>72</v>
      </c>
      <c r="K1733">
        <v>8.17</v>
      </c>
      <c r="L1733" t="s">
        <v>72</v>
      </c>
      <c r="M1733" t="s">
        <v>72</v>
      </c>
      <c r="N1733" t="s">
        <v>72</v>
      </c>
      <c r="O1733" t="s">
        <v>72</v>
      </c>
      <c r="P1733" t="s">
        <v>72</v>
      </c>
      <c r="R1733">
        <v>0</v>
      </c>
      <c r="S1733">
        <v>1.83</v>
      </c>
      <c r="T1733" t="s">
        <v>72</v>
      </c>
    </row>
    <row r="1734" spans="1:20" x14ac:dyDescent="0.25">
      <c r="A1734">
        <v>6</v>
      </c>
      <c r="B1734" t="s">
        <v>107</v>
      </c>
      <c r="C1734" t="s">
        <v>101</v>
      </c>
      <c r="D1734" t="s">
        <v>6</v>
      </c>
      <c r="E1734" s="50">
        <v>44483.086597222224</v>
      </c>
      <c r="F1734" t="s">
        <v>102</v>
      </c>
      <c r="G1734" t="s">
        <v>183</v>
      </c>
      <c r="H1734" s="51">
        <v>3870000</v>
      </c>
      <c r="I1734" s="51">
        <v>437000</v>
      </c>
      <c r="J1734" t="s">
        <v>72</v>
      </c>
      <c r="K1734">
        <v>8.17</v>
      </c>
      <c r="L1734" t="s">
        <v>72</v>
      </c>
      <c r="M1734" t="s">
        <v>72</v>
      </c>
      <c r="N1734" t="s">
        <v>72</v>
      </c>
      <c r="O1734" t="s">
        <v>72</v>
      </c>
      <c r="P1734" t="s">
        <v>72</v>
      </c>
      <c r="R1734">
        <v>0</v>
      </c>
      <c r="S1734">
        <v>1.84</v>
      </c>
      <c r="T1734" t="s">
        <v>72</v>
      </c>
    </row>
    <row r="1735" spans="1:20" x14ac:dyDescent="0.25">
      <c r="A1735">
        <v>7</v>
      </c>
      <c r="B1735" t="s">
        <v>108</v>
      </c>
      <c r="C1735" t="s">
        <v>101</v>
      </c>
      <c r="D1735" t="s">
        <v>6</v>
      </c>
      <c r="E1735" s="50">
        <v>44483.108541666668</v>
      </c>
      <c r="F1735" t="s">
        <v>102</v>
      </c>
      <c r="G1735" t="s">
        <v>183</v>
      </c>
      <c r="H1735" s="51">
        <v>3710000</v>
      </c>
      <c r="I1735" s="51">
        <v>423000</v>
      </c>
      <c r="J1735" t="s">
        <v>72</v>
      </c>
      <c r="K1735">
        <v>8.17</v>
      </c>
      <c r="L1735" t="s">
        <v>72</v>
      </c>
      <c r="M1735" t="s">
        <v>72</v>
      </c>
      <c r="N1735" t="s">
        <v>72</v>
      </c>
      <c r="O1735" t="s">
        <v>72</v>
      </c>
      <c r="P1735" t="s">
        <v>72</v>
      </c>
      <c r="R1735">
        <v>0</v>
      </c>
      <c r="S1735">
        <v>1.76</v>
      </c>
      <c r="T1735" t="s">
        <v>72</v>
      </c>
    </row>
    <row r="1736" spans="1:20" x14ac:dyDescent="0.25">
      <c r="A1736">
        <v>8</v>
      </c>
      <c r="B1736" t="s">
        <v>109</v>
      </c>
      <c r="C1736" t="s">
        <v>101</v>
      </c>
      <c r="D1736" t="s">
        <v>6</v>
      </c>
      <c r="E1736" s="50">
        <v>44483.130347222221</v>
      </c>
      <c r="F1736" t="s">
        <v>102</v>
      </c>
      <c r="G1736" t="s">
        <v>183</v>
      </c>
      <c r="H1736" s="51">
        <v>3630000</v>
      </c>
      <c r="I1736" s="51">
        <v>413000</v>
      </c>
      <c r="J1736" t="s">
        <v>72</v>
      </c>
      <c r="K1736">
        <v>8.17</v>
      </c>
      <c r="L1736" t="s">
        <v>72</v>
      </c>
      <c r="M1736" t="s">
        <v>72</v>
      </c>
      <c r="N1736" t="s">
        <v>72</v>
      </c>
      <c r="O1736" t="s">
        <v>72</v>
      </c>
      <c r="P1736" t="s">
        <v>72</v>
      </c>
      <c r="R1736">
        <v>0</v>
      </c>
      <c r="S1736">
        <v>1.72</v>
      </c>
      <c r="T1736" t="s">
        <v>72</v>
      </c>
    </row>
    <row r="1737" spans="1:20" x14ac:dyDescent="0.25">
      <c r="A1737">
        <v>9</v>
      </c>
      <c r="B1737" t="s">
        <v>110</v>
      </c>
      <c r="C1737" t="s">
        <v>101</v>
      </c>
      <c r="D1737" t="s">
        <v>6</v>
      </c>
      <c r="E1737" s="50">
        <v>44483.15215277778</v>
      </c>
      <c r="F1737" t="s">
        <v>102</v>
      </c>
      <c r="G1737" t="s">
        <v>183</v>
      </c>
      <c r="H1737" s="51">
        <v>3430000</v>
      </c>
      <c r="I1737" s="51">
        <v>391000</v>
      </c>
      <c r="J1737" t="s">
        <v>72</v>
      </c>
      <c r="K1737">
        <v>8.17</v>
      </c>
      <c r="L1737" t="s">
        <v>72</v>
      </c>
      <c r="M1737" t="s">
        <v>72</v>
      </c>
      <c r="N1737" t="s">
        <v>72</v>
      </c>
      <c r="O1737" t="s">
        <v>72</v>
      </c>
      <c r="P1737" t="s">
        <v>72</v>
      </c>
      <c r="R1737">
        <v>0</v>
      </c>
      <c r="S1737">
        <v>1.63</v>
      </c>
      <c r="T1737" t="s">
        <v>72</v>
      </c>
    </row>
    <row r="1738" spans="1:20" x14ac:dyDescent="0.25">
      <c r="A1738">
        <v>10</v>
      </c>
      <c r="B1738" t="s">
        <v>111</v>
      </c>
      <c r="C1738" t="s">
        <v>101</v>
      </c>
      <c r="D1738" t="s">
        <v>6</v>
      </c>
      <c r="E1738" s="50">
        <v>44483.173958333333</v>
      </c>
      <c r="F1738" t="s">
        <v>102</v>
      </c>
      <c r="G1738" t="s">
        <v>183</v>
      </c>
      <c r="H1738" s="51">
        <v>846</v>
      </c>
      <c r="I1738" s="51">
        <v>130</v>
      </c>
      <c r="J1738" t="s">
        <v>72</v>
      </c>
      <c r="K1738">
        <v>8.1</v>
      </c>
      <c r="L1738" t="s">
        <v>72</v>
      </c>
      <c r="M1738" t="s">
        <v>72</v>
      </c>
      <c r="N1738" t="s">
        <v>72</v>
      </c>
      <c r="O1738" t="s">
        <v>72</v>
      </c>
      <c r="P1738" t="s">
        <v>72</v>
      </c>
      <c r="R1738">
        <v>0</v>
      </c>
      <c r="S1738" t="s">
        <v>44</v>
      </c>
      <c r="T1738" t="s">
        <v>72</v>
      </c>
    </row>
    <row r="1739" spans="1:20" x14ac:dyDescent="0.25">
      <c r="A1739">
        <v>11</v>
      </c>
      <c r="B1739" t="s">
        <v>112</v>
      </c>
      <c r="C1739" t="s">
        <v>101</v>
      </c>
      <c r="D1739" t="s">
        <v>6</v>
      </c>
      <c r="E1739" s="50">
        <v>44483.195763888885</v>
      </c>
      <c r="F1739" t="s">
        <v>102</v>
      </c>
      <c r="G1739" t="s">
        <v>183</v>
      </c>
      <c r="H1739" s="51">
        <v>4120000</v>
      </c>
      <c r="I1739" s="51">
        <v>493000</v>
      </c>
      <c r="J1739" t="s">
        <v>72</v>
      </c>
      <c r="K1739">
        <v>8.18</v>
      </c>
      <c r="L1739" t="s">
        <v>72</v>
      </c>
      <c r="M1739" t="s">
        <v>72</v>
      </c>
      <c r="N1739" t="s">
        <v>72</v>
      </c>
      <c r="O1739" t="s">
        <v>72</v>
      </c>
      <c r="P1739" t="s">
        <v>72</v>
      </c>
      <c r="R1739">
        <v>0</v>
      </c>
      <c r="S1739">
        <v>1.96</v>
      </c>
      <c r="T1739" t="s">
        <v>72</v>
      </c>
    </row>
    <row r="1740" spans="1:20" x14ac:dyDescent="0.25">
      <c r="A1740">
        <v>12</v>
      </c>
      <c r="B1740" t="s">
        <v>113</v>
      </c>
      <c r="C1740" t="s">
        <v>101</v>
      </c>
      <c r="D1740" t="s">
        <v>6</v>
      </c>
      <c r="E1740" s="50">
        <v>44483.217557870368</v>
      </c>
      <c r="F1740" t="s">
        <v>102</v>
      </c>
      <c r="G1740" t="s">
        <v>183</v>
      </c>
      <c r="H1740" s="51">
        <v>3910000</v>
      </c>
      <c r="I1740" s="51">
        <v>467000</v>
      </c>
      <c r="J1740" t="s">
        <v>72</v>
      </c>
      <c r="K1740">
        <v>8.18</v>
      </c>
      <c r="L1740" t="s">
        <v>72</v>
      </c>
      <c r="M1740" t="s">
        <v>72</v>
      </c>
      <c r="N1740" t="s">
        <v>72</v>
      </c>
      <c r="O1740" t="s">
        <v>72</v>
      </c>
      <c r="P1740" t="s">
        <v>72</v>
      </c>
      <c r="R1740">
        <v>0</v>
      </c>
      <c r="S1740">
        <v>1.86</v>
      </c>
      <c r="T1740" t="s">
        <v>72</v>
      </c>
    </row>
    <row r="1741" spans="1:20" x14ac:dyDescent="0.25">
      <c r="A1741">
        <v>13</v>
      </c>
      <c r="B1741" t="s">
        <v>114</v>
      </c>
      <c r="C1741" t="s">
        <v>101</v>
      </c>
      <c r="D1741" t="s">
        <v>6</v>
      </c>
      <c r="E1741" s="50">
        <v>44483.239363425928</v>
      </c>
      <c r="F1741" t="s">
        <v>102</v>
      </c>
      <c r="G1741" t="s">
        <v>183</v>
      </c>
      <c r="H1741" s="51">
        <v>3790000</v>
      </c>
      <c r="I1741" s="51">
        <v>455000</v>
      </c>
      <c r="J1741" t="s">
        <v>72</v>
      </c>
      <c r="K1741">
        <v>8.18</v>
      </c>
      <c r="L1741" t="s">
        <v>72</v>
      </c>
      <c r="M1741" t="s">
        <v>72</v>
      </c>
      <c r="N1741" t="s">
        <v>72</v>
      </c>
      <c r="O1741" t="s">
        <v>72</v>
      </c>
      <c r="P1741" t="s">
        <v>72</v>
      </c>
      <c r="R1741">
        <v>0</v>
      </c>
      <c r="S1741">
        <v>1.8</v>
      </c>
      <c r="T1741" t="s">
        <v>72</v>
      </c>
    </row>
    <row r="1742" spans="1:20" x14ac:dyDescent="0.25">
      <c r="A1742">
        <v>14</v>
      </c>
      <c r="B1742" t="s">
        <v>115</v>
      </c>
      <c r="C1742" t="s">
        <v>101</v>
      </c>
      <c r="D1742" t="s">
        <v>6</v>
      </c>
      <c r="E1742" s="50">
        <v>44483.26116898148</v>
      </c>
      <c r="F1742" t="s">
        <v>102</v>
      </c>
      <c r="G1742" t="s">
        <v>183</v>
      </c>
      <c r="H1742" s="51">
        <v>3530000</v>
      </c>
      <c r="I1742" s="51">
        <v>423000</v>
      </c>
      <c r="J1742" t="s">
        <v>72</v>
      </c>
      <c r="K1742">
        <v>8.18</v>
      </c>
      <c r="L1742" t="s">
        <v>72</v>
      </c>
      <c r="M1742" t="s">
        <v>72</v>
      </c>
      <c r="N1742" t="s">
        <v>72</v>
      </c>
      <c r="O1742" t="s">
        <v>72</v>
      </c>
      <c r="P1742" t="s">
        <v>72</v>
      </c>
      <c r="R1742">
        <v>0</v>
      </c>
      <c r="S1742">
        <v>1.67</v>
      </c>
      <c r="T1742" t="s">
        <v>72</v>
      </c>
    </row>
    <row r="1743" spans="1:20" x14ac:dyDescent="0.25">
      <c r="A1743">
        <v>15</v>
      </c>
      <c r="B1743" t="s">
        <v>116</v>
      </c>
      <c r="C1743" t="s">
        <v>101</v>
      </c>
      <c r="D1743" t="s">
        <v>6</v>
      </c>
      <c r="E1743" s="50">
        <v>44483.28297453704</v>
      </c>
      <c r="F1743" t="s">
        <v>102</v>
      </c>
      <c r="G1743" t="s">
        <v>183</v>
      </c>
      <c r="H1743" s="51">
        <v>3410000</v>
      </c>
      <c r="I1743" s="51">
        <v>409000</v>
      </c>
      <c r="J1743" t="s">
        <v>72</v>
      </c>
      <c r="K1743">
        <v>8.18</v>
      </c>
      <c r="L1743" t="s">
        <v>72</v>
      </c>
      <c r="M1743" t="s">
        <v>72</v>
      </c>
      <c r="N1743" t="s">
        <v>72</v>
      </c>
      <c r="O1743" t="s">
        <v>72</v>
      </c>
      <c r="P1743" t="s">
        <v>72</v>
      </c>
      <c r="R1743">
        <v>0</v>
      </c>
      <c r="S1743">
        <v>1.62</v>
      </c>
      <c r="T1743" t="s">
        <v>72</v>
      </c>
    </row>
    <row r="1744" spans="1:20" x14ac:dyDescent="0.25">
      <c r="A1744">
        <v>16</v>
      </c>
      <c r="B1744" t="s">
        <v>117</v>
      </c>
      <c r="C1744" t="s">
        <v>101</v>
      </c>
      <c r="D1744" t="s">
        <v>6</v>
      </c>
      <c r="E1744" s="50">
        <v>44483.304780092592</v>
      </c>
      <c r="F1744" t="s">
        <v>102</v>
      </c>
      <c r="G1744" t="s">
        <v>183</v>
      </c>
      <c r="H1744" s="51">
        <v>3120000</v>
      </c>
      <c r="I1744" s="51">
        <v>368000</v>
      </c>
      <c r="J1744" t="s">
        <v>72</v>
      </c>
      <c r="K1744">
        <v>8.18</v>
      </c>
      <c r="L1744" t="s">
        <v>72</v>
      </c>
      <c r="M1744" t="s">
        <v>72</v>
      </c>
      <c r="N1744" t="s">
        <v>72</v>
      </c>
      <c r="O1744" t="s">
        <v>72</v>
      </c>
      <c r="P1744" t="s">
        <v>72</v>
      </c>
      <c r="R1744">
        <v>0</v>
      </c>
      <c r="S1744">
        <v>1.48</v>
      </c>
      <c r="T1744" t="s">
        <v>72</v>
      </c>
    </row>
    <row r="1745" spans="1:20" x14ac:dyDescent="0.25">
      <c r="A1745">
        <v>17</v>
      </c>
      <c r="B1745" t="s">
        <v>118</v>
      </c>
      <c r="C1745" t="s">
        <v>101</v>
      </c>
      <c r="D1745" t="s">
        <v>6</v>
      </c>
      <c r="E1745" s="50">
        <v>44483.326585648145</v>
      </c>
      <c r="F1745" t="s">
        <v>102</v>
      </c>
      <c r="G1745" t="s">
        <v>183</v>
      </c>
      <c r="H1745" s="51">
        <v>2920000</v>
      </c>
      <c r="I1745" s="51">
        <v>337000</v>
      </c>
      <c r="J1745" t="s">
        <v>72</v>
      </c>
      <c r="K1745">
        <v>8.19</v>
      </c>
      <c r="L1745" t="s">
        <v>72</v>
      </c>
      <c r="M1745" t="s">
        <v>72</v>
      </c>
      <c r="N1745" t="s">
        <v>72</v>
      </c>
      <c r="O1745" t="s">
        <v>72</v>
      </c>
      <c r="P1745" t="s">
        <v>72</v>
      </c>
      <c r="R1745">
        <v>0</v>
      </c>
      <c r="S1745">
        <v>1.39</v>
      </c>
      <c r="T1745" t="s">
        <v>72</v>
      </c>
    </row>
    <row r="1746" spans="1:20" x14ac:dyDescent="0.25">
      <c r="A1746">
        <v>18</v>
      </c>
      <c r="B1746" t="s">
        <v>119</v>
      </c>
      <c r="C1746" t="s">
        <v>101</v>
      </c>
      <c r="D1746" t="s">
        <v>6</v>
      </c>
      <c r="E1746" s="50">
        <v>44483.348391203705</v>
      </c>
      <c r="F1746" t="s">
        <v>102</v>
      </c>
      <c r="G1746" t="s">
        <v>183</v>
      </c>
      <c r="H1746" s="51">
        <v>2530000</v>
      </c>
      <c r="I1746" s="51">
        <v>295000</v>
      </c>
      <c r="J1746" t="s">
        <v>72</v>
      </c>
      <c r="K1746">
        <v>8.18</v>
      </c>
      <c r="L1746" t="s">
        <v>72</v>
      </c>
      <c r="M1746" t="s">
        <v>72</v>
      </c>
      <c r="N1746" t="s">
        <v>72</v>
      </c>
      <c r="O1746" t="s">
        <v>72</v>
      </c>
      <c r="P1746" t="s">
        <v>72</v>
      </c>
      <c r="R1746">
        <v>0</v>
      </c>
      <c r="S1746">
        <v>1.2</v>
      </c>
      <c r="T1746" t="s">
        <v>72</v>
      </c>
    </row>
    <row r="1747" spans="1:20" x14ac:dyDescent="0.25">
      <c r="A1747">
        <v>19</v>
      </c>
      <c r="B1747" t="s">
        <v>120</v>
      </c>
      <c r="C1747" t="s">
        <v>101</v>
      </c>
      <c r="D1747" t="s">
        <v>6</v>
      </c>
      <c r="E1747" s="50">
        <v>44483.370196759257</v>
      </c>
      <c r="F1747" t="s">
        <v>102</v>
      </c>
      <c r="G1747" t="s">
        <v>183</v>
      </c>
      <c r="H1747" s="51">
        <v>83200</v>
      </c>
      <c r="I1747" s="51">
        <v>5710</v>
      </c>
      <c r="J1747" t="s">
        <v>72</v>
      </c>
      <c r="K1747">
        <v>8.17</v>
      </c>
      <c r="L1747" t="s">
        <v>72</v>
      </c>
      <c r="M1747" t="s">
        <v>72</v>
      </c>
      <c r="N1747" t="s">
        <v>72</v>
      </c>
      <c r="O1747" t="s">
        <v>72</v>
      </c>
      <c r="P1747" t="s">
        <v>72</v>
      </c>
      <c r="R1747">
        <v>0</v>
      </c>
      <c r="S1747">
        <v>3.7600000000000001E-2</v>
      </c>
      <c r="T1747" t="s">
        <v>72</v>
      </c>
    </row>
    <row r="1748" spans="1:20" x14ac:dyDescent="0.25">
      <c r="A1748">
        <v>20</v>
      </c>
      <c r="B1748" t="s">
        <v>121</v>
      </c>
      <c r="C1748" t="s">
        <v>101</v>
      </c>
      <c r="D1748" t="s">
        <v>6</v>
      </c>
      <c r="E1748" s="50">
        <v>44483.392002314817</v>
      </c>
      <c r="F1748" t="s">
        <v>102</v>
      </c>
      <c r="G1748" t="s">
        <v>183</v>
      </c>
      <c r="H1748" s="51">
        <v>4850000</v>
      </c>
      <c r="I1748" s="51">
        <v>540000</v>
      </c>
      <c r="J1748" t="s">
        <v>72</v>
      </c>
      <c r="K1748">
        <v>8.16</v>
      </c>
      <c r="L1748" t="s">
        <v>72</v>
      </c>
      <c r="M1748" t="s">
        <v>72</v>
      </c>
      <c r="N1748" t="s">
        <v>72</v>
      </c>
      <c r="O1748" t="s">
        <v>72</v>
      </c>
      <c r="P1748" t="s">
        <v>72</v>
      </c>
      <c r="R1748">
        <v>0</v>
      </c>
      <c r="S1748">
        <v>2.2999999999999998</v>
      </c>
      <c r="T1748" t="s">
        <v>72</v>
      </c>
    </row>
    <row r="1749" spans="1:20" x14ac:dyDescent="0.25">
      <c r="A1749">
        <v>21</v>
      </c>
      <c r="B1749" t="s">
        <v>122</v>
      </c>
      <c r="C1749" t="s">
        <v>101</v>
      </c>
      <c r="D1749" t="s">
        <v>6</v>
      </c>
      <c r="E1749" s="50">
        <v>44483.65384259259</v>
      </c>
      <c r="F1749" t="s">
        <v>102</v>
      </c>
      <c r="G1749" t="s">
        <v>183</v>
      </c>
      <c r="H1749" s="51">
        <v>4640000</v>
      </c>
      <c r="I1749" s="51">
        <v>518000</v>
      </c>
      <c r="J1749" t="s">
        <v>72</v>
      </c>
      <c r="K1749">
        <v>8.16</v>
      </c>
      <c r="L1749" t="s">
        <v>72</v>
      </c>
      <c r="M1749" t="s">
        <v>72</v>
      </c>
      <c r="N1749" t="s">
        <v>72</v>
      </c>
      <c r="O1749" t="s">
        <v>72</v>
      </c>
      <c r="P1749" t="s">
        <v>72</v>
      </c>
      <c r="R1749">
        <v>0</v>
      </c>
      <c r="S1749">
        <v>2.2000000000000002</v>
      </c>
      <c r="T1749" t="s">
        <v>72</v>
      </c>
    </row>
    <row r="1750" spans="1:20" x14ac:dyDescent="0.25">
      <c r="A1750">
        <v>22</v>
      </c>
      <c r="B1750" t="s">
        <v>123</v>
      </c>
      <c r="C1750" t="s">
        <v>101</v>
      </c>
      <c r="D1750" t="s">
        <v>6</v>
      </c>
      <c r="E1750" s="50">
        <v>44483.675787037035</v>
      </c>
      <c r="F1750" t="s">
        <v>102</v>
      </c>
      <c r="G1750" t="s">
        <v>183</v>
      </c>
      <c r="H1750" s="51">
        <v>4570000</v>
      </c>
      <c r="I1750" s="51">
        <v>512000</v>
      </c>
      <c r="J1750" t="s">
        <v>72</v>
      </c>
      <c r="K1750">
        <v>8.16</v>
      </c>
      <c r="L1750" t="s">
        <v>72</v>
      </c>
      <c r="M1750" t="s">
        <v>72</v>
      </c>
      <c r="N1750" t="s">
        <v>72</v>
      </c>
      <c r="O1750" t="s">
        <v>72</v>
      </c>
      <c r="P1750" t="s">
        <v>72</v>
      </c>
      <c r="R1750">
        <v>0</v>
      </c>
      <c r="S1750">
        <v>2.17</v>
      </c>
      <c r="T1750" t="s">
        <v>72</v>
      </c>
    </row>
    <row r="1751" spans="1:20" x14ac:dyDescent="0.25">
      <c r="A1751">
        <v>23</v>
      </c>
      <c r="B1751" t="s">
        <v>124</v>
      </c>
      <c r="C1751" t="s">
        <v>101</v>
      </c>
      <c r="D1751" t="s">
        <v>6</v>
      </c>
      <c r="E1751" s="50">
        <v>44483.697592592594</v>
      </c>
      <c r="F1751" t="s">
        <v>102</v>
      </c>
      <c r="G1751" t="s">
        <v>183</v>
      </c>
      <c r="H1751" s="51">
        <v>4570000</v>
      </c>
      <c r="I1751" s="51">
        <v>521000</v>
      </c>
      <c r="J1751" t="s">
        <v>72</v>
      </c>
      <c r="K1751">
        <v>8.16</v>
      </c>
      <c r="L1751" t="s">
        <v>72</v>
      </c>
      <c r="M1751" t="s">
        <v>72</v>
      </c>
      <c r="N1751" t="s">
        <v>72</v>
      </c>
      <c r="O1751" t="s">
        <v>72</v>
      </c>
      <c r="P1751" t="s">
        <v>72</v>
      </c>
      <c r="R1751">
        <v>0</v>
      </c>
      <c r="S1751">
        <v>2.17</v>
      </c>
      <c r="T1751" t="s">
        <v>72</v>
      </c>
    </row>
    <row r="1752" spans="1:20" x14ac:dyDescent="0.25">
      <c r="A1752">
        <v>24</v>
      </c>
      <c r="B1752" t="s">
        <v>125</v>
      </c>
      <c r="C1752" t="s">
        <v>101</v>
      </c>
      <c r="D1752" t="s">
        <v>6</v>
      </c>
      <c r="E1752" s="50">
        <v>44483.719398148147</v>
      </c>
      <c r="F1752" t="s">
        <v>102</v>
      </c>
      <c r="G1752" t="s">
        <v>183</v>
      </c>
      <c r="H1752" s="51">
        <v>4320000</v>
      </c>
      <c r="I1752" s="51">
        <v>485000</v>
      </c>
      <c r="J1752" t="s">
        <v>72</v>
      </c>
      <c r="K1752">
        <v>8.16</v>
      </c>
      <c r="L1752" t="s">
        <v>72</v>
      </c>
      <c r="M1752" t="s">
        <v>72</v>
      </c>
      <c r="N1752" t="s">
        <v>72</v>
      </c>
      <c r="O1752" t="s">
        <v>72</v>
      </c>
      <c r="P1752" t="s">
        <v>72</v>
      </c>
      <c r="R1752">
        <v>0</v>
      </c>
      <c r="S1752">
        <v>2.0499999999999998</v>
      </c>
      <c r="T1752" t="s">
        <v>72</v>
      </c>
    </row>
    <row r="1753" spans="1:20" x14ac:dyDescent="0.25">
      <c r="A1753">
        <v>25</v>
      </c>
      <c r="B1753" t="s">
        <v>126</v>
      </c>
      <c r="C1753" t="s">
        <v>101</v>
      </c>
      <c r="D1753" t="s">
        <v>6</v>
      </c>
      <c r="E1753" s="50">
        <v>44483.741203703707</v>
      </c>
      <c r="F1753" t="s">
        <v>102</v>
      </c>
      <c r="G1753" t="s">
        <v>183</v>
      </c>
      <c r="H1753" s="51">
        <v>4140000</v>
      </c>
      <c r="I1753" s="51">
        <v>459000</v>
      </c>
      <c r="J1753" t="s">
        <v>72</v>
      </c>
      <c r="K1753">
        <v>8.16</v>
      </c>
      <c r="L1753" t="s">
        <v>72</v>
      </c>
      <c r="M1753" t="s">
        <v>72</v>
      </c>
      <c r="N1753" t="s">
        <v>72</v>
      </c>
      <c r="O1753" t="s">
        <v>72</v>
      </c>
      <c r="P1753" t="s">
        <v>72</v>
      </c>
      <c r="R1753">
        <v>0</v>
      </c>
      <c r="S1753">
        <v>1.97</v>
      </c>
      <c r="T1753" t="s">
        <v>72</v>
      </c>
    </row>
    <row r="1754" spans="1:20" x14ac:dyDescent="0.25">
      <c r="A1754">
        <v>26</v>
      </c>
      <c r="B1754" t="s">
        <v>127</v>
      </c>
      <c r="C1754" t="s">
        <v>101</v>
      </c>
      <c r="D1754" t="s">
        <v>6</v>
      </c>
      <c r="E1754" s="50">
        <v>44483.763009259259</v>
      </c>
      <c r="F1754" t="s">
        <v>102</v>
      </c>
      <c r="G1754" t="s">
        <v>183</v>
      </c>
      <c r="H1754" s="51">
        <v>3730000</v>
      </c>
      <c r="I1754" s="51">
        <v>424000</v>
      </c>
      <c r="J1754" t="s">
        <v>72</v>
      </c>
      <c r="K1754">
        <v>8.1300000000000008</v>
      </c>
      <c r="L1754" t="s">
        <v>72</v>
      </c>
      <c r="M1754" t="s">
        <v>72</v>
      </c>
      <c r="N1754" t="s">
        <v>72</v>
      </c>
      <c r="O1754" t="s">
        <v>72</v>
      </c>
      <c r="P1754" t="s">
        <v>72</v>
      </c>
      <c r="R1754">
        <v>0</v>
      </c>
      <c r="S1754">
        <v>1.77</v>
      </c>
      <c r="T1754" t="s">
        <v>72</v>
      </c>
    </row>
    <row r="1755" spans="1:20" x14ac:dyDescent="0.25">
      <c r="A1755">
        <v>27</v>
      </c>
      <c r="B1755" t="s">
        <v>128</v>
      </c>
      <c r="C1755" t="s">
        <v>101</v>
      </c>
      <c r="D1755" t="s">
        <v>6</v>
      </c>
      <c r="E1755" s="50">
        <v>44483.784814814811</v>
      </c>
      <c r="F1755" t="s">
        <v>102</v>
      </c>
      <c r="G1755" t="s">
        <v>183</v>
      </c>
      <c r="H1755" s="51">
        <v>3430000</v>
      </c>
      <c r="I1755" s="51">
        <v>386000</v>
      </c>
      <c r="J1755" t="s">
        <v>72</v>
      </c>
      <c r="K1755">
        <v>8.1199999999999992</v>
      </c>
      <c r="L1755" t="s">
        <v>72</v>
      </c>
      <c r="M1755" t="s">
        <v>72</v>
      </c>
      <c r="N1755" t="s">
        <v>72</v>
      </c>
      <c r="O1755" t="s">
        <v>72</v>
      </c>
      <c r="P1755" t="s">
        <v>72</v>
      </c>
      <c r="R1755">
        <v>0</v>
      </c>
      <c r="S1755">
        <v>1.63</v>
      </c>
      <c r="T1755" t="s">
        <v>72</v>
      </c>
    </row>
    <row r="1756" spans="1:20" x14ac:dyDescent="0.25">
      <c r="A1756">
        <v>28</v>
      </c>
      <c r="B1756" t="s">
        <v>129</v>
      </c>
      <c r="C1756" t="s">
        <v>101</v>
      </c>
      <c r="D1756" t="s">
        <v>6</v>
      </c>
      <c r="E1756" s="50">
        <v>44483.806620370371</v>
      </c>
      <c r="F1756" t="s">
        <v>102</v>
      </c>
      <c r="G1756" t="s">
        <v>183</v>
      </c>
      <c r="H1756" s="51">
        <v>3780000</v>
      </c>
      <c r="I1756" s="51">
        <v>434000</v>
      </c>
      <c r="J1756" t="s">
        <v>72</v>
      </c>
      <c r="K1756">
        <v>8.1300000000000008</v>
      </c>
      <c r="L1756" t="s">
        <v>72</v>
      </c>
      <c r="M1756" t="s">
        <v>72</v>
      </c>
      <c r="N1756" t="s">
        <v>72</v>
      </c>
      <c r="O1756" t="s">
        <v>72</v>
      </c>
      <c r="P1756" t="s">
        <v>72</v>
      </c>
      <c r="R1756">
        <v>0</v>
      </c>
      <c r="S1756">
        <v>1.79</v>
      </c>
      <c r="T1756" t="s">
        <v>72</v>
      </c>
    </row>
    <row r="1757" spans="1:20" x14ac:dyDescent="0.25">
      <c r="A1757">
        <v>29</v>
      </c>
      <c r="B1757" t="s">
        <v>130</v>
      </c>
      <c r="C1757" t="s">
        <v>101</v>
      </c>
      <c r="D1757" t="s">
        <v>6</v>
      </c>
      <c r="E1757" s="50">
        <v>44483.8284375</v>
      </c>
      <c r="F1757" t="s">
        <v>102</v>
      </c>
      <c r="G1757" t="s">
        <v>183</v>
      </c>
      <c r="H1757" s="51">
        <v>3400000</v>
      </c>
      <c r="I1757" s="51">
        <v>389000</v>
      </c>
      <c r="J1757" t="s">
        <v>72</v>
      </c>
      <c r="K1757">
        <v>8.1199999999999992</v>
      </c>
      <c r="L1757" t="s">
        <v>72</v>
      </c>
      <c r="M1757" t="s">
        <v>72</v>
      </c>
      <c r="N1757" t="s">
        <v>72</v>
      </c>
      <c r="O1757" t="s">
        <v>72</v>
      </c>
      <c r="P1757" t="s">
        <v>72</v>
      </c>
      <c r="R1757">
        <v>0</v>
      </c>
      <c r="S1757">
        <v>1.61</v>
      </c>
      <c r="T1757" t="s">
        <v>72</v>
      </c>
    </row>
    <row r="1758" spans="1:20" x14ac:dyDescent="0.25">
      <c r="A1758">
        <v>30</v>
      </c>
      <c r="B1758" t="s">
        <v>131</v>
      </c>
      <c r="C1758" t="s">
        <v>101</v>
      </c>
      <c r="D1758" t="s">
        <v>6</v>
      </c>
      <c r="E1758" s="50">
        <v>44483.850243055553</v>
      </c>
      <c r="F1758" t="s">
        <v>102</v>
      </c>
      <c r="G1758" t="s">
        <v>183</v>
      </c>
      <c r="H1758" s="51">
        <v>3090000</v>
      </c>
      <c r="I1758" s="51">
        <v>353000</v>
      </c>
      <c r="J1758" t="s">
        <v>72</v>
      </c>
      <c r="K1758">
        <v>8.1300000000000008</v>
      </c>
      <c r="L1758" t="s">
        <v>72</v>
      </c>
      <c r="M1758" t="s">
        <v>72</v>
      </c>
      <c r="N1758" t="s">
        <v>72</v>
      </c>
      <c r="O1758" t="s">
        <v>72</v>
      </c>
      <c r="P1758" t="s">
        <v>72</v>
      </c>
      <c r="R1758">
        <v>0</v>
      </c>
      <c r="S1758">
        <v>1.47</v>
      </c>
      <c r="T1758" t="s">
        <v>72</v>
      </c>
    </row>
    <row r="1759" spans="1:20" x14ac:dyDescent="0.25">
      <c r="A1759">
        <v>31</v>
      </c>
      <c r="B1759" t="s">
        <v>132</v>
      </c>
      <c r="C1759" t="s">
        <v>101</v>
      </c>
      <c r="D1759" t="s">
        <v>6</v>
      </c>
      <c r="E1759" s="50">
        <v>44483.872048611112</v>
      </c>
      <c r="F1759" t="s">
        <v>102</v>
      </c>
      <c r="G1759" t="s">
        <v>183</v>
      </c>
      <c r="H1759" s="51">
        <v>2740000</v>
      </c>
      <c r="I1759" s="51">
        <v>315000</v>
      </c>
      <c r="J1759" t="s">
        <v>72</v>
      </c>
      <c r="K1759">
        <v>8.1300000000000008</v>
      </c>
      <c r="L1759" t="s">
        <v>72</v>
      </c>
      <c r="M1759" t="s">
        <v>72</v>
      </c>
      <c r="N1759" t="s">
        <v>72</v>
      </c>
      <c r="O1759" t="s">
        <v>72</v>
      </c>
      <c r="P1759" t="s">
        <v>72</v>
      </c>
      <c r="R1759">
        <v>0</v>
      </c>
      <c r="S1759">
        <v>1.3</v>
      </c>
      <c r="T1759" t="s">
        <v>72</v>
      </c>
    </row>
    <row r="1760" spans="1:20" x14ac:dyDescent="0.25">
      <c r="A1760">
        <v>32</v>
      </c>
      <c r="B1760" t="s">
        <v>133</v>
      </c>
      <c r="C1760" t="s">
        <v>101</v>
      </c>
      <c r="D1760" t="s">
        <v>6</v>
      </c>
      <c r="E1760" s="50">
        <v>44483.893854166665</v>
      </c>
      <c r="F1760" t="s">
        <v>102</v>
      </c>
      <c r="G1760" t="s">
        <v>183</v>
      </c>
      <c r="H1760" s="51">
        <v>2350000</v>
      </c>
      <c r="I1760" s="51">
        <v>270000</v>
      </c>
      <c r="J1760" t="s">
        <v>72</v>
      </c>
      <c r="K1760">
        <v>8.1300000000000008</v>
      </c>
      <c r="L1760" t="s">
        <v>72</v>
      </c>
      <c r="M1760" t="s">
        <v>72</v>
      </c>
      <c r="N1760" t="s">
        <v>72</v>
      </c>
      <c r="O1760" t="s">
        <v>72</v>
      </c>
      <c r="P1760" t="s">
        <v>72</v>
      </c>
      <c r="R1760">
        <v>0</v>
      </c>
      <c r="S1760">
        <v>1.1200000000000001</v>
      </c>
      <c r="T1760" t="s">
        <v>72</v>
      </c>
    </row>
    <row r="1761" spans="1:20" x14ac:dyDescent="0.25">
      <c r="A1761">
        <v>33</v>
      </c>
      <c r="B1761" t="s">
        <v>134</v>
      </c>
      <c r="C1761" t="s">
        <v>101</v>
      </c>
      <c r="D1761" t="s">
        <v>6</v>
      </c>
      <c r="E1761" s="50">
        <v>44483.915659722225</v>
      </c>
      <c r="F1761" t="s">
        <v>102</v>
      </c>
      <c r="G1761" t="s">
        <v>183</v>
      </c>
      <c r="H1761" s="51">
        <v>1870000</v>
      </c>
      <c r="I1761" s="51">
        <v>215000</v>
      </c>
      <c r="J1761" t="s">
        <v>72</v>
      </c>
      <c r="K1761">
        <v>8.1300000000000008</v>
      </c>
      <c r="L1761" t="s">
        <v>72</v>
      </c>
      <c r="M1761" t="s">
        <v>72</v>
      </c>
      <c r="N1761" t="s">
        <v>72</v>
      </c>
      <c r="O1761" t="s">
        <v>72</v>
      </c>
      <c r="P1761" t="s">
        <v>72</v>
      </c>
      <c r="R1761">
        <v>0</v>
      </c>
      <c r="S1761">
        <v>0.88700000000000001</v>
      </c>
      <c r="T1761" t="s">
        <v>72</v>
      </c>
    </row>
    <row r="1762" spans="1:20" x14ac:dyDescent="0.25">
      <c r="A1762">
        <v>34</v>
      </c>
      <c r="B1762" t="s">
        <v>135</v>
      </c>
      <c r="C1762" t="s">
        <v>101</v>
      </c>
      <c r="D1762" t="s">
        <v>6</v>
      </c>
      <c r="E1762" s="50">
        <v>44483.937465277777</v>
      </c>
      <c r="F1762" t="s">
        <v>102</v>
      </c>
      <c r="G1762" t="s">
        <v>183</v>
      </c>
      <c r="H1762" s="51">
        <v>1560000</v>
      </c>
      <c r="I1762" s="51">
        <v>180000</v>
      </c>
      <c r="J1762" t="s">
        <v>72</v>
      </c>
      <c r="K1762">
        <v>8.1300000000000008</v>
      </c>
      <c r="L1762" t="s">
        <v>72</v>
      </c>
      <c r="M1762" t="s">
        <v>72</v>
      </c>
      <c r="N1762" t="s">
        <v>72</v>
      </c>
      <c r="O1762" t="s">
        <v>72</v>
      </c>
      <c r="P1762" t="s">
        <v>72</v>
      </c>
      <c r="R1762">
        <v>0</v>
      </c>
      <c r="S1762">
        <v>0.74</v>
      </c>
      <c r="T1762" t="s">
        <v>72</v>
      </c>
    </row>
    <row r="1763" spans="1:20" x14ac:dyDescent="0.25">
      <c r="A1763">
        <v>35</v>
      </c>
      <c r="B1763" t="s">
        <v>136</v>
      </c>
      <c r="C1763" t="s">
        <v>101</v>
      </c>
      <c r="D1763" t="s">
        <v>6</v>
      </c>
      <c r="E1763" s="50">
        <v>44483.959282407406</v>
      </c>
      <c r="F1763" t="s">
        <v>102</v>
      </c>
      <c r="G1763" t="s">
        <v>183</v>
      </c>
      <c r="H1763" s="51">
        <v>1040000</v>
      </c>
      <c r="I1763" s="51">
        <v>119000</v>
      </c>
      <c r="J1763" t="s">
        <v>72</v>
      </c>
      <c r="K1763">
        <v>8.1300000000000008</v>
      </c>
      <c r="L1763" t="s">
        <v>72</v>
      </c>
      <c r="M1763" t="s">
        <v>72</v>
      </c>
      <c r="N1763" t="s">
        <v>72</v>
      </c>
      <c r="O1763" t="s">
        <v>72</v>
      </c>
      <c r="P1763" t="s">
        <v>72</v>
      </c>
      <c r="R1763">
        <v>0</v>
      </c>
      <c r="S1763">
        <v>0.49099999999999999</v>
      </c>
      <c r="T1763" t="s">
        <v>72</v>
      </c>
    </row>
    <row r="1764" spans="1:20" x14ac:dyDescent="0.25">
      <c r="A1764">
        <v>36</v>
      </c>
      <c r="B1764" t="s">
        <v>137</v>
      </c>
      <c r="C1764" t="s">
        <v>101</v>
      </c>
      <c r="D1764" t="s">
        <v>6</v>
      </c>
      <c r="E1764" s="50">
        <v>44484.046689814815</v>
      </c>
      <c r="F1764" t="s">
        <v>102</v>
      </c>
      <c r="G1764" t="s">
        <v>183</v>
      </c>
      <c r="H1764" s="51">
        <v>3670000</v>
      </c>
      <c r="I1764" s="51">
        <v>441000</v>
      </c>
      <c r="J1764" t="s">
        <v>72</v>
      </c>
      <c r="K1764">
        <v>8.15</v>
      </c>
      <c r="L1764" t="s">
        <v>72</v>
      </c>
      <c r="M1764" t="s">
        <v>72</v>
      </c>
      <c r="N1764" t="s">
        <v>72</v>
      </c>
      <c r="O1764" t="s">
        <v>72</v>
      </c>
      <c r="P1764" t="s">
        <v>72</v>
      </c>
      <c r="R1764">
        <v>0</v>
      </c>
      <c r="S1764">
        <v>1.74</v>
      </c>
      <c r="T1764" t="s">
        <v>72</v>
      </c>
    </row>
    <row r="1765" spans="1:20" x14ac:dyDescent="0.25">
      <c r="A1765">
        <v>37</v>
      </c>
      <c r="B1765" t="s">
        <v>138</v>
      </c>
      <c r="C1765" t="s">
        <v>101</v>
      </c>
      <c r="D1765" t="s">
        <v>6</v>
      </c>
      <c r="E1765" s="50">
        <v>44484.068645833337</v>
      </c>
      <c r="F1765" t="s">
        <v>102</v>
      </c>
      <c r="G1765" t="s">
        <v>183</v>
      </c>
      <c r="H1765" s="51">
        <v>1160000</v>
      </c>
      <c r="I1765" s="51">
        <v>138000</v>
      </c>
      <c r="J1765" t="s">
        <v>72</v>
      </c>
      <c r="K1765">
        <v>8.15</v>
      </c>
      <c r="L1765" t="s">
        <v>72</v>
      </c>
      <c r="M1765" t="s">
        <v>72</v>
      </c>
      <c r="N1765" t="s">
        <v>72</v>
      </c>
      <c r="O1765" t="s">
        <v>72</v>
      </c>
      <c r="P1765" t="s">
        <v>72</v>
      </c>
      <c r="R1765">
        <v>0</v>
      </c>
      <c r="S1765">
        <v>0.54900000000000004</v>
      </c>
      <c r="T1765" t="s">
        <v>72</v>
      </c>
    </row>
    <row r="1766" spans="1:20" x14ac:dyDescent="0.25">
      <c r="A1766">
        <v>38</v>
      </c>
      <c r="B1766" t="s">
        <v>139</v>
      </c>
      <c r="C1766" t="s">
        <v>101</v>
      </c>
      <c r="D1766" t="s">
        <v>6</v>
      </c>
      <c r="E1766" s="50">
        <v>44484.090439814812</v>
      </c>
      <c r="F1766" t="s">
        <v>102</v>
      </c>
      <c r="G1766" t="s">
        <v>183</v>
      </c>
      <c r="H1766" s="51">
        <v>367000</v>
      </c>
      <c r="I1766" s="51">
        <v>44000</v>
      </c>
      <c r="J1766" t="s">
        <v>72</v>
      </c>
      <c r="K1766">
        <v>8.15</v>
      </c>
      <c r="L1766" t="s">
        <v>72</v>
      </c>
      <c r="M1766" t="s">
        <v>72</v>
      </c>
      <c r="N1766" t="s">
        <v>72</v>
      </c>
      <c r="O1766" t="s">
        <v>72</v>
      </c>
      <c r="P1766" t="s">
        <v>72</v>
      </c>
      <c r="R1766">
        <v>0</v>
      </c>
      <c r="S1766">
        <v>0.17199999999999999</v>
      </c>
      <c r="T1766" t="s">
        <v>72</v>
      </c>
    </row>
    <row r="1767" spans="1:20" x14ac:dyDescent="0.25">
      <c r="A1767">
        <v>39</v>
      </c>
      <c r="B1767" t="s">
        <v>140</v>
      </c>
      <c r="C1767" t="s">
        <v>101</v>
      </c>
      <c r="D1767" t="s">
        <v>6</v>
      </c>
      <c r="E1767" s="50">
        <v>44484.112256944441</v>
      </c>
      <c r="F1767" t="s">
        <v>102</v>
      </c>
      <c r="G1767" t="s">
        <v>183</v>
      </c>
      <c r="H1767" s="51">
        <v>41500</v>
      </c>
      <c r="I1767" s="51">
        <v>4710</v>
      </c>
      <c r="J1767" t="s">
        <v>72</v>
      </c>
      <c r="K1767">
        <v>8.15</v>
      </c>
      <c r="L1767" t="s">
        <v>72</v>
      </c>
      <c r="M1767" t="s">
        <v>72</v>
      </c>
      <c r="N1767" t="s">
        <v>72</v>
      </c>
      <c r="O1767" t="s">
        <v>72</v>
      </c>
      <c r="P1767" t="s">
        <v>72</v>
      </c>
      <c r="R1767">
        <v>0</v>
      </c>
      <c r="S1767">
        <v>1.78E-2</v>
      </c>
      <c r="T1767" t="s">
        <v>72</v>
      </c>
    </row>
    <row r="1768" spans="1:20" x14ac:dyDescent="0.25">
      <c r="A1768">
        <v>40</v>
      </c>
      <c r="B1768" t="s">
        <v>141</v>
      </c>
      <c r="C1768" t="s">
        <v>101</v>
      </c>
      <c r="D1768" t="s">
        <v>6</v>
      </c>
      <c r="E1768" s="50">
        <v>44484.134062500001</v>
      </c>
      <c r="F1768" t="s">
        <v>102</v>
      </c>
      <c r="G1768" t="s">
        <v>183</v>
      </c>
      <c r="H1768" s="51">
        <v>7070</v>
      </c>
      <c r="I1768" s="51">
        <v>567</v>
      </c>
      <c r="J1768" t="s">
        <v>72</v>
      </c>
      <c r="K1768">
        <v>8.15</v>
      </c>
      <c r="L1768" t="s">
        <v>72</v>
      </c>
      <c r="M1768" t="s">
        <v>72</v>
      </c>
      <c r="N1768" t="s">
        <v>72</v>
      </c>
      <c r="O1768" t="s">
        <v>72</v>
      </c>
      <c r="P1768" t="s">
        <v>72</v>
      </c>
      <c r="R1768">
        <v>0</v>
      </c>
      <c r="S1768">
        <v>1.4300000000000001E-3</v>
      </c>
      <c r="T1768" t="s">
        <v>72</v>
      </c>
    </row>
    <row r="1769" spans="1:20" x14ac:dyDescent="0.25">
      <c r="A1769">
        <v>41</v>
      </c>
      <c r="B1769" t="s">
        <v>142</v>
      </c>
      <c r="C1769" t="s">
        <v>101</v>
      </c>
      <c r="D1769" t="s">
        <v>6</v>
      </c>
      <c r="E1769" s="50">
        <v>44484.155868055554</v>
      </c>
      <c r="F1769" t="s">
        <v>102</v>
      </c>
      <c r="G1769" t="s">
        <v>183</v>
      </c>
      <c r="H1769" s="51">
        <v>2780</v>
      </c>
      <c r="I1769" s="51">
        <v>126</v>
      </c>
      <c r="J1769" t="s">
        <v>72</v>
      </c>
      <c r="K1769">
        <v>8.4</v>
      </c>
      <c r="L1769" t="s">
        <v>72</v>
      </c>
      <c r="M1769" t="s">
        <v>72</v>
      </c>
      <c r="N1769" t="s">
        <v>72</v>
      </c>
      <c r="O1769" t="s">
        <v>72</v>
      </c>
      <c r="P1769" t="s">
        <v>72</v>
      </c>
      <c r="R1769">
        <v>0</v>
      </c>
      <c r="S1769" t="s">
        <v>44</v>
      </c>
      <c r="T1769" t="s">
        <v>72</v>
      </c>
    </row>
    <row r="1770" spans="1:20" x14ac:dyDescent="0.25">
      <c r="A1770">
        <v>42</v>
      </c>
      <c r="B1770" t="s">
        <v>143</v>
      </c>
      <c r="C1770" t="s">
        <v>101</v>
      </c>
      <c r="D1770" t="s">
        <v>6</v>
      </c>
      <c r="E1770" s="50">
        <v>44484.177673611113</v>
      </c>
      <c r="F1770" t="s">
        <v>102</v>
      </c>
      <c r="G1770" t="s">
        <v>183</v>
      </c>
      <c r="H1770" s="51">
        <v>1170</v>
      </c>
      <c r="I1770" s="51">
        <v>120</v>
      </c>
      <c r="J1770" t="s">
        <v>72</v>
      </c>
      <c r="K1770">
        <v>8.11</v>
      </c>
      <c r="L1770" t="s">
        <v>72</v>
      </c>
      <c r="M1770" t="s">
        <v>72</v>
      </c>
      <c r="N1770" t="s">
        <v>72</v>
      </c>
      <c r="O1770" t="s">
        <v>72</v>
      </c>
      <c r="P1770" t="s">
        <v>72</v>
      </c>
      <c r="R1770">
        <v>0</v>
      </c>
      <c r="S1770" t="s">
        <v>44</v>
      </c>
      <c r="T1770" t="s">
        <v>72</v>
      </c>
    </row>
    <row r="1771" spans="1:20" x14ac:dyDescent="0.25">
      <c r="A1771">
        <v>43</v>
      </c>
      <c r="B1771" t="s">
        <v>144</v>
      </c>
      <c r="C1771" t="s">
        <v>101</v>
      </c>
      <c r="D1771" t="s">
        <v>6</v>
      </c>
      <c r="E1771" s="50">
        <v>44484.199490740742</v>
      </c>
      <c r="F1771" t="s">
        <v>102</v>
      </c>
      <c r="G1771" t="s">
        <v>183</v>
      </c>
      <c r="H1771" s="51">
        <v>3690</v>
      </c>
      <c r="I1771" s="51">
        <v>141</v>
      </c>
      <c r="J1771" t="s">
        <v>72</v>
      </c>
      <c r="K1771">
        <v>7.63</v>
      </c>
      <c r="L1771" t="s">
        <v>72</v>
      </c>
      <c r="M1771" t="s">
        <v>72</v>
      </c>
      <c r="N1771" t="s">
        <v>72</v>
      </c>
      <c r="O1771" t="s">
        <v>72</v>
      </c>
      <c r="P1771" t="s">
        <v>72</v>
      </c>
      <c r="R1771">
        <v>0</v>
      </c>
      <c r="S1771" t="s">
        <v>44</v>
      </c>
      <c r="T1771" t="s">
        <v>72</v>
      </c>
    </row>
    <row r="1772" spans="1:20" x14ac:dyDescent="0.25">
      <c r="A1772">
        <v>44</v>
      </c>
      <c r="B1772" t="s">
        <v>145</v>
      </c>
      <c r="C1772" t="s">
        <v>101</v>
      </c>
      <c r="D1772" t="s">
        <v>6</v>
      </c>
      <c r="E1772" s="50">
        <v>44484.221296296295</v>
      </c>
      <c r="F1772" t="s">
        <v>102</v>
      </c>
      <c r="G1772" t="s">
        <v>183</v>
      </c>
      <c r="H1772" s="51">
        <v>4350000</v>
      </c>
      <c r="I1772" s="51">
        <v>488000</v>
      </c>
      <c r="J1772" t="s">
        <v>72</v>
      </c>
      <c r="K1772">
        <v>8.14</v>
      </c>
      <c r="L1772" t="s">
        <v>72</v>
      </c>
      <c r="M1772" t="s">
        <v>72</v>
      </c>
      <c r="N1772" t="s">
        <v>72</v>
      </c>
      <c r="O1772" t="s">
        <v>72</v>
      </c>
      <c r="P1772" t="s">
        <v>72</v>
      </c>
      <c r="R1772">
        <v>0</v>
      </c>
      <c r="S1772">
        <v>2.0699999999999998</v>
      </c>
      <c r="T1772" t="s">
        <v>72</v>
      </c>
    </row>
    <row r="1773" spans="1:20" x14ac:dyDescent="0.25">
      <c r="A1773">
        <v>45</v>
      </c>
      <c r="B1773" t="s">
        <v>146</v>
      </c>
      <c r="C1773" t="s">
        <v>101</v>
      </c>
      <c r="D1773" t="s">
        <v>6</v>
      </c>
      <c r="E1773" s="50">
        <v>44484.243101851855</v>
      </c>
      <c r="F1773" t="s">
        <v>102</v>
      </c>
      <c r="G1773" t="s">
        <v>183</v>
      </c>
      <c r="H1773" s="51">
        <v>4200000</v>
      </c>
      <c r="I1773" s="51">
        <v>473000</v>
      </c>
      <c r="J1773" t="s">
        <v>72</v>
      </c>
      <c r="K1773">
        <v>8.14</v>
      </c>
      <c r="L1773" t="s">
        <v>72</v>
      </c>
      <c r="M1773" t="s">
        <v>72</v>
      </c>
      <c r="N1773" t="s">
        <v>72</v>
      </c>
      <c r="O1773" t="s">
        <v>72</v>
      </c>
      <c r="P1773" t="s">
        <v>72</v>
      </c>
      <c r="R1773">
        <v>0</v>
      </c>
      <c r="S1773">
        <v>1.99</v>
      </c>
      <c r="T1773" t="s">
        <v>72</v>
      </c>
    </row>
    <row r="1774" spans="1:20" x14ac:dyDescent="0.25">
      <c r="A1774">
        <v>46</v>
      </c>
      <c r="B1774" t="s">
        <v>147</v>
      </c>
      <c r="C1774" t="s">
        <v>101</v>
      </c>
      <c r="D1774" t="s">
        <v>6</v>
      </c>
      <c r="E1774" s="50">
        <v>44484.264907407407</v>
      </c>
      <c r="F1774" t="s">
        <v>102</v>
      </c>
      <c r="G1774" t="s">
        <v>183</v>
      </c>
      <c r="H1774" s="51">
        <v>4000000</v>
      </c>
      <c r="I1774" s="51">
        <v>458000</v>
      </c>
      <c r="J1774" t="s">
        <v>72</v>
      </c>
      <c r="K1774">
        <v>8.14</v>
      </c>
      <c r="L1774" t="s">
        <v>72</v>
      </c>
      <c r="M1774" t="s">
        <v>72</v>
      </c>
      <c r="N1774" t="s">
        <v>72</v>
      </c>
      <c r="O1774" t="s">
        <v>72</v>
      </c>
      <c r="P1774" t="s">
        <v>72</v>
      </c>
      <c r="R1774">
        <v>0</v>
      </c>
      <c r="S1774">
        <v>1.9</v>
      </c>
      <c r="T1774" t="s">
        <v>72</v>
      </c>
    </row>
    <row r="1775" spans="1:20" x14ac:dyDescent="0.25">
      <c r="A1775">
        <v>47</v>
      </c>
      <c r="B1775" t="s">
        <v>148</v>
      </c>
      <c r="C1775" t="s">
        <v>101</v>
      </c>
      <c r="D1775" t="s">
        <v>6</v>
      </c>
      <c r="E1775" s="50">
        <v>44484.286712962959</v>
      </c>
      <c r="F1775" t="s">
        <v>102</v>
      </c>
      <c r="G1775" t="s">
        <v>183</v>
      </c>
      <c r="H1775" s="51">
        <v>3810000</v>
      </c>
      <c r="I1775" s="51">
        <v>433000</v>
      </c>
      <c r="J1775" t="s">
        <v>72</v>
      </c>
      <c r="K1775">
        <v>8.14</v>
      </c>
      <c r="L1775" t="s">
        <v>72</v>
      </c>
      <c r="M1775" t="s">
        <v>72</v>
      </c>
      <c r="N1775" t="s">
        <v>72</v>
      </c>
      <c r="O1775" t="s">
        <v>72</v>
      </c>
      <c r="P1775" t="s">
        <v>72</v>
      </c>
      <c r="R1775">
        <v>0</v>
      </c>
      <c r="S1775">
        <v>1.81</v>
      </c>
      <c r="T1775" t="s">
        <v>72</v>
      </c>
    </row>
    <row r="1776" spans="1:20" x14ac:dyDescent="0.25">
      <c r="A1776">
        <v>48</v>
      </c>
      <c r="B1776" t="s">
        <v>149</v>
      </c>
      <c r="C1776" t="s">
        <v>101</v>
      </c>
      <c r="D1776" t="s">
        <v>6</v>
      </c>
      <c r="E1776" s="50">
        <v>44484.308530092596</v>
      </c>
      <c r="F1776" t="s">
        <v>102</v>
      </c>
      <c r="G1776" t="s">
        <v>183</v>
      </c>
      <c r="H1776" s="51">
        <v>3650000</v>
      </c>
      <c r="I1776" s="51">
        <v>412000</v>
      </c>
      <c r="J1776" t="s">
        <v>72</v>
      </c>
      <c r="K1776">
        <v>8.14</v>
      </c>
      <c r="L1776" t="s">
        <v>72</v>
      </c>
      <c r="M1776" t="s">
        <v>72</v>
      </c>
      <c r="N1776" t="s">
        <v>72</v>
      </c>
      <c r="O1776" t="s">
        <v>72</v>
      </c>
      <c r="P1776" t="s">
        <v>72</v>
      </c>
      <c r="R1776">
        <v>0</v>
      </c>
      <c r="S1776">
        <v>1.73</v>
      </c>
      <c r="T1776" t="s">
        <v>72</v>
      </c>
    </row>
    <row r="1777" spans="1:20" x14ac:dyDescent="0.25">
      <c r="A1777">
        <v>49</v>
      </c>
      <c r="B1777" t="s">
        <v>150</v>
      </c>
      <c r="C1777" t="s">
        <v>101</v>
      </c>
      <c r="D1777" t="s">
        <v>6</v>
      </c>
      <c r="E1777" s="50">
        <v>44484.330335648148</v>
      </c>
      <c r="F1777" t="s">
        <v>102</v>
      </c>
      <c r="G1777" t="s">
        <v>183</v>
      </c>
      <c r="H1777" s="51">
        <v>3290000</v>
      </c>
      <c r="I1777" s="51">
        <v>372000</v>
      </c>
      <c r="J1777" t="s">
        <v>72</v>
      </c>
      <c r="K1777">
        <v>8.14</v>
      </c>
      <c r="L1777" t="s">
        <v>72</v>
      </c>
      <c r="M1777" t="s">
        <v>72</v>
      </c>
      <c r="N1777" t="s">
        <v>72</v>
      </c>
      <c r="O1777" t="s">
        <v>72</v>
      </c>
      <c r="P1777" t="s">
        <v>72</v>
      </c>
      <c r="R1777">
        <v>0</v>
      </c>
      <c r="S1777">
        <v>1.56</v>
      </c>
      <c r="T1777" t="s">
        <v>72</v>
      </c>
    </row>
    <row r="1778" spans="1:20" x14ac:dyDescent="0.25">
      <c r="A1778">
        <v>50</v>
      </c>
      <c r="B1778" t="s">
        <v>151</v>
      </c>
      <c r="C1778" t="s">
        <v>101</v>
      </c>
      <c r="D1778" t="s">
        <v>6</v>
      </c>
      <c r="E1778" s="50">
        <v>44484.352152777778</v>
      </c>
      <c r="F1778" t="s">
        <v>102</v>
      </c>
      <c r="G1778" t="s">
        <v>183</v>
      </c>
      <c r="H1778" s="51">
        <v>3150000</v>
      </c>
      <c r="I1778" s="51">
        <v>354000</v>
      </c>
      <c r="J1778" t="s">
        <v>72</v>
      </c>
      <c r="K1778">
        <v>8.14</v>
      </c>
      <c r="L1778" t="s">
        <v>72</v>
      </c>
      <c r="M1778" t="s">
        <v>72</v>
      </c>
      <c r="N1778" t="s">
        <v>72</v>
      </c>
      <c r="O1778" t="s">
        <v>72</v>
      </c>
      <c r="P1778" t="s">
        <v>72</v>
      </c>
      <c r="R1778">
        <v>0</v>
      </c>
      <c r="S1778">
        <v>1.49</v>
      </c>
      <c r="T1778" t="s">
        <v>72</v>
      </c>
    </row>
    <row r="1779" spans="1:20" x14ac:dyDescent="0.25">
      <c r="A1779">
        <v>51</v>
      </c>
      <c r="B1779" t="s">
        <v>152</v>
      </c>
      <c r="C1779" t="s">
        <v>101</v>
      </c>
      <c r="D1779" t="s">
        <v>6</v>
      </c>
      <c r="E1779" s="50">
        <v>44484.373969907407</v>
      </c>
      <c r="F1779" t="s">
        <v>102</v>
      </c>
      <c r="G1779" t="s">
        <v>183</v>
      </c>
      <c r="H1779" s="51">
        <v>2760000</v>
      </c>
      <c r="I1779" s="51">
        <v>309000</v>
      </c>
      <c r="J1779" t="s">
        <v>72</v>
      </c>
      <c r="K1779">
        <v>8.14</v>
      </c>
      <c r="L1779" t="s">
        <v>72</v>
      </c>
      <c r="M1779" t="s">
        <v>72</v>
      </c>
      <c r="N1779" t="s">
        <v>72</v>
      </c>
      <c r="O1779" t="s">
        <v>72</v>
      </c>
      <c r="P1779" t="s">
        <v>72</v>
      </c>
      <c r="R1779">
        <v>0</v>
      </c>
      <c r="S1779">
        <v>1.31</v>
      </c>
      <c r="T1779" t="s">
        <v>72</v>
      </c>
    </row>
    <row r="1782" spans="1:20" x14ac:dyDescent="0.25">
      <c r="B1782" t="s">
        <v>49</v>
      </c>
      <c r="C1782" t="s">
        <v>50</v>
      </c>
      <c r="D1782" t="s">
        <v>51</v>
      </c>
      <c r="E1782" t="s">
        <v>52</v>
      </c>
      <c r="F1782" t="s">
        <v>53</v>
      </c>
      <c r="G1782" t="s">
        <v>54</v>
      </c>
      <c r="H1782" t="s">
        <v>55</v>
      </c>
      <c r="I1782" t="s">
        <v>56</v>
      </c>
      <c r="J1782" t="s">
        <v>57</v>
      </c>
      <c r="K1782" t="s">
        <v>58</v>
      </c>
      <c r="L1782" t="s">
        <v>59</v>
      </c>
      <c r="M1782" t="s">
        <v>60</v>
      </c>
      <c r="N1782" t="s">
        <v>61</v>
      </c>
      <c r="O1782" t="s">
        <v>62</v>
      </c>
      <c r="P1782" t="s">
        <v>63</v>
      </c>
      <c r="Q1782" t="s">
        <v>64</v>
      </c>
      <c r="R1782" t="s">
        <v>65</v>
      </c>
      <c r="S1782" t="s">
        <v>66</v>
      </c>
      <c r="T1782" t="s">
        <v>67</v>
      </c>
    </row>
    <row r="1783" spans="1:20" x14ac:dyDescent="0.25">
      <c r="A1783">
        <v>1</v>
      </c>
      <c r="B1783" t="s">
        <v>79</v>
      </c>
      <c r="C1783" t="s">
        <v>69</v>
      </c>
      <c r="D1783" t="s">
        <v>6</v>
      </c>
      <c r="E1783" s="50">
        <v>44483.435763888891</v>
      </c>
      <c r="F1783" t="s">
        <v>80</v>
      </c>
      <c r="G1783" t="s">
        <v>35</v>
      </c>
      <c r="H1783" s="51">
        <v>122000</v>
      </c>
      <c r="I1783" s="51">
        <v>16400</v>
      </c>
      <c r="J1783">
        <v>0.01</v>
      </c>
      <c r="K1783">
        <v>13</v>
      </c>
      <c r="L1783" t="s">
        <v>72</v>
      </c>
      <c r="M1783" s="51">
        <v>6850000</v>
      </c>
      <c r="N1783" s="51">
        <v>952000</v>
      </c>
      <c r="O1783">
        <v>0.5</v>
      </c>
      <c r="P1783">
        <v>12.9</v>
      </c>
      <c r="Q1783">
        <v>1</v>
      </c>
      <c r="R1783">
        <v>0</v>
      </c>
      <c r="S1783">
        <v>1.0200000000000001E-2</v>
      </c>
      <c r="T1783">
        <v>102</v>
      </c>
    </row>
    <row r="1784" spans="1:20" x14ac:dyDescent="0.25">
      <c r="A1784">
        <v>2</v>
      </c>
      <c r="B1784" t="s">
        <v>81</v>
      </c>
      <c r="C1784" t="s">
        <v>69</v>
      </c>
      <c r="D1784" t="s">
        <v>6</v>
      </c>
      <c r="E1784" s="50">
        <v>44483.457557870373</v>
      </c>
      <c r="F1784" t="s">
        <v>80</v>
      </c>
      <c r="G1784" t="s">
        <v>35</v>
      </c>
      <c r="H1784" s="51">
        <v>582000</v>
      </c>
      <c r="I1784" s="51">
        <v>80800</v>
      </c>
      <c r="J1784">
        <v>0.05</v>
      </c>
      <c r="K1784">
        <v>13</v>
      </c>
      <c r="L1784" t="s">
        <v>72</v>
      </c>
      <c r="M1784" s="51">
        <v>7120000</v>
      </c>
      <c r="N1784" s="51">
        <v>986000</v>
      </c>
      <c r="O1784">
        <v>0.5</v>
      </c>
      <c r="P1784">
        <v>12.9</v>
      </c>
      <c r="Q1784">
        <v>1</v>
      </c>
      <c r="R1784">
        <v>0</v>
      </c>
      <c r="S1784">
        <v>4.82E-2</v>
      </c>
      <c r="T1784">
        <v>96.4</v>
      </c>
    </row>
    <row r="1785" spans="1:20" x14ac:dyDescent="0.25">
      <c r="A1785">
        <v>3</v>
      </c>
      <c r="B1785" t="s">
        <v>82</v>
      </c>
      <c r="C1785" t="s">
        <v>69</v>
      </c>
      <c r="D1785" t="s">
        <v>6</v>
      </c>
      <c r="E1785" s="50">
        <v>44483.479363425926</v>
      </c>
      <c r="F1785" t="s">
        <v>80</v>
      </c>
      <c r="G1785" t="s">
        <v>35</v>
      </c>
      <c r="H1785" s="51">
        <v>1210000</v>
      </c>
      <c r="I1785" s="51">
        <v>172000</v>
      </c>
      <c r="J1785">
        <v>0.1</v>
      </c>
      <c r="K1785">
        <v>13</v>
      </c>
      <c r="L1785" t="s">
        <v>72</v>
      </c>
      <c r="M1785" s="51">
        <v>7480000</v>
      </c>
      <c r="N1785" s="51">
        <v>1030000</v>
      </c>
      <c r="O1785">
        <v>0.5</v>
      </c>
      <c r="P1785">
        <v>12.9</v>
      </c>
      <c r="Q1785">
        <v>1</v>
      </c>
      <c r="R1785">
        <v>0</v>
      </c>
      <c r="S1785">
        <v>9.6100000000000005E-2</v>
      </c>
      <c r="T1785">
        <v>96.1</v>
      </c>
    </row>
    <row r="1786" spans="1:20" x14ac:dyDescent="0.25">
      <c r="A1786">
        <v>4</v>
      </c>
      <c r="B1786" t="s">
        <v>83</v>
      </c>
      <c r="C1786" t="s">
        <v>69</v>
      </c>
      <c r="D1786" t="s">
        <v>6</v>
      </c>
      <c r="E1786" s="50">
        <v>44483.501157407409</v>
      </c>
      <c r="F1786" t="s">
        <v>80</v>
      </c>
      <c r="G1786" t="s">
        <v>35</v>
      </c>
      <c r="H1786" s="51">
        <v>5810000</v>
      </c>
      <c r="I1786" s="51">
        <v>820000</v>
      </c>
      <c r="J1786">
        <v>0.5</v>
      </c>
      <c r="K1786">
        <v>13</v>
      </c>
      <c r="L1786" t="s">
        <v>72</v>
      </c>
      <c r="M1786" s="51">
        <v>7170000</v>
      </c>
      <c r="N1786" s="51">
        <v>1000000</v>
      </c>
      <c r="O1786">
        <v>0.5</v>
      </c>
      <c r="P1786">
        <v>12.9</v>
      </c>
      <c r="Q1786">
        <v>1</v>
      </c>
      <c r="R1786">
        <v>0</v>
      </c>
      <c r="S1786">
        <v>0.48599999999999999</v>
      </c>
      <c r="T1786">
        <v>97.2</v>
      </c>
    </row>
    <row r="1787" spans="1:20" x14ac:dyDescent="0.25">
      <c r="A1787">
        <v>5</v>
      </c>
      <c r="B1787" t="s">
        <v>84</v>
      </c>
      <c r="C1787" t="s">
        <v>69</v>
      </c>
      <c r="D1787" t="s">
        <v>6</v>
      </c>
      <c r="E1787" s="50">
        <v>44483.522962962961</v>
      </c>
      <c r="F1787" t="s">
        <v>80</v>
      </c>
      <c r="G1787" t="s">
        <v>35</v>
      </c>
      <c r="H1787" s="51">
        <v>11400000</v>
      </c>
      <c r="I1787" s="51">
        <v>1610000</v>
      </c>
      <c r="J1787">
        <v>1</v>
      </c>
      <c r="K1787">
        <v>13</v>
      </c>
      <c r="L1787" t="s">
        <v>72</v>
      </c>
      <c r="M1787" s="51">
        <v>7000000</v>
      </c>
      <c r="N1787" s="51">
        <v>971000</v>
      </c>
      <c r="O1787">
        <v>0.5</v>
      </c>
      <c r="P1787">
        <v>12.9</v>
      </c>
      <c r="Q1787">
        <v>1</v>
      </c>
      <c r="R1787">
        <v>0</v>
      </c>
      <c r="S1787">
        <v>0.99299999999999999</v>
      </c>
      <c r="T1787">
        <v>99.3</v>
      </c>
    </row>
    <row r="1788" spans="1:20" x14ac:dyDescent="0.25">
      <c r="A1788">
        <v>6</v>
      </c>
      <c r="B1788" t="s">
        <v>85</v>
      </c>
      <c r="C1788" t="s">
        <v>69</v>
      </c>
      <c r="D1788" t="s">
        <v>6</v>
      </c>
      <c r="E1788" s="50">
        <v>44483.54478009259</v>
      </c>
      <c r="F1788" t="s">
        <v>80</v>
      </c>
      <c r="G1788" t="s">
        <v>35</v>
      </c>
      <c r="H1788" s="51">
        <v>22400000</v>
      </c>
      <c r="I1788" s="51">
        <v>3050000</v>
      </c>
      <c r="J1788">
        <v>2</v>
      </c>
      <c r="K1788">
        <v>13</v>
      </c>
      <c r="L1788" t="s">
        <v>72</v>
      </c>
      <c r="M1788" s="51">
        <v>6890000</v>
      </c>
      <c r="N1788" s="51">
        <v>934000</v>
      </c>
      <c r="O1788">
        <v>0.5</v>
      </c>
      <c r="P1788">
        <v>12.9</v>
      </c>
      <c r="Q1788">
        <v>1</v>
      </c>
      <c r="R1788">
        <v>0</v>
      </c>
      <c r="S1788">
        <v>2.02</v>
      </c>
      <c r="T1788">
        <v>101</v>
      </c>
    </row>
    <row r="1789" spans="1:20" x14ac:dyDescent="0.25">
      <c r="A1789">
        <v>7</v>
      </c>
      <c r="B1789" t="s">
        <v>86</v>
      </c>
      <c r="C1789" t="s">
        <v>69</v>
      </c>
      <c r="D1789" t="s">
        <v>6</v>
      </c>
      <c r="E1789" s="50">
        <v>44483.56658564815</v>
      </c>
      <c r="F1789" t="s">
        <v>80</v>
      </c>
      <c r="G1789" t="s">
        <v>35</v>
      </c>
      <c r="H1789" s="51">
        <v>50200000</v>
      </c>
      <c r="I1789" s="51">
        <v>6560000</v>
      </c>
      <c r="J1789">
        <v>5</v>
      </c>
      <c r="K1789">
        <v>13</v>
      </c>
      <c r="L1789" t="s">
        <v>72</v>
      </c>
      <c r="M1789" s="51">
        <v>6850000</v>
      </c>
      <c r="N1789" s="51">
        <v>960000</v>
      </c>
      <c r="O1789">
        <v>0.5</v>
      </c>
      <c r="P1789">
        <v>12.9</v>
      </c>
      <c r="Q1789">
        <v>1</v>
      </c>
      <c r="R1789">
        <v>0</v>
      </c>
      <c r="S1789">
        <v>4.8600000000000003</v>
      </c>
      <c r="T1789">
        <v>97.2</v>
      </c>
    </row>
    <row r="1790" spans="1:20" x14ac:dyDescent="0.25">
      <c r="A1790">
        <v>8</v>
      </c>
      <c r="B1790" t="s">
        <v>87</v>
      </c>
      <c r="C1790" t="s">
        <v>69</v>
      </c>
      <c r="D1790" t="s">
        <v>6</v>
      </c>
      <c r="E1790" s="50">
        <v>44484.417731481481</v>
      </c>
      <c r="F1790" t="s">
        <v>80</v>
      </c>
      <c r="G1790" t="s">
        <v>35</v>
      </c>
      <c r="H1790" s="51">
        <v>119000</v>
      </c>
      <c r="I1790" s="51">
        <v>14700</v>
      </c>
      <c r="J1790">
        <v>0.01</v>
      </c>
      <c r="K1790">
        <v>13</v>
      </c>
      <c r="L1790" t="s">
        <v>72</v>
      </c>
      <c r="M1790" s="51">
        <v>6150000</v>
      </c>
      <c r="N1790" s="51">
        <v>839000</v>
      </c>
      <c r="O1790">
        <v>0.5</v>
      </c>
      <c r="P1790">
        <v>12.9</v>
      </c>
      <c r="Q1790">
        <v>1</v>
      </c>
      <c r="R1790">
        <v>0</v>
      </c>
      <c r="S1790">
        <v>1.11E-2</v>
      </c>
      <c r="T1790">
        <v>111</v>
      </c>
    </row>
    <row r="1791" spans="1:20" x14ac:dyDescent="0.25">
      <c r="A1791">
        <v>9</v>
      </c>
      <c r="B1791" t="s">
        <v>88</v>
      </c>
      <c r="C1791" t="s">
        <v>69</v>
      </c>
      <c r="D1791" t="s">
        <v>6</v>
      </c>
      <c r="E1791" s="50">
        <v>44484.43953703704</v>
      </c>
      <c r="F1791" t="s">
        <v>80</v>
      </c>
      <c r="G1791" t="s">
        <v>35</v>
      </c>
      <c r="H1791" s="51">
        <v>507000</v>
      </c>
      <c r="I1791" s="51">
        <v>68800</v>
      </c>
      <c r="J1791">
        <v>0.05</v>
      </c>
      <c r="K1791">
        <v>13</v>
      </c>
      <c r="L1791" t="s">
        <v>72</v>
      </c>
      <c r="M1791" s="51">
        <v>6110000</v>
      </c>
      <c r="N1791" s="51">
        <v>819000</v>
      </c>
      <c r="O1791">
        <v>0.5</v>
      </c>
      <c r="P1791">
        <v>12.9</v>
      </c>
      <c r="Q1791">
        <v>1</v>
      </c>
      <c r="R1791">
        <v>0</v>
      </c>
      <c r="S1791">
        <v>4.9000000000000002E-2</v>
      </c>
      <c r="T1791">
        <v>98</v>
      </c>
    </row>
    <row r="1792" spans="1:20" x14ac:dyDescent="0.25">
      <c r="A1792">
        <v>10</v>
      </c>
      <c r="B1792" t="s">
        <v>89</v>
      </c>
      <c r="C1792" t="s">
        <v>69</v>
      </c>
      <c r="D1792" t="s">
        <v>6</v>
      </c>
      <c r="E1792" s="50">
        <v>44484.461342592593</v>
      </c>
      <c r="F1792" t="s">
        <v>80</v>
      </c>
      <c r="G1792" t="s">
        <v>35</v>
      </c>
      <c r="H1792" s="51">
        <v>1010000</v>
      </c>
      <c r="I1792" s="51">
        <v>139000</v>
      </c>
      <c r="J1792">
        <v>0.1</v>
      </c>
      <c r="K1792">
        <v>13</v>
      </c>
      <c r="L1792" t="s">
        <v>72</v>
      </c>
      <c r="M1792" s="51">
        <v>6210000</v>
      </c>
      <c r="N1792" s="51">
        <v>838000</v>
      </c>
      <c r="O1792">
        <v>0.5</v>
      </c>
      <c r="P1792">
        <v>12.9</v>
      </c>
      <c r="Q1792">
        <v>1</v>
      </c>
      <c r="R1792">
        <v>0</v>
      </c>
      <c r="S1792">
        <v>9.64E-2</v>
      </c>
      <c r="T1792">
        <v>96.4</v>
      </c>
    </row>
    <row r="1793" spans="1:20" x14ac:dyDescent="0.25">
      <c r="A1793">
        <v>11</v>
      </c>
      <c r="B1793" t="s">
        <v>90</v>
      </c>
      <c r="C1793" t="s">
        <v>69</v>
      </c>
      <c r="D1793" t="s">
        <v>6</v>
      </c>
      <c r="E1793" s="50">
        <v>44484.483148148145</v>
      </c>
      <c r="F1793" t="s">
        <v>80</v>
      </c>
      <c r="G1793" t="s">
        <v>35</v>
      </c>
      <c r="H1793" s="51">
        <v>4950000</v>
      </c>
      <c r="I1793" s="51">
        <v>693000</v>
      </c>
      <c r="J1793">
        <v>0.5</v>
      </c>
      <c r="K1793">
        <v>13</v>
      </c>
      <c r="L1793" t="s">
        <v>72</v>
      </c>
      <c r="M1793" s="51">
        <v>6070000</v>
      </c>
      <c r="N1793" s="51">
        <v>827000</v>
      </c>
      <c r="O1793">
        <v>0.5</v>
      </c>
      <c r="P1793">
        <v>12.9</v>
      </c>
      <c r="Q1793">
        <v>1</v>
      </c>
      <c r="R1793">
        <v>0</v>
      </c>
      <c r="S1793">
        <v>0.49099999999999999</v>
      </c>
      <c r="T1793">
        <v>98.1</v>
      </c>
    </row>
    <row r="1794" spans="1:20" x14ac:dyDescent="0.25">
      <c r="A1794">
        <v>12</v>
      </c>
      <c r="B1794" t="s">
        <v>91</v>
      </c>
      <c r="C1794" t="s">
        <v>69</v>
      </c>
      <c r="D1794" t="s">
        <v>6</v>
      </c>
      <c r="E1794" s="50">
        <v>44484.504953703705</v>
      </c>
      <c r="F1794" t="s">
        <v>80</v>
      </c>
      <c r="G1794" t="s">
        <v>35</v>
      </c>
      <c r="H1794" s="51">
        <v>9900000</v>
      </c>
      <c r="I1794" s="51">
        <v>1390000</v>
      </c>
      <c r="J1794">
        <v>1</v>
      </c>
      <c r="K1794">
        <v>13</v>
      </c>
      <c r="L1794" t="s">
        <v>72</v>
      </c>
      <c r="M1794" s="51">
        <v>6030000</v>
      </c>
      <c r="N1794" s="51">
        <v>829000</v>
      </c>
      <c r="O1794">
        <v>0.5</v>
      </c>
      <c r="P1794">
        <v>12.9</v>
      </c>
      <c r="Q1794">
        <v>1</v>
      </c>
      <c r="R1794">
        <v>0</v>
      </c>
      <c r="S1794">
        <v>0.998</v>
      </c>
      <c r="T1794">
        <v>99.8</v>
      </c>
    </row>
    <row r="1795" spans="1:20" x14ac:dyDescent="0.25">
      <c r="A1795">
        <v>13</v>
      </c>
      <c r="B1795" t="s">
        <v>92</v>
      </c>
      <c r="C1795" t="s">
        <v>69</v>
      </c>
      <c r="D1795" t="s">
        <v>6</v>
      </c>
      <c r="E1795" s="50">
        <v>44484.526759259257</v>
      </c>
      <c r="F1795" t="s">
        <v>80</v>
      </c>
      <c r="G1795" t="s">
        <v>35</v>
      </c>
      <c r="H1795" s="51">
        <v>19400000</v>
      </c>
      <c r="I1795" s="51">
        <v>2590000</v>
      </c>
      <c r="J1795">
        <v>2</v>
      </c>
      <c r="K1795">
        <v>13</v>
      </c>
      <c r="L1795" t="s">
        <v>72</v>
      </c>
      <c r="M1795" s="51">
        <v>5940000</v>
      </c>
      <c r="N1795" s="51">
        <v>804000</v>
      </c>
      <c r="O1795">
        <v>0.5</v>
      </c>
      <c r="P1795">
        <v>12.9</v>
      </c>
      <c r="Q1795">
        <v>1</v>
      </c>
      <c r="R1795">
        <v>0</v>
      </c>
      <c r="S1795">
        <v>2.0299999999999998</v>
      </c>
      <c r="T1795">
        <v>101</v>
      </c>
    </row>
    <row r="1796" spans="1:20" x14ac:dyDescent="0.25">
      <c r="A1796">
        <v>14</v>
      </c>
      <c r="B1796" t="s">
        <v>93</v>
      </c>
      <c r="C1796" t="s">
        <v>69</v>
      </c>
      <c r="D1796" t="s">
        <v>6</v>
      </c>
      <c r="E1796" s="50">
        <v>44484.548576388886</v>
      </c>
      <c r="F1796" t="s">
        <v>80</v>
      </c>
      <c r="G1796" t="s">
        <v>35</v>
      </c>
      <c r="H1796" s="51">
        <v>44700000</v>
      </c>
      <c r="I1796" s="51">
        <v>5820000</v>
      </c>
      <c r="J1796">
        <v>5</v>
      </c>
      <c r="K1796">
        <v>13</v>
      </c>
      <c r="L1796" t="s">
        <v>72</v>
      </c>
      <c r="M1796" s="51">
        <v>5890000</v>
      </c>
      <c r="N1796" s="51">
        <v>815000</v>
      </c>
      <c r="O1796">
        <v>0.5</v>
      </c>
      <c r="P1796">
        <v>12.9</v>
      </c>
      <c r="Q1796">
        <v>1</v>
      </c>
      <c r="R1796">
        <v>0</v>
      </c>
      <c r="S1796">
        <v>5.07</v>
      </c>
      <c r="T1796">
        <v>101</v>
      </c>
    </row>
    <row r="1797" spans="1:20" x14ac:dyDescent="0.25">
      <c r="A1797">
        <v>15</v>
      </c>
      <c r="B1797" t="s">
        <v>68</v>
      </c>
      <c r="C1797" t="s">
        <v>69</v>
      </c>
      <c r="D1797" t="s">
        <v>6</v>
      </c>
      <c r="E1797" s="50">
        <v>44482.453692129631</v>
      </c>
      <c r="F1797" t="s">
        <v>70</v>
      </c>
      <c r="G1797" t="s">
        <v>35</v>
      </c>
      <c r="H1797" s="51">
        <v>114000</v>
      </c>
      <c r="I1797" s="51">
        <v>15000</v>
      </c>
      <c r="J1797">
        <v>0.01</v>
      </c>
      <c r="K1797">
        <v>13</v>
      </c>
      <c r="L1797" t="s">
        <v>72</v>
      </c>
      <c r="M1797" s="51">
        <v>5950000</v>
      </c>
      <c r="N1797" s="51">
        <v>850000</v>
      </c>
      <c r="O1797">
        <v>0.5</v>
      </c>
      <c r="P1797">
        <v>12.9</v>
      </c>
      <c r="Q1797">
        <v>1</v>
      </c>
      <c r="R1797">
        <v>0</v>
      </c>
      <c r="S1797">
        <v>1.0999999999999999E-2</v>
      </c>
      <c r="T1797">
        <v>110</v>
      </c>
    </row>
    <row r="1798" spans="1:20" x14ac:dyDescent="0.25">
      <c r="A1798">
        <v>16</v>
      </c>
      <c r="B1798" t="s">
        <v>73</v>
      </c>
      <c r="C1798" t="s">
        <v>69</v>
      </c>
      <c r="D1798" t="s">
        <v>6</v>
      </c>
      <c r="E1798" s="50">
        <v>44482.475474537037</v>
      </c>
      <c r="F1798" t="s">
        <v>70</v>
      </c>
      <c r="G1798" t="s">
        <v>35</v>
      </c>
      <c r="H1798" s="51">
        <v>492000</v>
      </c>
      <c r="I1798" s="51">
        <v>68200</v>
      </c>
      <c r="J1798">
        <v>0.05</v>
      </c>
      <c r="K1798">
        <v>13</v>
      </c>
      <c r="L1798" t="s">
        <v>72</v>
      </c>
      <c r="M1798" s="51">
        <v>5890000</v>
      </c>
      <c r="N1798" s="51">
        <v>854000</v>
      </c>
      <c r="O1798">
        <v>0.5</v>
      </c>
      <c r="P1798">
        <v>12.9</v>
      </c>
      <c r="Q1798">
        <v>1</v>
      </c>
      <c r="R1798">
        <v>0</v>
      </c>
      <c r="S1798">
        <v>4.9399999999999999E-2</v>
      </c>
      <c r="T1798">
        <v>98.7</v>
      </c>
    </row>
    <row r="1799" spans="1:20" x14ac:dyDescent="0.25">
      <c r="A1799">
        <v>17</v>
      </c>
      <c r="B1799" t="s">
        <v>74</v>
      </c>
      <c r="C1799" t="s">
        <v>69</v>
      </c>
      <c r="D1799" t="s">
        <v>6</v>
      </c>
      <c r="E1799" s="50">
        <v>44482.497256944444</v>
      </c>
      <c r="F1799" t="s">
        <v>70</v>
      </c>
      <c r="G1799" t="s">
        <v>35</v>
      </c>
      <c r="H1799" s="51">
        <v>978000</v>
      </c>
      <c r="I1799" s="51">
        <v>141000</v>
      </c>
      <c r="J1799">
        <v>0.1</v>
      </c>
      <c r="K1799">
        <v>13</v>
      </c>
      <c r="L1799" t="s">
        <v>72</v>
      </c>
      <c r="M1799" s="51">
        <v>6050000</v>
      </c>
      <c r="N1799" s="51">
        <v>861000</v>
      </c>
      <c r="O1799">
        <v>0.5</v>
      </c>
      <c r="P1799">
        <v>12.9</v>
      </c>
      <c r="Q1799">
        <v>1</v>
      </c>
      <c r="R1799">
        <v>0</v>
      </c>
      <c r="S1799">
        <v>9.5899999999999999E-2</v>
      </c>
      <c r="T1799">
        <v>95.9</v>
      </c>
    </row>
    <row r="1800" spans="1:20" x14ac:dyDescent="0.25">
      <c r="A1800">
        <v>18</v>
      </c>
      <c r="B1800" t="s">
        <v>75</v>
      </c>
      <c r="C1800" t="s">
        <v>69</v>
      </c>
      <c r="D1800" t="s">
        <v>6</v>
      </c>
      <c r="E1800" s="50">
        <v>44482.519050925926</v>
      </c>
      <c r="F1800" t="s">
        <v>70</v>
      </c>
      <c r="G1800" t="s">
        <v>35</v>
      </c>
      <c r="H1800" s="51">
        <v>4820000</v>
      </c>
      <c r="I1800" s="51">
        <v>701000</v>
      </c>
      <c r="J1800">
        <v>0.5</v>
      </c>
      <c r="K1800">
        <v>13</v>
      </c>
      <c r="L1800" t="s">
        <v>72</v>
      </c>
      <c r="M1800" s="51">
        <v>5940000</v>
      </c>
      <c r="N1800" s="51">
        <v>850000</v>
      </c>
      <c r="O1800">
        <v>0.5</v>
      </c>
      <c r="P1800">
        <v>12.9</v>
      </c>
      <c r="Q1800">
        <v>1</v>
      </c>
      <c r="R1800">
        <v>0</v>
      </c>
      <c r="S1800">
        <v>0.48699999999999999</v>
      </c>
      <c r="T1800">
        <v>97.5</v>
      </c>
    </row>
    <row r="1801" spans="1:20" x14ac:dyDescent="0.25">
      <c r="A1801">
        <v>19</v>
      </c>
      <c r="B1801" t="s">
        <v>76</v>
      </c>
      <c r="C1801" t="s">
        <v>69</v>
      </c>
      <c r="D1801" t="s">
        <v>6</v>
      </c>
      <c r="E1801" s="50">
        <v>44482.540879629632</v>
      </c>
      <c r="F1801" t="s">
        <v>70</v>
      </c>
      <c r="G1801" t="s">
        <v>35</v>
      </c>
      <c r="H1801" s="51">
        <v>9730000</v>
      </c>
      <c r="I1801" s="51">
        <v>1420000</v>
      </c>
      <c r="J1801">
        <v>1</v>
      </c>
      <c r="K1801">
        <v>13</v>
      </c>
      <c r="L1801" t="s">
        <v>72</v>
      </c>
      <c r="M1801" s="51">
        <v>5890000</v>
      </c>
      <c r="N1801" s="51">
        <v>844000</v>
      </c>
      <c r="O1801">
        <v>0.5</v>
      </c>
      <c r="P1801">
        <v>12.9</v>
      </c>
      <c r="Q1801">
        <v>1</v>
      </c>
      <c r="R1801">
        <v>0</v>
      </c>
      <c r="S1801">
        <v>1</v>
      </c>
      <c r="T1801">
        <v>100</v>
      </c>
    </row>
    <row r="1802" spans="1:20" x14ac:dyDescent="0.25">
      <c r="A1802">
        <v>20</v>
      </c>
      <c r="B1802" t="s">
        <v>77</v>
      </c>
      <c r="C1802" t="s">
        <v>69</v>
      </c>
      <c r="D1802" t="s">
        <v>6</v>
      </c>
      <c r="E1802" s="50">
        <v>44482.562696759262</v>
      </c>
      <c r="F1802" t="s">
        <v>70</v>
      </c>
      <c r="G1802" t="s">
        <v>35</v>
      </c>
      <c r="H1802" s="51">
        <v>19100000</v>
      </c>
      <c r="I1802" s="51">
        <v>2700000</v>
      </c>
      <c r="J1802">
        <v>2</v>
      </c>
      <c r="K1802">
        <v>13</v>
      </c>
      <c r="L1802" t="s">
        <v>72</v>
      </c>
      <c r="M1802" s="51">
        <v>5800000</v>
      </c>
      <c r="N1802" s="51">
        <v>832000</v>
      </c>
      <c r="O1802">
        <v>0.5</v>
      </c>
      <c r="P1802">
        <v>12.9</v>
      </c>
      <c r="Q1802">
        <v>1</v>
      </c>
      <c r="R1802">
        <v>0</v>
      </c>
      <c r="S1802">
        <v>2.04</v>
      </c>
      <c r="T1802">
        <v>102</v>
      </c>
    </row>
    <row r="1803" spans="1:20" x14ac:dyDescent="0.25">
      <c r="A1803">
        <v>21</v>
      </c>
      <c r="B1803" t="s">
        <v>78</v>
      </c>
      <c r="C1803" t="s">
        <v>69</v>
      </c>
      <c r="D1803" t="s">
        <v>6</v>
      </c>
      <c r="E1803" s="50">
        <v>44482.584467592591</v>
      </c>
      <c r="F1803" t="s">
        <v>70</v>
      </c>
      <c r="G1803" t="s">
        <v>35</v>
      </c>
      <c r="H1803" s="51">
        <v>43900000</v>
      </c>
      <c r="I1803" s="51">
        <v>5890000</v>
      </c>
      <c r="J1803">
        <v>5</v>
      </c>
      <c r="K1803">
        <v>13</v>
      </c>
      <c r="L1803" t="s">
        <v>72</v>
      </c>
      <c r="M1803" s="51">
        <v>5810000</v>
      </c>
      <c r="N1803" s="51">
        <v>846000</v>
      </c>
      <c r="O1803">
        <v>0.5</v>
      </c>
      <c r="P1803">
        <v>12.9</v>
      </c>
      <c r="Q1803">
        <v>1</v>
      </c>
      <c r="R1803">
        <v>0</v>
      </c>
      <c r="S1803">
        <v>5.03</v>
      </c>
      <c r="T1803">
        <v>101</v>
      </c>
    </row>
    <row r="1805" spans="1:20" x14ac:dyDescent="0.25">
      <c r="B1805" t="s">
        <v>49</v>
      </c>
      <c r="C1805" t="s">
        <v>50</v>
      </c>
      <c r="D1805" t="s">
        <v>51</v>
      </c>
      <c r="E1805" t="s">
        <v>52</v>
      </c>
      <c r="F1805" t="s">
        <v>53</v>
      </c>
      <c r="G1805" t="s">
        <v>54</v>
      </c>
      <c r="H1805" t="s">
        <v>55</v>
      </c>
      <c r="I1805" t="s">
        <v>56</v>
      </c>
      <c r="J1805" t="s">
        <v>57</v>
      </c>
      <c r="K1805" t="s">
        <v>58</v>
      </c>
      <c r="L1805" t="s">
        <v>59</v>
      </c>
      <c r="M1805" t="s">
        <v>60</v>
      </c>
      <c r="N1805" t="s">
        <v>61</v>
      </c>
      <c r="O1805" t="s">
        <v>62</v>
      </c>
      <c r="P1805" t="s">
        <v>63</v>
      </c>
      <c r="Q1805" t="s">
        <v>64</v>
      </c>
      <c r="R1805" t="s">
        <v>65</v>
      </c>
      <c r="S1805" t="s">
        <v>66</v>
      </c>
      <c r="T1805" t="s">
        <v>67</v>
      </c>
    </row>
    <row r="1806" spans="1:20" x14ac:dyDescent="0.25">
      <c r="A1806">
        <v>1</v>
      </c>
      <c r="B1806" t="s">
        <v>94</v>
      </c>
      <c r="C1806" t="s">
        <v>95</v>
      </c>
      <c r="D1806" t="s">
        <v>6</v>
      </c>
      <c r="E1806" s="50">
        <v>44482.628101851849</v>
      </c>
      <c r="F1806" t="s">
        <v>70</v>
      </c>
      <c r="G1806" t="s">
        <v>35</v>
      </c>
      <c r="H1806" s="51">
        <v>10200000</v>
      </c>
      <c r="I1806" s="51">
        <v>1540000</v>
      </c>
      <c r="J1806">
        <v>1</v>
      </c>
      <c r="K1806">
        <v>13</v>
      </c>
      <c r="L1806" t="s">
        <v>72</v>
      </c>
      <c r="M1806" s="51">
        <v>6000000</v>
      </c>
      <c r="N1806" s="51">
        <v>873000</v>
      </c>
      <c r="O1806">
        <v>0.5</v>
      </c>
      <c r="P1806">
        <v>12.9</v>
      </c>
      <c r="Q1806">
        <v>1</v>
      </c>
      <c r="R1806">
        <v>0</v>
      </c>
      <c r="S1806">
        <v>1.03</v>
      </c>
      <c r="T1806">
        <v>103</v>
      </c>
    </row>
    <row r="1807" spans="1:20" x14ac:dyDescent="0.25">
      <c r="A1807">
        <v>2</v>
      </c>
      <c r="B1807" t="s">
        <v>96</v>
      </c>
      <c r="C1807" t="s">
        <v>95</v>
      </c>
      <c r="D1807" t="s">
        <v>6</v>
      </c>
      <c r="E1807" s="50">
        <v>44483.042974537035</v>
      </c>
      <c r="F1807" t="s">
        <v>80</v>
      </c>
      <c r="G1807" t="s">
        <v>35</v>
      </c>
      <c r="H1807" s="51">
        <v>10500000</v>
      </c>
      <c r="I1807" s="51">
        <v>1550000</v>
      </c>
      <c r="J1807">
        <v>1</v>
      </c>
      <c r="K1807">
        <v>13</v>
      </c>
      <c r="L1807" t="s">
        <v>72</v>
      </c>
      <c r="M1807" s="51">
        <v>6360000</v>
      </c>
      <c r="N1807" s="51">
        <v>927000</v>
      </c>
      <c r="O1807">
        <v>0.5</v>
      </c>
      <c r="P1807">
        <v>12.9</v>
      </c>
      <c r="Q1807">
        <v>1</v>
      </c>
      <c r="R1807">
        <v>0</v>
      </c>
      <c r="S1807">
        <v>1.01</v>
      </c>
      <c r="T1807">
        <v>101</v>
      </c>
    </row>
    <row r="1808" spans="1:20" x14ac:dyDescent="0.25">
      <c r="A1808">
        <v>3</v>
      </c>
      <c r="B1808" t="s">
        <v>97</v>
      </c>
      <c r="C1808" t="s">
        <v>95</v>
      </c>
      <c r="D1808" t="s">
        <v>6</v>
      </c>
      <c r="E1808" s="50">
        <v>44483.610196759262</v>
      </c>
      <c r="F1808" t="s">
        <v>80</v>
      </c>
      <c r="G1808" t="s">
        <v>35</v>
      </c>
      <c r="H1808" s="51">
        <v>11600000</v>
      </c>
      <c r="I1808" s="51">
        <v>1700000</v>
      </c>
      <c r="J1808">
        <v>1</v>
      </c>
      <c r="K1808">
        <v>13</v>
      </c>
      <c r="L1808" t="s">
        <v>72</v>
      </c>
      <c r="M1808" s="51">
        <v>7010000</v>
      </c>
      <c r="N1808" s="51">
        <v>971000</v>
      </c>
      <c r="O1808">
        <v>0.5</v>
      </c>
      <c r="P1808">
        <v>12.9</v>
      </c>
      <c r="Q1808">
        <v>1</v>
      </c>
      <c r="R1808">
        <v>0</v>
      </c>
      <c r="S1808">
        <v>1.01</v>
      </c>
      <c r="T1808">
        <v>101</v>
      </c>
    </row>
    <row r="1809" spans="1:20" x14ac:dyDescent="0.25">
      <c r="A1809">
        <v>4</v>
      </c>
      <c r="B1809" t="s">
        <v>98</v>
      </c>
      <c r="C1809" t="s">
        <v>95</v>
      </c>
      <c r="D1809" t="s">
        <v>6</v>
      </c>
      <c r="E1809" s="50">
        <v>44484.003067129626</v>
      </c>
      <c r="F1809" t="s">
        <v>80</v>
      </c>
      <c r="G1809" t="s">
        <v>35</v>
      </c>
      <c r="H1809" s="51">
        <v>10200000</v>
      </c>
      <c r="I1809" s="51">
        <v>1470000</v>
      </c>
      <c r="J1809">
        <v>1</v>
      </c>
      <c r="K1809">
        <v>13</v>
      </c>
      <c r="L1809" t="s">
        <v>72</v>
      </c>
      <c r="M1809" s="51">
        <v>6110000</v>
      </c>
      <c r="N1809" s="51">
        <v>835000</v>
      </c>
      <c r="O1809">
        <v>0.5</v>
      </c>
      <c r="P1809">
        <v>12.9</v>
      </c>
      <c r="Q1809">
        <v>1</v>
      </c>
      <c r="R1809">
        <v>0</v>
      </c>
      <c r="S1809">
        <v>1.01</v>
      </c>
      <c r="T1809">
        <v>101</v>
      </c>
    </row>
    <row r="1810" spans="1:20" x14ac:dyDescent="0.25">
      <c r="A1810">
        <v>5</v>
      </c>
      <c r="B1810" t="s">
        <v>99</v>
      </c>
      <c r="C1810" t="s">
        <v>95</v>
      </c>
      <c r="D1810" t="s">
        <v>6</v>
      </c>
      <c r="E1810" s="50">
        <v>44484.592187499999</v>
      </c>
      <c r="F1810" t="s">
        <v>80</v>
      </c>
      <c r="G1810" t="s">
        <v>35</v>
      </c>
      <c r="H1810" s="51">
        <v>10300000</v>
      </c>
      <c r="I1810" s="51">
        <v>1480000</v>
      </c>
      <c r="J1810">
        <v>1</v>
      </c>
      <c r="K1810">
        <v>13</v>
      </c>
      <c r="L1810" t="s">
        <v>72</v>
      </c>
      <c r="M1810" s="51">
        <v>6140000</v>
      </c>
      <c r="N1810" s="51">
        <v>848000</v>
      </c>
      <c r="O1810">
        <v>0.5</v>
      </c>
      <c r="P1810">
        <v>12.9</v>
      </c>
      <c r="Q1810">
        <v>1</v>
      </c>
      <c r="R1810">
        <v>0</v>
      </c>
      <c r="S1810">
        <v>1.02</v>
      </c>
      <c r="T1810">
        <v>102</v>
      </c>
    </row>
    <row r="1811" spans="1:20" x14ac:dyDescent="0.25">
      <c r="E1811" s="50"/>
      <c r="H1811" s="51"/>
      <c r="I1811" s="51"/>
      <c r="M1811" s="51"/>
      <c r="N1811" s="51"/>
    </row>
    <row r="1812" spans="1:20" x14ac:dyDescent="0.25">
      <c r="B1812" t="s">
        <v>49</v>
      </c>
      <c r="C1812" t="s">
        <v>50</v>
      </c>
      <c r="D1812" t="s">
        <v>51</v>
      </c>
      <c r="E1812" t="s">
        <v>52</v>
      </c>
      <c r="F1812" t="s">
        <v>53</v>
      </c>
      <c r="G1812" t="s">
        <v>54</v>
      </c>
      <c r="H1812" t="s">
        <v>55</v>
      </c>
      <c r="I1812" t="s">
        <v>56</v>
      </c>
      <c r="J1812" t="s">
        <v>57</v>
      </c>
      <c r="K1812" t="s">
        <v>58</v>
      </c>
      <c r="L1812" t="s">
        <v>59</v>
      </c>
      <c r="M1812" t="s">
        <v>60</v>
      </c>
      <c r="N1812" t="s">
        <v>61</v>
      </c>
      <c r="O1812" t="s">
        <v>62</v>
      </c>
      <c r="P1812" t="s">
        <v>63</v>
      </c>
      <c r="Q1812" t="s">
        <v>64</v>
      </c>
      <c r="R1812" t="s">
        <v>65</v>
      </c>
      <c r="S1812" t="s">
        <v>66</v>
      </c>
      <c r="T1812" t="s">
        <v>67</v>
      </c>
    </row>
    <row r="1813" spans="1:20" x14ac:dyDescent="0.25">
      <c r="A1813">
        <v>1</v>
      </c>
      <c r="B1813" t="s">
        <v>100</v>
      </c>
      <c r="C1813" t="s">
        <v>101</v>
      </c>
      <c r="D1813" t="s">
        <v>6</v>
      </c>
      <c r="E1813" s="50">
        <v>44482.911874999998</v>
      </c>
      <c r="F1813" t="s">
        <v>102</v>
      </c>
      <c r="G1813" t="s">
        <v>35</v>
      </c>
      <c r="H1813" s="51">
        <v>408000</v>
      </c>
      <c r="I1813" s="51">
        <v>53800</v>
      </c>
      <c r="J1813" t="s">
        <v>72</v>
      </c>
      <c r="K1813">
        <v>13</v>
      </c>
      <c r="L1813" t="s">
        <v>72</v>
      </c>
      <c r="M1813" s="51">
        <v>5970000</v>
      </c>
      <c r="N1813" s="51">
        <v>857000</v>
      </c>
      <c r="O1813">
        <v>0.5</v>
      </c>
      <c r="P1813">
        <v>12.9</v>
      </c>
      <c r="R1813">
        <v>0</v>
      </c>
      <c r="S1813">
        <v>4.0300000000000002E-2</v>
      </c>
      <c r="T1813" t="s">
        <v>72</v>
      </c>
    </row>
    <row r="1814" spans="1:20" x14ac:dyDescent="0.25">
      <c r="A1814">
        <v>2</v>
      </c>
      <c r="B1814" t="s">
        <v>103</v>
      </c>
      <c r="C1814" t="s">
        <v>101</v>
      </c>
      <c r="D1814" t="s">
        <v>6</v>
      </c>
      <c r="E1814" s="50">
        <v>44482.933819444443</v>
      </c>
      <c r="F1814" t="s">
        <v>102</v>
      </c>
      <c r="G1814" t="s">
        <v>35</v>
      </c>
      <c r="H1814" s="51">
        <v>21800000</v>
      </c>
      <c r="I1814" s="51">
        <v>3040000</v>
      </c>
      <c r="J1814" t="s">
        <v>72</v>
      </c>
      <c r="K1814">
        <v>13</v>
      </c>
      <c r="L1814" t="s">
        <v>72</v>
      </c>
      <c r="M1814" s="51">
        <v>5990000</v>
      </c>
      <c r="N1814" s="51">
        <v>849000</v>
      </c>
      <c r="O1814">
        <v>0.5</v>
      </c>
      <c r="P1814">
        <v>12.9</v>
      </c>
      <c r="R1814">
        <v>0</v>
      </c>
      <c r="S1814">
        <v>2.27</v>
      </c>
      <c r="T1814" t="s">
        <v>72</v>
      </c>
    </row>
    <row r="1815" spans="1:20" x14ac:dyDescent="0.25">
      <c r="A1815">
        <v>3</v>
      </c>
      <c r="B1815" t="s">
        <v>104</v>
      </c>
      <c r="C1815" t="s">
        <v>101</v>
      </c>
      <c r="D1815" t="s">
        <v>6</v>
      </c>
      <c r="E1815" s="50">
        <v>44482.955625000002</v>
      </c>
      <c r="F1815" t="s">
        <v>102</v>
      </c>
      <c r="G1815" t="s">
        <v>35</v>
      </c>
      <c r="H1815" s="51">
        <v>21100000</v>
      </c>
      <c r="I1815" s="51">
        <v>2920000</v>
      </c>
      <c r="J1815" t="s">
        <v>72</v>
      </c>
      <c r="K1815">
        <v>13</v>
      </c>
      <c r="L1815" t="s">
        <v>72</v>
      </c>
      <c r="M1815" s="51">
        <v>5890000</v>
      </c>
      <c r="N1815" s="51">
        <v>835000</v>
      </c>
      <c r="O1815">
        <v>0.5</v>
      </c>
      <c r="P1815">
        <v>12.9</v>
      </c>
      <c r="R1815">
        <v>0</v>
      </c>
      <c r="S1815">
        <v>2.2400000000000002</v>
      </c>
      <c r="T1815" t="s">
        <v>72</v>
      </c>
    </row>
    <row r="1816" spans="1:20" x14ac:dyDescent="0.25">
      <c r="A1816">
        <v>4</v>
      </c>
      <c r="B1816" t="s">
        <v>105</v>
      </c>
      <c r="C1816" t="s">
        <v>101</v>
      </c>
      <c r="D1816" t="s">
        <v>6</v>
      </c>
      <c r="E1816" s="50">
        <v>44482.977418981478</v>
      </c>
      <c r="F1816" t="s">
        <v>102</v>
      </c>
      <c r="G1816" t="s">
        <v>35</v>
      </c>
      <c r="H1816" s="51">
        <v>20600000</v>
      </c>
      <c r="I1816" s="51">
        <v>2840000</v>
      </c>
      <c r="J1816" t="s">
        <v>72</v>
      </c>
      <c r="K1816">
        <v>13</v>
      </c>
      <c r="L1816" t="s">
        <v>72</v>
      </c>
      <c r="M1816" s="51">
        <v>5950000</v>
      </c>
      <c r="N1816" s="51">
        <v>841000</v>
      </c>
      <c r="O1816">
        <v>0.5</v>
      </c>
      <c r="P1816">
        <v>12.9</v>
      </c>
      <c r="R1816">
        <v>0</v>
      </c>
      <c r="S1816">
        <v>2.16</v>
      </c>
      <c r="T1816" t="s">
        <v>72</v>
      </c>
    </row>
    <row r="1817" spans="1:20" x14ac:dyDescent="0.25">
      <c r="A1817">
        <v>5</v>
      </c>
      <c r="B1817" t="s">
        <v>106</v>
      </c>
      <c r="C1817" t="s">
        <v>101</v>
      </c>
      <c r="D1817" t="s">
        <v>6</v>
      </c>
      <c r="E1817" s="50">
        <v>44482.999224537038</v>
      </c>
      <c r="F1817" t="s">
        <v>102</v>
      </c>
      <c r="G1817" t="s">
        <v>35</v>
      </c>
      <c r="H1817" s="51">
        <v>20100000</v>
      </c>
      <c r="I1817" s="51">
        <v>2750000</v>
      </c>
      <c r="J1817" t="s">
        <v>72</v>
      </c>
      <c r="K1817">
        <v>13</v>
      </c>
      <c r="L1817" t="s">
        <v>72</v>
      </c>
      <c r="M1817" s="51">
        <v>5930000</v>
      </c>
      <c r="N1817" s="51">
        <v>840000</v>
      </c>
      <c r="O1817">
        <v>0.5</v>
      </c>
      <c r="P1817">
        <v>12.9</v>
      </c>
      <c r="R1817">
        <v>0</v>
      </c>
      <c r="S1817">
        <v>2.11</v>
      </c>
      <c r="T1817" t="s">
        <v>72</v>
      </c>
    </row>
    <row r="1818" spans="1:20" x14ac:dyDescent="0.25">
      <c r="A1818">
        <v>6</v>
      </c>
      <c r="B1818" t="s">
        <v>107</v>
      </c>
      <c r="C1818" t="s">
        <v>101</v>
      </c>
      <c r="D1818" t="s">
        <v>6</v>
      </c>
      <c r="E1818" s="50">
        <v>44483.086597222224</v>
      </c>
      <c r="F1818" t="s">
        <v>102</v>
      </c>
      <c r="G1818" t="s">
        <v>35</v>
      </c>
      <c r="H1818" s="51">
        <v>20000000</v>
      </c>
      <c r="I1818" s="51">
        <v>2740000</v>
      </c>
      <c r="J1818" t="s">
        <v>72</v>
      </c>
      <c r="K1818">
        <v>13</v>
      </c>
      <c r="L1818" t="s">
        <v>72</v>
      </c>
      <c r="M1818" s="51">
        <v>6120000</v>
      </c>
      <c r="N1818" s="51">
        <v>863000</v>
      </c>
      <c r="O1818">
        <v>0.5</v>
      </c>
      <c r="P1818">
        <v>12.9</v>
      </c>
      <c r="R1818">
        <v>0</v>
      </c>
      <c r="S1818">
        <v>2.0299999999999998</v>
      </c>
      <c r="T1818" t="s">
        <v>72</v>
      </c>
    </row>
    <row r="1819" spans="1:20" x14ac:dyDescent="0.25">
      <c r="A1819">
        <v>7</v>
      </c>
      <c r="B1819" t="s">
        <v>108</v>
      </c>
      <c r="C1819" t="s">
        <v>101</v>
      </c>
      <c r="D1819" t="s">
        <v>6</v>
      </c>
      <c r="E1819" s="50">
        <v>44483.108541666668</v>
      </c>
      <c r="F1819" t="s">
        <v>102</v>
      </c>
      <c r="G1819" t="s">
        <v>35</v>
      </c>
      <c r="H1819" s="51">
        <v>19300000</v>
      </c>
      <c r="I1819" s="51">
        <v>2670000</v>
      </c>
      <c r="J1819" t="s">
        <v>72</v>
      </c>
      <c r="K1819">
        <v>13</v>
      </c>
      <c r="L1819" t="s">
        <v>72</v>
      </c>
      <c r="M1819" s="51">
        <v>6140000</v>
      </c>
      <c r="N1819" s="51">
        <v>854000</v>
      </c>
      <c r="O1819">
        <v>0.5</v>
      </c>
      <c r="P1819">
        <v>12.9</v>
      </c>
      <c r="R1819">
        <v>0</v>
      </c>
      <c r="S1819">
        <v>1.95</v>
      </c>
      <c r="T1819" t="s">
        <v>72</v>
      </c>
    </row>
    <row r="1820" spans="1:20" x14ac:dyDescent="0.25">
      <c r="A1820">
        <v>8</v>
      </c>
      <c r="B1820" t="s">
        <v>109</v>
      </c>
      <c r="C1820" t="s">
        <v>101</v>
      </c>
      <c r="D1820" t="s">
        <v>6</v>
      </c>
      <c r="E1820" s="50">
        <v>44483.130347222221</v>
      </c>
      <c r="F1820" t="s">
        <v>102</v>
      </c>
      <c r="G1820" t="s">
        <v>35</v>
      </c>
      <c r="H1820" s="51">
        <v>18700000</v>
      </c>
      <c r="I1820" s="51">
        <v>2570000</v>
      </c>
      <c r="J1820" t="s">
        <v>72</v>
      </c>
      <c r="K1820">
        <v>13</v>
      </c>
      <c r="L1820" t="s">
        <v>72</v>
      </c>
      <c r="M1820" s="51">
        <v>6160000</v>
      </c>
      <c r="N1820" s="51">
        <v>866000</v>
      </c>
      <c r="O1820">
        <v>0.5</v>
      </c>
      <c r="P1820">
        <v>12.9</v>
      </c>
      <c r="R1820">
        <v>0</v>
      </c>
      <c r="S1820">
        <v>1.88</v>
      </c>
      <c r="T1820" t="s">
        <v>72</v>
      </c>
    </row>
    <row r="1821" spans="1:20" x14ac:dyDescent="0.25">
      <c r="A1821">
        <v>9</v>
      </c>
      <c r="B1821" t="s">
        <v>110</v>
      </c>
      <c r="C1821" t="s">
        <v>101</v>
      </c>
      <c r="D1821" t="s">
        <v>6</v>
      </c>
      <c r="E1821" s="50">
        <v>44483.15215277778</v>
      </c>
      <c r="F1821" t="s">
        <v>102</v>
      </c>
      <c r="G1821" t="s">
        <v>35</v>
      </c>
      <c r="H1821" s="51">
        <v>17400000</v>
      </c>
      <c r="I1821" s="51">
        <v>2380000</v>
      </c>
      <c r="J1821" t="s">
        <v>72</v>
      </c>
      <c r="K1821">
        <v>13</v>
      </c>
      <c r="L1821" t="s">
        <v>72</v>
      </c>
      <c r="M1821" s="51">
        <v>5950000</v>
      </c>
      <c r="N1821" s="51">
        <v>836000</v>
      </c>
      <c r="O1821">
        <v>0.5</v>
      </c>
      <c r="P1821">
        <v>12.9</v>
      </c>
      <c r="R1821">
        <v>0</v>
      </c>
      <c r="S1821">
        <v>1.8</v>
      </c>
      <c r="T1821" t="s">
        <v>72</v>
      </c>
    </row>
    <row r="1822" spans="1:20" x14ac:dyDescent="0.25">
      <c r="A1822">
        <v>10</v>
      </c>
      <c r="B1822" t="s">
        <v>111</v>
      </c>
      <c r="C1822" t="s">
        <v>101</v>
      </c>
      <c r="D1822" t="s">
        <v>6</v>
      </c>
      <c r="E1822" s="50">
        <v>44483.173958333333</v>
      </c>
      <c r="F1822" t="s">
        <v>102</v>
      </c>
      <c r="G1822" t="s">
        <v>35</v>
      </c>
      <c r="H1822" s="51">
        <v>20800</v>
      </c>
      <c r="I1822" s="51">
        <v>1020</v>
      </c>
      <c r="J1822" t="s">
        <v>72</v>
      </c>
      <c r="K1822">
        <v>13</v>
      </c>
      <c r="L1822" t="s">
        <v>72</v>
      </c>
      <c r="M1822" s="51">
        <v>6510000</v>
      </c>
      <c r="N1822" s="51">
        <v>897000</v>
      </c>
      <c r="O1822">
        <v>0.5</v>
      </c>
      <c r="P1822">
        <v>12.9</v>
      </c>
      <c r="R1822">
        <v>0</v>
      </c>
      <c r="S1822">
        <v>1.4599999999999999E-3</v>
      </c>
      <c r="T1822" t="s">
        <v>72</v>
      </c>
    </row>
    <row r="1823" spans="1:20" x14ac:dyDescent="0.25">
      <c r="A1823">
        <v>11</v>
      </c>
      <c r="B1823" t="s">
        <v>112</v>
      </c>
      <c r="C1823" t="s">
        <v>101</v>
      </c>
      <c r="D1823" t="s">
        <v>6</v>
      </c>
      <c r="E1823" s="50">
        <v>44483.195763888885</v>
      </c>
      <c r="F1823" t="s">
        <v>102</v>
      </c>
      <c r="G1823" t="s">
        <v>35</v>
      </c>
      <c r="H1823" s="51">
        <v>23200000</v>
      </c>
      <c r="I1823" s="51">
        <v>3160000</v>
      </c>
      <c r="J1823" t="s">
        <v>72</v>
      </c>
      <c r="K1823">
        <v>13</v>
      </c>
      <c r="L1823" t="s">
        <v>72</v>
      </c>
      <c r="M1823" s="51">
        <v>6420000</v>
      </c>
      <c r="N1823" s="51">
        <v>904000</v>
      </c>
      <c r="O1823">
        <v>0.5</v>
      </c>
      <c r="P1823">
        <v>12.9</v>
      </c>
      <c r="R1823">
        <v>0</v>
      </c>
      <c r="S1823">
        <v>2.2599999999999998</v>
      </c>
      <c r="T1823" t="s">
        <v>72</v>
      </c>
    </row>
    <row r="1824" spans="1:20" x14ac:dyDescent="0.25">
      <c r="A1824">
        <v>12</v>
      </c>
      <c r="B1824" t="s">
        <v>113</v>
      </c>
      <c r="C1824" t="s">
        <v>101</v>
      </c>
      <c r="D1824" t="s">
        <v>6</v>
      </c>
      <c r="E1824" s="50">
        <v>44483.217557870368</v>
      </c>
      <c r="F1824" t="s">
        <v>102</v>
      </c>
      <c r="G1824" t="s">
        <v>35</v>
      </c>
      <c r="H1824" s="51">
        <v>21500000</v>
      </c>
      <c r="I1824" s="51">
        <v>2950000</v>
      </c>
      <c r="J1824" t="s">
        <v>72</v>
      </c>
      <c r="K1824">
        <v>13</v>
      </c>
      <c r="L1824" t="s">
        <v>72</v>
      </c>
      <c r="M1824" s="51">
        <v>6500000</v>
      </c>
      <c r="N1824" s="51">
        <v>923000</v>
      </c>
      <c r="O1824">
        <v>0.5</v>
      </c>
      <c r="P1824">
        <v>12.9</v>
      </c>
      <c r="R1824">
        <v>0</v>
      </c>
      <c r="S1824">
        <v>2.06</v>
      </c>
      <c r="T1824" t="s">
        <v>72</v>
      </c>
    </row>
    <row r="1825" spans="1:20" x14ac:dyDescent="0.25">
      <c r="A1825">
        <v>13</v>
      </c>
      <c r="B1825" t="s">
        <v>114</v>
      </c>
      <c r="C1825" t="s">
        <v>101</v>
      </c>
      <c r="D1825" t="s">
        <v>6</v>
      </c>
      <c r="E1825" s="50">
        <v>44483.239363425928</v>
      </c>
      <c r="F1825" t="s">
        <v>102</v>
      </c>
      <c r="G1825" t="s">
        <v>35</v>
      </c>
      <c r="H1825" s="51">
        <v>20500000</v>
      </c>
      <c r="I1825" s="51">
        <v>2830000</v>
      </c>
      <c r="J1825" t="s">
        <v>72</v>
      </c>
      <c r="K1825">
        <v>13</v>
      </c>
      <c r="L1825" t="s">
        <v>72</v>
      </c>
      <c r="M1825" s="51">
        <v>6340000</v>
      </c>
      <c r="N1825" s="51">
        <v>890000</v>
      </c>
      <c r="O1825">
        <v>0.5</v>
      </c>
      <c r="P1825">
        <v>12.9</v>
      </c>
      <c r="R1825">
        <v>0</v>
      </c>
      <c r="S1825">
        <v>2.0099999999999998</v>
      </c>
      <c r="T1825" t="s">
        <v>72</v>
      </c>
    </row>
    <row r="1826" spans="1:20" x14ac:dyDescent="0.25">
      <c r="A1826">
        <v>14</v>
      </c>
      <c r="B1826" t="s">
        <v>115</v>
      </c>
      <c r="C1826" t="s">
        <v>101</v>
      </c>
      <c r="D1826" t="s">
        <v>6</v>
      </c>
      <c r="E1826" s="50">
        <v>44483.26116898148</v>
      </c>
      <c r="F1826" t="s">
        <v>102</v>
      </c>
      <c r="G1826" t="s">
        <v>35</v>
      </c>
      <c r="H1826" s="51">
        <v>19100000</v>
      </c>
      <c r="I1826" s="51">
        <v>2650000</v>
      </c>
      <c r="J1826" t="s">
        <v>72</v>
      </c>
      <c r="K1826">
        <v>13</v>
      </c>
      <c r="L1826" t="s">
        <v>72</v>
      </c>
      <c r="M1826" s="51">
        <v>6530000</v>
      </c>
      <c r="N1826" s="51">
        <v>916000</v>
      </c>
      <c r="O1826">
        <v>0.5</v>
      </c>
      <c r="P1826">
        <v>12.9</v>
      </c>
      <c r="R1826">
        <v>0</v>
      </c>
      <c r="S1826">
        <v>1.81</v>
      </c>
      <c r="T1826" t="s">
        <v>72</v>
      </c>
    </row>
    <row r="1827" spans="1:20" x14ac:dyDescent="0.25">
      <c r="A1827">
        <v>15</v>
      </c>
      <c r="B1827" t="s">
        <v>116</v>
      </c>
      <c r="C1827" t="s">
        <v>101</v>
      </c>
      <c r="D1827" t="s">
        <v>6</v>
      </c>
      <c r="E1827" s="50">
        <v>44483.28297453704</v>
      </c>
      <c r="F1827" t="s">
        <v>102</v>
      </c>
      <c r="G1827" t="s">
        <v>35</v>
      </c>
      <c r="H1827" s="51">
        <v>17400000</v>
      </c>
      <c r="I1827" s="51">
        <v>2390000</v>
      </c>
      <c r="J1827" t="s">
        <v>72</v>
      </c>
      <c r="K1827">
        <v>13</v>
      </c>
      <c r="L1827" t="s">
        <v>72</v>
      </c>
      <c r="M1827" s="51">
        <v>6580000</v>
      </c>
      <c r="N1827" s="51">
        <v>920000</v>
      </c>
      <c r="O1827">
        <v>0.5</v>
      </c>
      <c r="P1827">
        <v>12.9</v>
      </c>
      <c r="R1827">
        <v>0</v>
      </c>
      <c r="S1827">
        <v>1.63</v>
      </c>
      <c r="T1827" t="s">
        <v>72</v>
      </c>
    </row>
    <row r="1828" spans="1:20" x14ac:dyDescent="0.25">
      <c r="A1828">
        <v>16</v>
      </c>
      <c r="B1828" t="s">
        <v>117</v>
      </c>
      <c r="C1828" t="s">
        <v>101</v>
      </c>
      <c r="D1828" t="s">
        <v>6</v>
      </c>
      <c r="E1828" s="50">
        <v>44483.304780092592</v>
      </c>
      <c r="F1828" t="s">
        <v>102</v>
      </c>
      <c r="G1828" t="s">
        <v>35</v>
      </c>
      <c r="H1828" s="51">
        <v>15300000</v>
      </c>
      <c r="I1828" s="51">
        <v>2050000</v>
      </c>
      <c r="J1828" t="s">
        <v>72</v>
      </c>
      <c r="K1828">
        <v>13</v>
      </c>
      <c r="L1828" t="s">
        <v>72</v>
      </c>
      <c r="M1828" s="51">
        <v>6570000</v>
      </c>
      <c r="N1828" s="51">
        <v>888000</v>
      </c>
      <c r="O1828">
        <v>0.5</v>
      </c>
      <c r="P1828">
        <v>12.9</v>
      </c>
      <c r="R1828">
        <v>0</v>
      </c>
      <c r="S1828">
        <v>1.43</v>
      </c>
      <c r="T1828" t="s">
        <v>72</v>
      </c>
    </row>
    <row r="1829" spans="1:20" x14ac:dyDescent="0.25">
      <c r="A1829">
        <v>17</v>
      </c>
      <c r="B1829" t="s">
        <v>118</v>
      </c>
      <c r="C1829" t="s">
        <v>101</v>
      </c>
      <c r="D1829" t="s">
        <v>6</v>
      </c>
      <c r="E1829" s="50">
        <v>44483.326585648145</v>
      </c>
      <c r="F1829" t="s">
        <v>102</v>
      </c>
      <c r="G1829" t="s">
        <v>35</v>
      </c>
      <c r="H1829" s="51">
        <v>13700000</v>
      </c>
      <c r="I1829" s="51">
        <v>1850000</v>
      </c>
      <c r="J1829" t="s">
        <v>72</v>
      </c>
      <c r="K1829">
        <v>13</v>
      </c>
      <c r="L1829" t="s">
        <v>72</v>
      </c>
      <c r="M1829" s="51">
        <v>6520000</v>
      </c>
      <c r="N1829" s="51">
        <v>884000</v>
      </c>
      <c r="O1829">
        <v>0.5</v>
      </c>
      <c r="P1829">
        <v>12.9</v>
      </c>
      <c r="R1829">
        <v>0</v>
      </c>
      <c r="S1829">
        <v>1.28</v>
      </c>
      <c r="T1829" t="s">
        <v>72</v>
      </c>
    </row>
    <row r="1830" spans="1:20" x14ac:dyDescent="0.25">
      <c r="A1830">
        <v>18</v>
      </c>
      <c r="B1830" t="s">
        <v>119</v>
      </c>
      <c r="C1830" t="s">
        <v>101</v>
      </c>
      <c r="D1830" t="s">
        <v>6</v>
      </c>
      <c r="E1830" s="50">
        <v>44483.348391203705</v>
      </c>
      <c r="F1830" t="s">
        <v>102</v>
      </c>
      <c r="G1830" t="s">
        <v>35</v>
      </c>
      <c r="H1830" s="51">
        <v>10900000</v>
      </c>
      <c r="I1830" s="51">
        <v>1470000</v>
      </c>
      <c r="J1830" t="s">
        <v>72</v>
      </c>
      <c r="K1830">
        <v>13</v>
      </c>
      <c r="L1830" t="s">
        <v>72</v>
      </c>
      <c r="M1830" s="51">
        <v>6730000</v>
      </c>
      <c r="N1830" s="51">
        <v>916000</v>
      </c>
      <c r="O1830">
        <v>0.5</v>
      </c>
      <c r="P1830">
        <v>12.9</v>
      </c>
      <c r="R1830">
        <v>0</v>
      </c>
      <c r="S1830">
        <v>0.98599999999999999</v>
      </c>
      <c r="T1830" t="s">
        <v>72</v>
      </c>
    </row>
    <row r="1831" spans="1:20" x14ac:dyDescent="0.25">
      <c r="A1831">
        <v>19</v>
      </c>
      <c r="B1831" t="s">
        <v>120</v>
      </c>
      <c r="C1831" t="s">
        <v>101</v>
      </c>
      <c r="D1831" t="s">
        <v>6</v>
      </c>
      <c r="E1831" s="50">
        <v>44483.370196759257</v>
      </c>
      <c r="F1831" t="s">
        <v>102</v>
      </c>
      <c r="G1831" t="s">
        <v>35</v>
      </c>
      <c r="H1831" s="51">
        <v>8600000</v>
      </c>
      <c r="I1831" s="51">
        <v>1180000</v>
      </c>
      <c r="J1831" t="s">
        <v>72</v>
      </c>
      <c r="K1831">
        <v>13</v>
      </c>
      <c r="L1831" t="s">
        <v>72</v>
      </c>
      <c r="M1831" s="51">
        <v>5880000</v>
      </c>
      <c r="N1831" s="51">
        <v>803000</v>
      </c>
      <c r="O1831">
        <v>0.5</v>
      </c>
      <c r="P1831">
        <v>12.9</v>
      </c>
      <c r="R1831">
        <v>0</v>
      </c>
      <c r="S1831">
        <v>0.88700000000000001</v>
      </c>
      <c r="T1831" t="s">
        <v>72</v>
      </c>
    </row>
    <row r="1832" spans="1:20" x14ac:dyDescent="0.25">
      <c r="A1832">
        <v>20</v>
      </c>
      <c r="B1832" t="s">
        <v>121</v>
      </c>
      <c r="C1832" t="s">
        <v>101</v>
      </c>
      <c r="D1832" t="s">
        <v>6</v>
      </c>
      <c r="E1832" s="50">
        <v>44483.392002314817</v>
      </c>
      <c r="F1832" t="s">
        <v>102</v>
      </c>
      <c r="G1832" t="s">
        <v>35</v>
      </c>
      <c r="H1832" s="51">
        <v>28900000</v>
      </c>
      <c r="I1832" s="51">
        <v>3800000</v>
      </c>
      <c r="J1832" t="s">
        <v>72</v>
      </c>
      <c r="K1832">
        <v>13</v>
      </c>
      <c r="L1832" t="s">
        <v>72</v>
      </c>
      <c r="M1832" s="51">
        <v>5840000</v>
      </c>
      <c r="N1832" s="51">
        <v>806000</v>
      </c>
      <c r="O1832">
        <v>0.5</v>
      </c>
      <c r="P1832">
        <v>12.9</v>
      </c>
      <c r="R1832">
        <v>0</v>
      </c>
      <c r="S1832">
        <v>3.16</v>
      </c>
      <c r="T1832" t="s">
        <v>72</v>
      </c>
    </row>
    <row r="1833" spans="1:20" x14ac:dyDescent="0.25">
      <c r="A1833">
        <v>21</v>
      </c>
      <c r="B1833" t="s">
        <v>122</v>
      </c>
      <c r="C1833" t="s">
        <v>101</v>
      </c>
      <c r="D1833" t="s">
        <v>6</v>
      </c>
      <c r="E1833" s="50">
        <v>44483.65384259259</v>
      </c>
      <c r="F1833" t="s">
        <v>102</v>
      </c>
      <c r="G1833" t="s">
        <v>35</v>
      </c>
      <c r="H1833" s="51">
        <v>29500000</v>
      </c>
      <c r="I1833" s="51">
        <v>3940000</v>
      </c>
      <c r="J1833" t="s">
        <v>72</v>
      </c>
      <c r="K1833">
        <v>13</v>
      </c>
      <c r="L1833" t="s">
        <v>72</v>
      </c>
      <c r="M1833" s="51">
        <v>6170000</v>
      </c>
      <c r="N1833" s="51">
        <v>853000</v>
      </c>
      <c r="O1833">
        <v>0.5</v>
      </c>
      <c r="P1833">
        <v>12.9</v>
      </c>
      <c r="R1833">
        <v>0</v>
      </c>
      <c r="S1833">
        <v>3.04</v>
      </c>
      <c r="T1833" t="s">
        <v>72</v>
      </c>
    </row>
    <row r="1834" spans="1:20" x14ac:dyDescent="0.25">
      <c r="A1834">
        <v>22</v>
      </c>
      <c r="B1834" t="s">
        <v>123</v>
      </c>
      <c r="C1834" t="s">
        <v>101</v>
      </c>
      <c r="D1834" t="s">
        <v>6</v>
      </c>
      <c r="E1834" s="50">
        <v>44483.675787037035</v>
      </c>
      <c r="F1834" t="s">
        <v>102</v>
      </c>
      <c r="G1834" t="s">
        <v>35</v>
      </c>
      <c r="H1834" s="51">
        <v>28600000</v>
      </c>
      <c r="I1834" s="51">
        <v>3790000</v>
      </c>
      <c r="J1834" t="s">
        <v>72</v>
      </c>
      <c r="K1834">
        <v>13</v>
      </c>
      <c r="L1834" t="s">
        <v>72</v>
      </c>
      <c r="M1834" s="51">
        <v>6240000</v>
      </c>
      <c r="N1834" s="51">
        <v>866000</v>
      </c>
      <c r="O1834">
        <v>0.5</v>
      </c>
      <c r="P1834">
        <v>12.9</v>
      </c>
      <c r="R1834">
        <v>0</v>
      </c>
      <c r="S1834">
        <v>2.91</v>
      </c>
      <c r="T1834" t="s">
        <v>72</v>
      </c>
    </row>
    <row r="1835" spans="1:20" x14ac:dyDescent="0.25">
      <c r="A1835">
        <v>23</v>
      </c>
      <c r="B1835" t="s">
        <v>124</v>
      </c>
      <c r="C1835" t="s">
        <v>101</v>
      </c>
      <c r="D1835" t="s">
        <v>6</v>
      </c>
      <c r="E1835" s="50">
        <v>44483.697592592594</v>
      </c>
      <c r="F1835" t="s">
        <v>102</v>
      </c>
      <c r="G1835" t="s">
        <v>35</v>
      </c>
      <c r="H1835" s="51">
        <v>27600000</v>
      </c>
      <c r="I1835" s="51">
        <v>3680000</v>
      </c>
      <c r="J1835" t="s">
        <v>72</v>
      </c>
      <c r="K1835">
        <v>13</v>
      </c>
      <c r="L1835" t="s">
        <v>72</v>
      </c>
      <c r="M1835" s="51">
        <v>6150000</v>
      </c>
      <c r="N1835" s="51">
        <v>853000</v>
      </c>
      <c r="O1835">
        <v>0.5</v>
      </c>
      <c r="P1835">
        <v>12.9</v>
      </c>
      <c r="R1835">
        <v>0</v>
      </c>
      <c r="S1835">
        <v>2.84</v>
      </c>
      <c r="T1835" t="s">
        <v>72</v>
      </c>
    </row>
    <row r="1836" spans="1:20" x14ac:dyDescent="0.25">
      <c r="A1836">
        <v>24</v>
      </c>
      <c r="B1836" t="s">
        <v>125</v>
      </c>
      <c r="C1836" t="s">
        <v>101</v>
      </c>
      <c r="D1836" t="s">
        <v>6</v>
      </c>
      <c r="E1836" s="50">
        <v>44483.719398148147</v>
      </c>
      <c r="F1836" t="s">
        <v>102</v>
      </c>
      <c r="G1836" t="s">
        <v>35</v>
      </c>
      <c r="H1836" s="51">
        <v>26300000</v>
      </c>
      <c r="I1836" s="51">
        <v>3440000</v>
      </c>
      <c r="J1836" t="s">
        <v>72</v>
      </c>
      <c r="K1836">
        <v>13</v>
      </c>
      <c r="L1836" t="s">
        <v>72</v>
      </c>
      <c r="M1836" s="51">
        <v>5980000</v>
      </c>
      <c r="N1836" s="51">
        <v>819000</v>
      </c>
      <c r="O1836">
        <v>0.5</v>
      </c>
      <c r="P1836">
        <v>12.9</v>
      </c>
      <c r="R1836">
        <v>0</v>
      </c>
      <c r="S1836">
        <v>2.78</v>
      </c>
      <c r="T1836" t="s">
        <v>72</v>
      </c>
    </row>
    <row r="1837" spans="1:20" x14ac:dyDescent="0.25">
      <c r="A1837">
        <v>25</v>
      </c>
      <c r="B1837" t="s">
        <v>126</v>
      </c>
      <c r="C1837" t="s">
        <v>101</v>
      </c>
      <c r="D1837" t="s">
        <v>6</v>
      </c>
      <c r="E1837" s="50">
        <v>44483.741203703707</v>
      </c>
      <c r="F1837" t="s">
        <v>102</v>
      </c>
      <c r="G1837" t="s">
        <v>35</v>
      </c>
      <c r="H1837" s="51">
        <v>24300000</v>
      </c>
      <c r="I1837" s="51">
        <v>3250000</v>
      </c>
      <c r="J1837" t="s">
        <v>72</v>
      </c>
      <c r="K1837">
        <v>13</v>
      </c>
      <c r="L1837" t="s">
        <v>72</v>
      </c>
      <c r="M1837" s="51">
        <v>6000000</v>
      </c>
      <c r="N1837" s="51">
        <v>823000</v>
      </c>
      <c r="O1837">
        <v>0.5</v>
      </c>
      <c r="P1837">
        <v>12.9</v>
      </c>
      <c r="R1837">
        <v>0</v>
      </c>
      <c r="S1837">
        <v>2.54</v>
      </c>
      <c r="T1837" t="s">
        <v>72</v>
      </c>
    </row>
    <row r="1838" spans="1:20" x14ac:dyDescent="0.25">
      <c r="A1838">
        <v>26</v>
      </c>
      <c r="B1838" t="s">
        <v>127</v>
      </c>
      <c r="C1838" t="s">
        <v>101</v>
      </c>
      <c r="D1838" t="s">
        <v>6</v>
      </c>
      <c r="E1838" s="50">
        <v>44483.763009259259</v>
      </c>
      <c r="F1838" t="s">
        <v>102</v>
      </c>
      <c r="G1838" t="s">
        <v>35</v>
      </c>
      <c r="H1838" s="51">
        <v>20700000</v>
      </c>
      <c r="I1838" s="51">
        <v>2750000</v>
      </c>
      <c r="J1838" t="s">
        <v>72</v>
      </c>
      <c r="K1838">
        <v>13</v>
      </c>
      <c r="L1838" t="s">
        <v>72</v>
      </c>
      <c r="M1838" s="51">
        <v>5490000</v>
      </c>
      <c r="N1838" s="51">
        <v>750000</v>
      </c>
      <c r="O1838">
        <v>0.5</v>
      </c>
      <c r="P1838">
        <v>12.9</v>
      </c>
      <c r="R1838">
        <v>0</v>
      </c>
      <c r="S1838">
        <v>2.36</v>
      </c>
      <c r="T1838" t="s">
        <v>72</v>
      </c>
    </row>
    <row r="1839" spans="1:20" x14ac:dyDescent="0.25">
      <c r="A1839">
        <v>27</v>
      </c>
      <c r="B1839" t="s">
        <v>128</v>
      </c>
      <c r="C1839" t="s">
        <v>101</v>
      </c>
      <c r="D1839" t="s">
        <v>6</v>
      </c>
      <c r="E1839" s="50">
        <v>44483.784814814811</v>
      </c>
      <c r="F1839" t="s">
        <v>102</v>
      </c>
      <c r="G1839" t="s">
        <v>35</v>
      </c>
      <c r="H1839" s="51">
        <v>18600000</v>
      </c>
      <c r="I1839" s="51">
        <v>2510000</v>
      </c>
      <c r="J1839" t="s">
        <v>72</v>
      </c>
      <c r="K1839">
        <v>13</v>
      </c>
      <c r="L1839" t="s">
        <v>72</v>
      </c>
      <c r="M1839" s="51">
        <v>5490000</v>
      </c>
      <c r="N1839" s="51">
        <v>754000</v>
      </c>
      <c r="O1839">
        <v>0.5</v>
      </c>
      <c r="P1839">
        <v>12.9</v>
      </c>
      <c r="R1839">
        <v>0</v>
      </c>
      <c r="S1839">
        <v>2.11</v>
      </c>
      <c r="T1839" t="s">
        <v>72</v>
      </c>
    </row>
    <row r="1840" spans="1:20" x14ac:dyDescent="0.25">
      <c r="A1840">
        <v>28</v>
      </c>
      <c r="B1840" t="s">
        <v>129</v>
      </c>
      <c r="C1840" t="s">
        <v>101</v>
      </c>
      <c r="D1840" t="s">
        <v>6</v>
      </c>
      <c r="E1840" s="50">
        <v>44483.806620370371</v>
      </c>
      <c r="F1840" t="s">
        <v>102</v>
      </c>
      <c r="G1840" t="s">
        <v>35</v>
      </c>
      <c r="H1840" s="51">
        <v>21300000</v>
      </c>
      <c r="I1840" s="51">
        <v>2820000</v>
      </c>
      <c r="J1840" t="s">
        <v>72</v>
      </c>
      <c r="K1840">
        <v>13</v>
      </c>
      <c r="L1840" t="s">
        <v>72</v>
      </c>
      <c r="M1840" s="51">
        <v>5840000</v>
      </c>
      <c r="N1840" s="51">
        <v>803000</v>
      </c>
      <c r="O1840">
        <v>0.5</v>
      </c>
      <c r="P1840">
        <v>12.9</v>
      </c>
      <c r="R1840">
        <v>0</v>
      </c>
      <c r="S1840">
        <v>2.2799999999999998</v>
      </c>
      <c r="T1840" t="s">
        <v>72</v>
      </c>
    </row>
    <row r="1841" spans="1:20" x14ac:dyDescent="0.25">
      <c r="A1841">
        <v>29</v>
      </c>
      <c r="B1841" t="s">
        <v>130</v>
      </c>
      <c r="C1841" t="s">
        <v>101</v>
      </c>
      <c r="D1841" t="s">
        <v>6</v>
      </c>
      <c r="E1841" s="50">
        <v>44483.8284375</v>
      </c>
      <c r="F1841" t="s">
        <v>102</v>
      </c>
      <c r="G1841" t="s">
        <v>35</v>
      </c>
      <c r="H1841" s="51">
        <v>18400000</v>
      </c>
      <c r="I1841" s="51">
        <v>2450000</v>
      </c>
      <c r="J1841" t="s">
        <v>72</v>
      </c>
      <c r="K1841">
        <v>13</v>
      </c>
      <c r="L1841" t="s">
        <v>72</v>
      </c>
      <c r="M1841" s="51">
        <v>5980000</v>
      </c>
      <c r="N1841" s="51">
        <v>819000</v>
      </c>
      <c r="O1841">
        <v>0.5</v>
      </c>
      <c r="P1841">
        <v>12.9</v>
      </c>
      <c r="R1841">
        <v>0</v>
      </c>
      <c r="S1841">
        <v>1.91</v>
      </c>
      <c r="T1841" t="s">
        <v>72</v>
      </c>
    </row>
    <row r="1842" spans="1:20" x14ac:dyDescent="0.25">
      <c r="A1842">
        <v>30</v>
      </c>
      <c r="B1842" t="s">
        <v>131</v>
      </c>
      <c r="C1842" t="s">
        <v>101</v>
      </c>
      <c r="D1842" t="s">
        <v>6</v>
      </c>
      <c r="E1842" s="50">
        <v>44483.850243055553</v>
      </c>
      <c r="F1842" t="s">
        <v>102</v>
      </c>
      <c r="G1842" t="s">
        <v>35</v>
      </c>
      <c r="H1842" s="51">
        <v>16800000</v>
      </c>
      <c r="I1842" s="51">
        <v>2230000</v>
      </c>
      <c r="J1842" t="s">
        <v>72</v>
      </c>
      <c r="K1842">
        <v>13</v>
      </c>
      <c r="L1842" t="s">
        <v>72</v>
      </c>
      <c r="M1842" s="51">
        <v>5980000</v>
      </c>
      <c r="N1842" s="51">
        <v>826000</v>
      </c>
      <c r="O1842">
        <v>0.5</v>
      </c>
      <c r="P1842">
        <v>12.9</v>
      </c>
      <c r="R1842">
        <v>0</v>
      </c>
      <c r="S1842">
        <v>1.73</v>
      </c>
      <c r="T1842" t="s">
        <v>72</v>
      </c>
    </row>
    <row r="1843" spans="1:20" x14ac:dyDescent="0.25">
      <c r="A1843">
        <v>31</v>
      </c>
      <c r="B1843" t="s">
        <v>132</v>
      </c>
      <c r="C1843" t="s">
        <v>101</v>
      </c>
      <c r="D1843" t="s">
        <v>6</v>
      </c>
      <c r="E1843" s="50">
        <v>44483.872048611112</v>
      </c>
      <c r="F1843" t="s">
        <v>102</v>
      </c>
      <c r="G1843" t="s">
        <v>35</v>
      </c>
      <c r="H1843" s="51">
        <v>13100000</v>
      </c>
      <c r="I1843" s="51">
        <v>1780000</v>
      </c>
      <c r="J1843" t="s">
        <v>72</v>
      </c>
      <c r="K1843">
        <v>13</v>
      </c>
      <c r="L1843" t="s">
        <v>72</v>
      </c>
      <c r="M1843" s="51">
        <v>6110000</v>
      </c>
      <c r="N1843" s="51">
        <v>847000</v>
      </c>
      <c r="O1843">
        <v>0.5</v>
      </c>
      <c r="P1843">
        <v>12.9</v>
      </c>
      <c r="R1843">
        <v>0</v>
      </c>
      <c r="S1843">
        <v>1.31</v>
      </c>
      <c r="T1843" t="s">
        <v>72</v>
      </c>
    </row>
    <row r="1844" spans="1:20" x14ac:dyDescent="0.25">
      <c r="A1844">
        <v>32</v>
      </c>
      <c r="B1844" t="s">
        <v>133</v>
      </c>
      <c r="C1844" t="s">
        <v>101</v>
      </c>
      <c r="D1844" t="s">
        <v>6</v>
      </c>
      <c r="E1844" s="50">
        <v>44483.893854166665</v>
      </c>
      <c r="F1844" t="s">
        <v>102</v>
      </c>
      <c r="G1844" t="s">
        <v>35</v>
      </c>
      <c r="H1844" s="51">
        <v>10400000</v>
      </c>
      <c r="I1844" s="51">
        <v>1440000</v>
      </c>
      <c r="J1844" t="s">
        <v>72</v>
      </c>
      <c r="K1844">
        <v>13</v>
      </c>
      <c r="L1844" t="s">
        <v>72</v>
      </c>
      <c r="M1844" s="51">
        <v>5090000</v>
      </c>
      <c r="N1844" s="51">
        <v>690000</v>
      </c>
      <c r="O1844">
        <v>0.5</v>
      </c>
      <c r="P1844">
        <v>12.9</v>
      </c>
      <c r="R1844">
        <v>0</v>
      </c>
      <c r="S1844">
        <v>1.25</v>
      </c>
      <c r="T1844" t="s">
        <v>72</v>
      </c>
    </row>
    <row r="1845" spans="1:20" x14ac:dyDescent="0.25">
      <c r="A1845">
        <v>33</v>
      </c>
      <c r="B1845" t="s">
        <v>134</v>
      </c>
      <c r="C1845" t="s">
        <v>101</v>
      </c>
      <c r="D1845" t="s">
        <v>6</v>
      </c>
      <c r="E1845" s="50">
        <v>44483.915659722225</v>
      </c>
      <c r="F1845" t="s">
        <v>102</v>
      </c>
      <c r="G1845" t="s">
        <v>35</v>
      </c>
      <c r="H1845" s="51">
        <v>7580000</v>
      </c>
      <c r="I1845" s="51">
        <v>1040000</v>
      </c>
      <c r="J1845" t="s">
        <v>72</v>
      </c>
      <c r="K1845">
        <v>13</v>
      </c>
      <c r="L1845" t="s">
        <v>72</v>
      </c>
      <c r="M1845" s="51">
        <v>6030000</v>
      </c>
      <c r="N1845" s="51">
        <v>817000</v>
      </c>
      <c r="O1845">
        <v>0.5</v>
      </c>
      <c r="P1845">
        <v>12.9</v>
      </c>
      <c r="R1845">
        <v>0</v>
      </c>
      <c r="S1845">
        <v>0.76</v>
      </c>
      <c r="T1845" t="s">
        <v>72</v>
      </c>
    </row>
    <row r="1846" spans="1:20" x14ac:dyDescent="0.25">
      <c r="A1846">
        <v>34</v>
      </c>
      <c r="B1846" t="s">
        <v>135</v>
      </c>
      <c r="C1846" t="s">
        <v>101</v>
      </c>
      <c r="D1846" t="s">
        <v>6</v>
      </c>
      <c r="E1846" s="50">
        <v>44483.937465277777</v>
      </c>
      <c r="F1846" t="s">
        <v>102</v>
      </c>
      <c r="G1846" t="s">
        <v>35</v>
      </c>
      <c r="H1846" s="51">
        <v>5320000</v>
      </c>
      <c r="I1846" s="51">
        <v>737000</v>
      </c>
      <c r="J1846" t="s">
        <v>72</v>
      </c>
      <c r="K1846">
        <v>13</v>
      </c>
      <c r="L1846" t="s">
        <v>72</v>
      </c>
      <c r="M1846" s="51">
        <v>6110000</v>
      </c>
      <c r="N1846" s="51">
        <v>835000</v>
      </c>
      <c r="O1846">
        <v>0.5</v>
      </c>
      <c r="P1846">
        <v>12.9</v>
      </c>
      <c r="R1846">
        <v>0</v>
      </c>
      <c r="S1846">
        <v>0.52400000000000002</v>
      </c>
      <c r="T1846" t="s">
        <v>72</v>
      </c>
    </row>
    <row r="1847" spans="1:20" x14ac:dyDescent="0.25">
      <c r="A1847">
        <v>35</v>
      </c>
      <c r="B1847" t="s">
        <v>136</v>
      </c>
      <c r="C1847" t="s">
        <v>101</v>
      </c>
      <c r="D1847" t="s">
        <v>6</v>
      </c>
      <c r="E1847" s="50">
        <v>44483.959282407406</v>
      </c>
      <c r="F1847" t="s">
        <v>102</v>
      </c>
      <c r="G1847" t="s">
        <v>35</v>
      </c>
      <c r="H1847" s="51">
        <v>2780000</v>
      </c>
      <c r="I1847" s="51">
        <v>373000</v>
      </c>
      <c r="J1847" t="s">
        <v>72</v>
      </c>
      <c r="K1847">
        <v>13</v>
      </c>
      <c r="L1847" t="s">
        <v>72</v>
      </c>
      <c r="M1847" s="51">
        <v>6120000</v>
      </c>
      <c r="N1847" s="51">
        <v>834000</v>
      </c>
      <c r="O1847">
        <v>0.5</v>
      </c>
      <c r="P1847">
        <v>12.9</v>
      </c>
      <c r="R1847">
        <v>0</v>
      </c>
      <c r="S1847">
        <v>0.27200000000000002</v>
      </c>
      <c r="T1847" t="s">
        <v>72</v>
      </c>
    </row>
    <row r="1848" spans="1:20" x14ac:dyDescent="0.25">
      <c r="A1848">
        <v>36</v>
      </c>
      <c r="B1848" t="s">
        <v>137</v>
      </c>
      <c r="C1848" t="s">
        <v>101</v>
      </c>
      <c r="D1848" t="s">
        <v>6</v>
      </c>
      <c r="E1848" s="50">
        <v>44484.046689814815</v>
      </c>
      <c r="F1848" t="s">
        <v>102</v>
      </c>
      <c r="G1848" t="s">
        <v>35</v>
      </c>
      <c r="H1848" s="51">
        <v>22000000</v>
      </c>
      <c r="I1848" s="51">
        <v>2910000</v>
      </c>
      <c r="J1848" t="s">
        <v>72</v>
      </c>
      <c r="K1848">
        <v>13</v>
      </c>
      <c r="L1848" t="s">
        <v>72</v>
      </c>
      <c r="M1848" s="51">
        <v>6070000</v>
      </c>
      <c r="N1848" s="51">
        <v>825000</v>
      </c>
      <c r="O1848">
        <v>0.5</v>
      </c>
      <c r="P1848">
        <v>12.9</v>
      </c>
      <c r="R1848">
        <v>0</v>
      </c>
      <c r="S1848">
        <v>2.27</v>
      </c>
      <c r="T1848" t="s">
        <v>72</v>
      </c>
    </row>
    <row r="1849" spans="1:20" x14ac:dyDescent="0.25">
      <c r="A1849">
        <v>37</v>
      </c>
      <c r="B1849" t="s">
        <v>138</v>
      </c>
      <c r="C1849" t="s">
        <v>101</v>
      </c>
      <c r="D1849" t="s">
        <v>6</v>
      </c>
      <c r="E1849" s="50">
        <v>44484.068645833337</v>
      </c>
      <c r="F1849" t="s">
        <v>102</v>
      </c>
      <c r="G1849" t="s">
        <v>35</v>
      </c>
      <c r="H1849" s="51">
        <v>6770000</v>
      </c>
      <c r="I1849" s="51">
        <v>922000</v>
      </c>
      <c r="J1849" t="s">
        <v>72</v>
      </c>
      <c r="K1849">
        <v>13</v>
      </c>
      <c r="L1849" t="s">
        <v>72</v>
      </c>
      <c r="M1849" s="51">
        <v>6190000</v>
      </c>
      <c r="N1849" s="51">
        <v>836000</v>
      </c>
      <c r="O1849">
        <v>0.5</v>
      </c>
      <c r="P1849">
        <v>12.9</v>
      </c>
      <c r="R1849">
        <v>0</v>
      </c>
      <c r="S1849">
        <v>0.65900000000000003</v>
      </c>
      <c r="T1849" t="s">
        <v>72</v>
      </c>
    </row>
    <row r="1850" spans="1:20" x14ac:dyDescent="0.25">
      <c r="A1850">
        <v>38</v>
      </c>
      <c r="B1850" t="s">
        <v>139</v>
      </c>
      <c r="C1850" t="s">
        <v>101</v>
      </c>
      <c r="D1850" t="s">
        <v>6</v>
      </c>
      <c r="E1850" s="50">
        <v>44484.090439814812</v>
      </c>
      <c r="F1850" t="s">
        <v>102</v>
      </c>
      <c r="G1850" t="s">
        <v>35</v>
      </c>
      <c r="H1850" s="51">
        <v>1980000</v>
      </c>
      <c r="I1850" s="51">
        <v>266000</v>
      </c>
      <c r="J1850" t="s">
        <v>72</v>
      </c>
      <c r="K1850">
        <v>13</v>
      </c>
      <c r="L1850" t="s">
        <v>72</v>
      </c>
      <c r="M1850" s="51">
        <v>6060000</v>
      </c>
      <c r="N1850" s="51">
        <v>821000</v>
      </c>
      <c r="O1850">
        <v>0.5</v>
      </c>
      <c r="P1850">
        <v>12.9</v>
      </c>
      <c r="R1850">
        <v>0</v>
      </c>
      <c r="S1850">
        <v>0.19500000000000001</v>
      </c>
      <c r="T1850" t="s">
        <v>72</v>
      </c>
    </row>
    <row r="1851" spans="1:20" x14ac:dyDescent="0.25">
      <c r="A1851">
        <v>39</v>
      </c>
      <c r="B1851" t="s">
        <v>140</v>
      </c>
      <c r="C1851" t="s">
        <v>101</v>
      </c>
      <c r="D1851" t="s">
        <v>6</v>
      </c>
      <c r="E1851" s="50">
        <v>44484.112256944441</v>
      </c>
      <c r="F1851" t="s">
        <v>102</v>
      </c>
      <c r="G1851" t="s">
        <v>35</v>
      </c>
      <c r="H1851" s="51">
        <v>202000</v>
      </c>
      <c r="I1851" s="51">
        <v>26100</v>
      </c>
      <c r="J1851" t="s">
        <v>72</v>
      </c>
      <c r="K1851">
        <v>13</v>
      </c>
      <c r="L1851" t="s">
        <v>72</v>
      </c>
      <c r="M1851" s="51">
        <v>6200000</v>
      </c>
      <c r="N1851" s="51">
        <v>848000</v>
      </c>
      <c r="O1851">
        <v>0.5</v>
      </c>
      <c r="P1851">
        <v>12.9</v>
      </c>
      <c r="R1851">
        <v>0</v>
      </c>
      <c r="S1851">
        <v>1.9E-2</v>
      </c>
      <c r="T1851" t="s">
        <v>72</v>
      </c>
    </row>
    <row r="1852" spans="1:20" x14ac:dyDescent="0.25">
      <c r="A1852">
        <v>40</v>
      </c>
      <c r="B1852" t="s">
        <v>141</v>
      </c>
      <c r="C1852" t="s">
        <v>101</v>
      </c>
      <c r="D1852" t="s">
        <v>6</v>
      </c>
      <c r="E1852" s="50">
        <v>44484.134062500001</v>
      </c>
      <c r="F1852" t="s">
        <v>102</v>
      </c>
      <c r="G1852" t="s">
        <v>35</v>
      </c>
      <c r="H1852" s="51">
        <v>48400</v>
      </c>
      <c r="I1852" s="51">
        <v>4710</v>
      </c>
      <c r="J1852" t="s">
        <v>72</v>
      </c>
      <c r="K1852">
        <v>13</v>
      </c>
      <c r="L1852" t="s">
        <v>72</v>
      </c>
      <c r="M1852" s="51">
        <v>6160000</v>
      </c>
      <c r="N1852" s="51">
        <v>826000</v>
      </c>
      <c r="O1852">
        <v>0.5</v>
      </c>
      <c r="P1852">
        <v>12.9</v>
      </c>
      <c r="R1852">
        <v>0</v>
      </c>
      <c r="S1852">
        <v>4.2399999999999998E-3</v>
      </c>
      <c r="T1852" t="s">
        <v>72</v>
      </c>
    </row>
    <row r="1853" spans="1:20" x14ac:dyDescent="0.25">
      <c r="A1853">
        <v>41</v>
      </c>
      <c r="B1853" t="s">
        <v>142</v>
      </c>
      <c r="C1853" t="s">
        <v>101</v>
      </c>
      <c r="D1853" t="s">
        <v>6</v>
      </c>
      <c r="E1853" s="50">
        <v>44484.155868055554</v>
      </c>
      <c r="F1853" t="s">
        <v>102</v>
      </c>
      <c r="G1853" t="s">
        <v>35</v>
      </c>
      <c r="H1853" s="51">
        <v>14400</v>
      </c>
      <c r="I1853" s="51">
        <v>1060</v>
      </c>
      <c r="J1853" t="s">
        <v>72</v>
      </c>
      <c r="K1853">
        <v>13</v>
      </c>
      <c r="L1853" t="s">
        <v>72</v>
      </c>
      <c r="M1853" s="51">
        <v>5910000</v>
      </c>
      <c r="N1853" s="51">
        <v>795000</v>
      </c>
      <c r="O1853">
        <v>0.5</v>
      </c>
      <c r="P1853">
        <v>12.9</v>
      </c>
      <c r="R1853">
        <v>0</v>
      </c>
      <c r="S1853">
        <v>1.01E-3</v>
      </c>
      <c r="T1853" t="s">
        <v>72</v>
      </c>
    </row>
    <row r="1854" spans="1:20" x14ac:dyDescent="0.25">
      <c r="A1854">
        <v>42</v>
      </c>
      <c r="B1854" t="s">
        <v>143</v>
      </c>
      <c r="C1854" t="s">
        <v>101</v>
      </c>
      <c r="D1854" t="s">
        <v>6</v>
      </c>
      <c r="E1854" s="50">
        <v>44484.177673611113</v>
      </c>
      <c r="F1854" t="s">
        <v>102</v>
      </c>
      <c r="G1854" t="s">
        <v>35</v>
      </c>
      <c r="H1854" s="51">
        <v>8730</v>
      </c>
      <c r="I1854" s="51">
        <v>656</v>
      </c>
      <c r="J1854" t="s">
        <v>72</v>
      </c>
      <c r="K1854">
        <v>13.1</v>
      </c>
      <c r="L1854" t="s">
        <v>72</v>
      </c>
      <c r="M1854" s="51">
        <v>6130000</v>
      </c>
      <c r="N1854" s="51">
        <v>826000</v>
      </c>
      <c r="O1854">
        <v>0.5</v>
      </c>
      <c r="P1854">
        <v>12.9</v>
      </c>
      <c r="R1854">
        <v>0</v>
      </c>
      <c r="S1854">
        <v>4.0900000000000002E-4</v>
      </c>
      <c r="T1854" t="s">
        <v>72</v>
      </c>
    </row>
    <row r="1855" spans="1:20" x14ac:dyDescent="0.25">
      <c r="A1855">
        <v>43</v>
      </c>
      <c r="B1855" t="s">
        <v>144</v>
      </c>
      <c r="C1855" t="s">
        <v>101</v>
      </c>
      <c r="D1855" t="s">
        <v>6</v>
      </c>
      <c r="E1855" s="50">
        <v>44484.199490740742</v>
      </c>
      <c r="F1855" t="s">
        <v>102</v>
      </c>
      <c r="G1855" t="s">
        <v>35</v>
      </c>
      <c r="H1855" s="51">
        <v>14100</v>
      </c>
      <c r="I1855" s="51">
        <v>856</v>
      </c>
      <c r="J1855" t="s">
        <v>72</v>
      </c>
      <c r="K1855">
        <v>13</v>
      </c>
      <c r="L1855" t="s">
        <v>72</v>
      </c>
      <c r="M1855" s="51">
        <v>6250000</v>
      </c>
      <c r="N1855" s="51">
        <v>840000</v>
      </c>
      <c r="O1855">
        <v>0.5</v>
      </c>
      <c r="P1855">
        <v>12.9</v>
      </c>
      <c r="R1855">
        <v>0</v>
      </c>
      <c r="S1855">
        <v>9.01E-4</v>
      </c>
      <c r="T1855" t="s">
        <v>72</v>
      </c>
    </row>
    <row r="1856" spans="1:20" x14ac:dyDescent="0.25">
      <c r="A1856">
        <v>44</v>
      </c>
      <c r="B1856" t="s">
        <v>145</v>
      </c>
      <c r="C1856" t="s">
        <v>101</v>
      </c>
      <c r="D1856" t="s">
        <v>6</v>
      </c>
      <c r="E1856" s="50">
        <v>44484.221296296295</v>
      </c>
      <c r="F1856" t="s">
        <v>102</v>
      </c>
      <c r="G1856" t="s">
        <v>35</v>
      </c>
      <c r="H1856" s="51">
        <v>26300000</v>
      </c>
      <c r="I1856" s="51">
        <v>3440000</v>
      </c>
      <c r="J1856" t="s">
        <v>72</v>
      </c>
      <c r="K1856">
        <v>13</v>
      </c>
      <c r="L1856" t="s">
        <v>72</v>
      </c>
      <c r="M1856" s="51">
        <v>5200000</v>
      </c>
      <c r="N1856" s="51">
        <v>702000</v>
      </c>
      <c r="O1856">
        <v>0.5</v>
      </c>
      <c r="P1856">
        <v>12.9</v>
      </c>
      <c r="R1856">
        <v>0</v>
      </c>
      <c r="S1856">
        <v>3.23</v>
      </c>
      <c r="T1856" t="s">
        <v>72</v>
      </c>
    </row>
    <row r="1857" spans="1:20" x14ac:dyDescent="0.25">
      <c r="A1857">
        <v>45</v>
      </c>
      <c r="B1857" t="s">
        <v>146</v>
      </c>
      <c r="C1857" t="s">
        <v>101</v>
      </c>
      <c r="D1857" t="s">
        <v>6</v>
      </c>
      <c r="E1857" s="50">
        <v>44484.243101851855</v>
      </c>
      <c r="F1857" t="s">
        <v>102</v>
      </c>
      <c r="G1857" t="s">
        <v>35</v>
      </c>
      <c r="H1857" s="51">
        <v>24900000</v>
      </c>
      <c r="I1857" s="51">
        <v>3300000</v>
      </c>
      <c r="J1857" t="s">
        <v>72</v>
      </c>
      <c r="K1857">
        <v>13</v>
      </c>
      <c r="L1857" t="s">
        <v>72</v>
      </c>
      <c r="M1857" s="51">
        <v>5210000</v>
      </c>
      <c r="N1857" s="51">
        <v>701000</v>
      </c>
      <c r="O1857">
        <v>0.5</v>
      </c>
      <c r="P1857">
        <v>12.9</v>
      </c>
      <c r="R1857">
        <v>0</v>
      </c>
      <c r="S1857">
        <v>3.05</v>
      </c>
      <c r="T1857" t="s">
        <v>72</v>
      </c>
    </row>
    <row r="1858" spans="1:20" x14ac:dyDescent="0.25">
      <c r="A1858">
        <v>46</v>
      </c>
      <c r="B1858" t="s">
        <v>147</v>
      </c>
      <c r="C1858" t="s">
        <v>101</v>
      </c>
      <c r="D1858" t="s">
        <v>6</v>
      </c>
      <c r="E1858" s="50">
        <v>44484.264907407407</v>
      </c>
      <c r="F1858" t="s">
        <v>102</v>
      </c>
      <c r="G1858" t="s">
        <v>35</v>
      </c>
      <c r="H1858" s="51">
        <v>23800000</v>
      </c>
      <c r="I1858" s="51">
        <v>3130000</v>
      </c>
      <c r="J1858" t="s">
        <v>72</v>
      </c>
      <c r="K1858">
        <v>13</v>
      </c>
      <c r="L1858" t="s">
        <v>72</v>
      </c>
      <c r="M1858" s="51">
        <v>5260000</v>
      </c>
      <c r="N1858" s="51">
        <v>718000</v>
      </c>
      <c r="O1858">
        <v>0.5</v>
      </c>
      <c r="P1858">
        <v>12.9</v>
      </c>
      <c r="R1858">
        <v>0</v>
      </c>
      <c r="S1858">
        <v>2.87</v>
      </c>
      <c r="T1858" t="s">
        <v>72</v>
      </c>
    </row>
    <row r="1859" spans="1:20" x14ac:dyDescent="0.25">
      <c r="A1859">
        <v>47</v>
      </c>
      <c r="B1859" t="s">
        <v>148</v>
      </c>
      <c r="C1859" t="s">
        <v>101</v>
      </c>
      <c r="D1859" t="s">
        <v>6</v>
      </c>
      <c r="E1859" s="50">
        <v>44484.286712962959</v>
      </c>
      <c r="F1859" t="s">
        <v>102</v>
      </c>
      <c r="G1859" t="s">
        <v>35</v>
      </c>
      <c r="H1859" s="51">
        <v>22200000</v>
      </c>
      <c r="I1859" s="51">
        <v>2950000</v>
      </c>
      <c r="J1859" t="s">
        <v>72</v>
      </c>
      <c r="K1859">
        <v>13</v>
      </c>
      <c r="L1859" t="s">
        <v>72</v>
      </c>
      <c r="M1859" s="51">
        <v>5310000</v>
      </c>
      <c r="N1859" s="51">
        <v>710000</v>
      </c>
      <c r="O1859">
        <v>0.5</v>
      </c>
      <c r="P1859">
        <v>12.9</v>
      </c>
      <c r="R1859">
        <v>0</v>
      </c>
      <c r="S1859">
        <v>2.63</v>
      </c>
      <c r="T1859" t="s">
        <v>72</v>
      </c>
    </row>
    <row r="1860" spans="1:20" x14ac:dyDescent="0.25">
      <c r="A1860">
        <v>48</v>
      </c>
      <c r="B1860" t="s">
        <v>149</v>
      </c>
      <c r="C1860" t="s">
        <v>101</v>
      </c>
      <c r="D1860" t="s">
        <v>6</v>
      </c>
      <c r="E1860" s="50">
        <v>44484.308530092596</v>
      </c>
      <c r="F1860" t="s">
        <v>102</v>
      </c>
      <c r="G1860" t="s">
        <v>35</v>
      </c>
      <c r="H1860" s="51">
        <v>20300000</v>
      </c>
      <c r="I1860" s="51">
        <v>2690000</v>
      </c>
      <c r="J1860" t="s">
        <v>72</v>
      </c>
      <c r="K1860">
        <v>13</v>
      </c>
      <c r="L1860" t="s">
        <v>72</v>
      </c>
      <c r="M1860" s="51">
        <v>5380000</v>
      </c>
      <c r="N1860" s="51">
        <v>732000</v>
      </c>
      <c r="O1860">
        <v>0.5</v>
      </c>
      <c r="P1860">
        <v>12.9</v>
      </c>
      <c r="R1860">
        <v>0</v>
      </c>
      <c r="S1860">
        <v>2.37</v>
      </c>
      <c r="T1860" t="s">
        <v>72</v>
      </c>
    </row>
    <row r="1861" spans="1:20" x14ac:dyDescent="0.25">
      <c r="A1861">
        <v>49</v>
      </c>
      <c r="B1861" t="s">
        <v>150</v>
      </c>
      <c r="C1861" t="s">
        <v>101</v>
      </c>
      <c r="D1861" t="s">
        <v>6</v>
      </c>
      <c r="E1861" s="50">
        <v>44484.330335648148</v>
      </c>
      <c r="F1861" t="s">
        <v>102</v>
      </c>
      <c r="G1861" t="s">
        <v>35</v>
      </c>
      <c r="H1861" s="51">
        <v>18100000</v>
      </c>
      <c r="I1861" s="51">
        <v>2380000</v>
      </c>
      <c r="J1861" t="s">
        <v>72</v>
      </c>
      <c r="K1861">
        <v>13</v>
      </c>
      <c r="L1861" t="s">
        <v>72</v>
      </c>
      <c r="M1861" s="51">
        <v>5380000</v>
      </c>
      <c r="N1861" s="51">
        <v>729000</v>
      </c>
      <c r="O1861">
        <v>0.5</v>
      </c>
      <c r="P1861">
        <v>12.9</v>
      </c>
      <c r="R1861">
        <v>0</v>
      </c>
      <c r="S1861">
        <v>2.09</v>
      </c>
      <c r="T1861" t="s">
        <v>72</v>
      </c>
    </row>
    <row r="1862" spans="1:20" x14ac:dyDescent="0.25">
      <c r="A1862">
        <v>50</v>
      </c>
      <c r="B1862" t="s">
        <v>151</v>
      </c>
      <c r="C1862" t="s">
        <v>101</v>
      </c>
      <c r="D1862" t="s">
        <v>6</v>
      </c>
      <c r="E1862" s="50">
        <v>44484.352152777778</v>
      </c>
      <c r="F1862" t="s">
        <v>102</v>
      </c>
      <c r="G1862" t="s">
        <v>35</v>
      </c>
      <c r="H1862" s="51">
        <v>16100000</v>
      </c>
      <c r="I1862" s="51">
        <v>2130000</v>
      </c>
      <c r="J1862" t="s">
        <v>72</v>
      </c>
      <c r="K1862">
        <v>13</v>
      </c>
      <c r="L1862" t="s">
        <v>72</v>
      </c>
      <c r="M1862" s="51">
        <v>5340000</v>
      </c>
      <c r="N1862" s="51">
        <v>719000</v>
      </c>
      <c r="O1862">
        <v>0.5</v>
      </c>
      <c r="P1862">
        <v>12.9</v>
      </c>
      <c r="R1862">
        <v>0</v>
      </c>
      <c r="S1862">
        <v>1.86</v>
      </c>
      <c r="T1862" t="s">
        <v>72</v>
      </c>
    </row>
    <row r="1863" spans="1:20" x14ac:dyDescent="0.25">
      <c r="A1863">
        <v>51</v>
      </c>
      <c r="B1863" t="s">
        <v>152</v>
      </c>
      <c r="C1863" t="s">
        <v>101</v>
      </c>
      <c r="D1863" t="s">
        <v>6</v>
      </c>
      <c r="E1863" s="50">
        <v>44484.373969907407</v>
      </c>
      <c r="F1863" t="s">
        <v>102</v>
      </c>
      <c r="G1863" t="s">
        <v>35</v>
      </c>
      <c r="H1863" s="51">
        <v>12800000</v>
      </c>
      <c r="I1863" s="51">
        <v>1700000</v>
      </c>
      <c r="J1863" t="s">
        <v>72</v>
      </c>
      <c r="K1863">
        <v>13</v>
      </c>
      <c r="L1863" t="s">
        <v>72</v>
      </c>
      <c r="M1863" s="51">
        <v>5490000</v>
      </c>
      <c r="N1863" s="51">
        <v>743000</v>
      </c>
      <c r="O1863">
        <v>0.5</v>
      </c>
      <c r="P1863">
        <v>12.9</v>
      </c>
      <c r="R1863">
        <v>0</v>
      </c>
      <c r="S1863">
        <v>1.43</v>
      </c>
      <c r="T1863" t="s">
        <v>72</v>
      </c>
    </row>
    <row r="1866" spans="1:20" x14ac:dyDescent="0.25">
      <c r="B1866" t="s">
        <v>49</v>
      </c>
      <c r="C1866" t="s">
        <v>50</v>
      </c>
      <c r="D1866" t="s">
        <v>51</v>
      </c>
      <c r="E1866" t="s">
        <v>52</v>
      </c>
      <c r="F1866" t="s">
        <v>53</v>
      </c>
      <c r="G1866" t="s">
        <v>54</v>
      </c>
      <c r="H1866" t="s">
        <v>55</v>
      </c>
      <c r="I1866" t="s">
        <v>56</v>
      </c>
      <c r="J1866" t="s">
        <v>57</v>
      </c>
      <c r="K1866" t="s">
        <v>58</v>
      </c>
      <c r="L1866" t="s">
        <v>59</v>
      </c>
      <c r="M1866" t="s">
        <v>60</v>
      </c>
      <c r="N1866" t="s">
        <v>61</v>
      </c>
      <c r="O1866" t="s">
        <v>62</v>
      </c>
      <c r="P1866" t="s">
        <v>63</v>
      </c>
      <c r="Q1866" t="s">
        <v>64</v>
      </c>
      <c r="R1866" t="s">
        <v>65</v>
      </c>
      <c r="S1866" t="s">
        <v>66</v>
      </c>
      <c r="T1866" t="s">
        <v>67</v>
      </c>
    </row>
    <row r="1867" spans="1:20" x14ac:dyDescent="0.25">
      <c r="A1867">
        <v>1</v>
      </c>
      <c r="B1867" t="s">
        <v>79</v>
      </c>
      <c r="C1867" t="s">
        <v>69</v>
      </c>
      <c r="D1867" t="s">
        <v>6</v>
      </c>
      <c r="E1867" s="50">
        <v>44483.435763888891</v>
      </c>
      <c r="F1867" t="s">
        <v>80</v>
      </c>
      <c r="G1867" t="s">
        <v>184</v>
      </c>
      <c r="H1867" s="51">
        <v>34100</v>
      </c>
      <c r="I1867" s="51">
        <v>2860</v>
      </c>
      <c r="J1867">
        <v>0.01</v>
      </c>
      <c r="K1867">
        <v>9.99</v>
      </c>
      <c r="L1867" t="s">
        <v>72</v>
      </c>
      <c r="M1867" s="51">
        <v>981000</v>
      </c>
      <c r="N1867" s="51">
        <v>126000</v>
      </c>
      <c r="O1867">
        <v>0.5</v>
      </c>
      <c r="P1867">
        <v>9.9700000000000006</v>
      </c>
      <c r="Q1867">
        <v>1</v>
      </c>
      <c r="R1867">
        <v>0</v>
      </c>
      <c r="S1867">
        <v>9.1900000000000003E-3</v>
      </c>
      <c r="T1867">
        <v>91.9</v>
      </c>
    </row>
    <row r="1868" spans="1:20" x14ac:dyDescent="0.25">
      <c r="A1868">
        <v>2</v>
      </c>
      <c r="B1868" t="s">
        <v>81</v>
      </c>
      <c r="C1868" t="s">
        <v>69</v>
      </c>
      <c r="D1868" t="s">
        <v>6</v>
      </c>
      <c r="E1868" s="50">
        <v>44483.457557870373</v>
      </c>
      <c r="F1868" t="s">
        <v>80</v>
      </c>
      <c r="G1868" t="s">
        <v>184</v>
      </c>
      <c r="H1868" s="51">
        <v>118000</v>
      </c>
      <c r="I1868" s="51">
        <v>12800</v>
      </c>
      <c r="J1868">
        <v>0.05</v>
      </c>
      <c r="K1868">
        <v>9.99</v>
      </c>
      <c r="L1868" t="s">
        <v>72</v>
      </c>
      <c r="M1868" s="51">
        <v>973000</v>
      </c>
      <c r="N1868" s="51">
        <v>128000</v>
      </c>
      <c r="O1868">
        <v>0.5</v>
      </c>
      <c r="P1868">
        <v>9.9700000000000006</v>
      </c>
      <c r="Q1868">
        <v>1</v>
      </c>
      <c r="R1868">
        <v>0</v>
      </c>
      <c r="S1868">
        <v>6.0499999999999998E-2</v>
      </c>
      <c r="T1868">
        <v>121</v>
      </c>
    </row>
    <row r="1869" spans="1:20" x14ac:dyDescent="0.25">
      <c r="A1869">
        <v>3</v>
      </c>
      <c r="B1869" t="s">
        <v>82</v>
      </c>
      <c r="C1869" t="s">
        <v>69</v>
      </c>
      <c r="D1869" t="s">
        <v>6</v>
      </c>
      <c r="E1869" s="50">
        <v>44483.479363425926</v>
      </c>
      <c r="F1869" t="s">
        <v>80</v>
      </c>
      <c r="G1869" t="s">
        <v>184</v>
      </c>
      <c r="H1869" s="51">
        <v>178000</v>
      </c>
      <c r="I1869" s="51">
        <v>22600</v>
      </c>
      <c r="J1869">
        <v>0.1</v>
      </c>
      <c r="K1869">
        <v>9.99</v>
      </c>
      <c r="L1869" t="s">
        <v>72</v>
      </c>
      <c r="M1869" s="51">
        <v>1000000</v>
      </c>
      <c r="N1869" s="51">
        <v>133000</v>
      </c>
      <c r="O1869">
        <v>0.5</v>
      </c>
      <c r="P1869">
        <v>9.9600000000000009</v>
      </c>
      <c r="Q1869">
        <v>1</v>
      </c>
      <c r="R1869">
        <v>0</v>
      </c>
      <c r="S1869">
        <v>9.4600000000000004E-2</v>
      </c>
      <c r="T1869">
        <v>94.6</v>
      </c>
    </row>
    <row r="1870" spans="1:20" x14ac:dyDescent="0.25">
      <c r="A1870">
        <v>4</v>
      </c>
      <c r="B1870" t="s">
        <v>83</v>
      </c>
      <c r="C1870" t="s">
        <v>69</v>
      </c>
      <c r="D1870" t="s">
        <v>6</v>
      </c>
      <c r="E1870" s="50">
        <v>44483.501157407409</v>
      </c>
      <c r="F1870" t="s">
        <v>80</v>
      </c>
      <c r="G1870" t="s">
        <v>184</v>
      </c>
      <c r="H1870" s="51">
        <v>870000</v>
      </c>
      <c r="I1870" s="51">
        <v>111000</v>
      </c>
      <c r="J1870">
        <v>0.5</v>
      </c>
      <c r="K1870">
        <v>9.99</v>
      </c>
      <c r="L1870" t="s">
        <v>72</v>
      </c>
      <c r="M1870" s="51">
        <v>984000</v>
      </c>
      <c r="N1870" s="51">
        <v>129000</v>
      </c>
      <c r="O1870">
        <v>0.5</v>
      </c>
      <c r="P1870">
        <v>9.9700000000000006</v>
      </c>
      <c r="Q1870">
        <v>1</v>
      </c>
      <c r="R1870">
        <v>0</v>
      </c>
      <c r="S1870">
        <v>0.51500000000000001</v>
      </c>
      <c r="T1870">
        <v>103</v>
      </c>
    </row>
    <row r="1871" spans="1:20" x14ac:dyDescent="0.25">
      <c r="A1871">
        <v>5</v>
      </c>
      <c r="B1871" t="s">
        <v>84</v>
      </c>
      <c r="C1871" t="s">
        <v>69</v>
      </c>
      <c r="D1871" t="s">
        <v>6</v>
      </c>
      <c r="E1871" s="50">
        <v>44483.522962962961</v>
      </c>
      <c r="F1871" t="s">
        <v>80</v>
      </c>
      <c r="G1871" t="s">
        <v>184</v>
      </c>
      <c r="H1871" s="51">
        <v>1590000</v>
      </c>
      <c r="I1871" s="51">
        <v>206000</v>
      </c>
      <c r="J1871">
        <v>1</v>
      </c>
      <c r="K1871">
        <v>9.99</v>
      </c>
      <c r="L1871" t="s">
        <v>72</v>
      </c>
      <c r="M1871" s="51">
        <v>1010000</v>
      </c>
      <c r="N1871" s="51">
        <v>130000</v>
      </c>
      <c r="O1871">
        <v>0.5</v>
      </c>
      <c r="P1871">
        <v>9.9600000000000009</v>
      </c>
      <c r="Q1871">
        <v>1</v>
      </c>
      <c r="R1871">
        <v>0</v>
      </c>
      <c r="S1871">
        <v>0.92900000000000005</v>
      </c>
      <c r="T1871">
        <v>92.9</v>
      </c>
    </row>
    <row r="1872" spans="1:20" x14ac:dyDescent="0.25">
      <c r="A1872">
        <v>6</v>
      </c>
      <c r="B1872" t="s">
        <v>85</v>
      </c>
      <c r="C1872" t="s">
        <v>69</v>
      </c>
      <c r="D1872" t="s">
        <v>6</v>
      </c>
      <c r="E1872" s="50">
        <v>44483.54478009259</v>
      </c>
      <c r="F1872" t="s">
        <v>80</v>
      </c>
      <c r="G1872" t="s">
        <v>184</v>
      </c>
      <c r="H1872" s="51">
        <v>3320000</v>
      </c>
      <c r="I1872" s="51">
        <v>442000</v>
      </c>
      <c r="J1872">
        <v>2</v>
      </c>
      <c r="K1872">
        <v>9.99</v>
      </c>
      <c r="L1872" t="s">
        <v>72</v>
      </c>
      <c r="M1872" s="51">
        <v>1030000</v>
      </c>
      <c r="N1872" s="51">
        <v>131000</v>
      </c>
      <c r="O1872">
        <v>0.5</v>
      </c>
      <c r="P1872">
        <v>9.9700000000000006</v>
      </c>
      <c r="Q1872">
        <v>1</v>
      </c>
      <c r="R1872">
        <v>0</v>
      </c>
      <c r="S1872">
        <v>1.91</v>
      </c>
      <c r="T1872">
        <v>95.3</v>
      </c>
    </row>
    <row r="1873" spans="1:20" x14ac:dyDescent="0.25">
      <c r="A1873">
        <v>7</v>
      </c>
      <c r="B1873" t="s">
        <v>86</v>
      </c>
      <c r="C1873" t="s">
        <v>69</v>
      </c>
      <c r="D1873" t="s">
        <v>6</v>
      </c>
      <c r="E1873" s="50">
        <v>44483.56658564815</v>
      </c>
      <c r="F1873" t="s">
        <v>80</v>
      </c>
      <c r="G1873" t="s">
        <v>184</v>
      </c>
      <c r="H1873" s="51">
        <v>8740000</v>
      </c>
      <c r="I1873" s="51">
        <v>1170000</v>
      </c>
      <c r="J1873">
        <v>5</v>
      </c>
      <c r="K1873">
        <v>9.99</v>
      </c>
      <c r="L1873" t="s">
        <v>72</v>
      </c>
      <c r="M1873" s="51">
        <v>998000</v>
      </c>
      <c r="N1873" s="51">
        <v>130000</v>
      </c>
      <c r="O1873">
        <v>0.5</v>
      </c>
      <c r="P1873">
        <v>9.9600000000000009</v>
      </c>
      <c r="Q1873">
        <v>1</v>
      </c>
      <c r="R1873">
        <v>0</v>
      </c>
      <c r="S1873">
        <v>5.21</v>
      </c>
      <c r="T1873">
        <v>104</v>
      </c>
    </row>
    <row r="1874" spans="1:20" x14ac:dyDescent="0.25">
      <c r="A1874">
        <v>8</v>
      </c>
      <c r="B1874" t="s">
        <v>87</v>
      </c>
      <c r="C1874" t="s">
        <v>69</v>
      </c>
      <c r="D1874" t="s">
        <v>6</v>
      </c>
      <c r="E1874" s="50">
        <v>44484.417731481481</v>
      </c>
      <c r="F1874" t="s">
        <v>80</v>
      </c>
      <c r="G1874" t="s">
        <v>184</v>
      </c>
      <c r="H1874" s="51">
        <v>32700</v>
      </c>
      <c r="I1874" s="51">
        <v>3500</v>
      </c>
      <c r="J1874">
        <v>0.01</v>
      </c>
      <c r="K1874">
        <v>10</v>
      </c>
      <c r="L1874" t="s">
        <v>72</v>
      </c>
      <c r="M1874" s="51">
        <v>920000</v>
      </c>
      <c r="N1874" s="51">
        <v>120000</v>
      </c>
      <c r="O1874">
        <v>0.5</v>
      </c>
      <c r="P1874">
        <v>9.9600000000000009</v>
      </c>
      <c r="Q1874">
        <v>1</v>
      </c>
      <c r="R1874">
        <v>0</v>
      </c>
      <c r="S1874">
        <v>9.6500000000000006E-3</v>
      </c>
      <c r="T1874">
        <v>96.5</v>
      </c>
    </row>
    <row r="1875" spans="1:20" x14ac:dyDescent="0.25">
      <c r="A1875">
        <v>9</v>
      </c>
      <c r="B1875" t="s">
        <v>88</v>
      </c>
      <c r="C1875" t="s">
        <v>69</v>
      </c>
      <c r="D1875" t="s">
        <v>6</v>
      </c>
      <c r="E1875" s="50">
        <v>44484.43953703704</v>
      </c>
      <c r="F1875" t="s">
        <v>80</v>
      </c>
      <c r="G1875" t="s">
        <v>184</v>
      </c>
      <c r="H1875" s="51">
        <v>124000</v>
      </c>
      <c r="I1875" s="51">
        <v>11300</v>
      </c>
      <c r="J1875">
        <v>0.05</v>
      </c>
      <c r="K1875">
        <v>9.99</v>
      </c>
      <c r="L1875" t="s">
        <v>72</v>
      </c>
      <c r="M1875" s="51">
        <v>911000</v>
      </c>
      <c r="N1875" s="51">
        <v>115000</v>
      </c>
      <c r="O1875">
        <v>0.5</v>
      </c>
      <c r="P1875">
        <v>9.9600000000000009</v>
      </c>
      <c r="Q1875">
        <v>1</v>
      </c>
      <c r="R1875">
        <v>0</v>
      </c>
      <c r="S1875">
        <v>6.9500000000000006E-2</v>
      </c>
      <c r="T1875">
        <v>139</v>
      </c>
    </row>
    <row r="1876" spans="1:20" x14ac:dyDescent="0.25">
      <c r="A1876">
        <v>10</v>
      </c>
      <c r="B1876" t="s">
        <v>89</v>
      </c>
      <c r="C1876" t="s">
        <v>69</v>
      </c>
      <c r="D1876" t="s">
        <v>6</v>
      </c>
      <c r="E1876" s="50">
        <v>44484.461342592593</v>
      </c>
      <c r="F1876" t="s">
        <v>80</v>
      </c>
      <c r="G1876" t="s">
        <v>184</v>
      </c>
      <c r="H1876" s="51">
        <v>183000</v>
      </c>
      <c r="I1876" s="51">
        <v>20300</v>
      </c>
      <c r="J1876">
        <v>0.1</v>
      </c>
      <c r="K1876">
        <v>9.98</v>
      </c>
      <c r="L1876" t="s">
        <v>72</v>
      </c>
      <c r="M1876" s="51">
        <v>976000</v>
      </c>
      <c r="N1876" s="51">
        <v>126000</v>
      </c>
      <c r="O1876">
        <v>0.5</v>
      </c>
      <c r="P1876">
        <v>9.9600000000000009</v>
      </c>
      <c r="Q1876">
        <v>1</v>
      </c>
      <c r="R1876">
        <v>0</v>
      </c>
      <c r="S1876">
        <v>0.1</v>
      </c>
      <c r="T1876">
        <v>100</v>
      </c>
    </row>
    <row r="1877" spans="1:20" x14ac:dyDescent="0.25">
      <c r="A1877">
        <v>11</v>
      </c>
      <c r="B1877" t="s">
        <v>90</v>
      </c>
      <c r="C1877" t="s">
        <v>69</v>
      </c>
      <c r="D1877" t="s">
        <v>6</v>
      </c>
      <c r="E1877" s="50">
        <v>44484.483148148145</v>
      </c>
      <c r="F1877" t="s">
        <v>80</v>
      </c>
      <c r="G1877" t="s">
        <v>184</v>
      </c>
      <c r="H1877" s="51">
        <v>840000</v>
      </c>
      <c r="I1877" s="51">
        <v>107000</v>
      </c>
      <c r="J1877">
        <v>0.5</v>
      </c>
      <c r="K1877">
        <v>9.99</v>
      </c>
      <c r="L1877" t="s">
        <v>72</v>
      </c>
      <c r="M1877" s="51">
        <v>952000</v>
      </c>
      <c r="N1877" s="51">
        <v>124000</v>
      </c>
      <c r="O1877">
        <v>0.5</v>
      </c>
      <c r="P1877">
        <v>9.9600000000000009</v>
      </c>
      <c r="Q1877">
        <v>1</v>
      </c>
      <c r="R1877">
        <v>0</v>
      </c>
      <c r="S1877">
        <v>0.51500000000000001</v>
      </c>
      <c r="T1877">
        <v>103</v>
      </c>
    </row>
    <row r="1878" spans="1:20" x14ac:dyDescent="0.25">
      <c r="A1878">
        <v>12</v>
      </c>
      <c r="B1878" t="s">
        <v>91</v>
      </c>
      <c r="C1878" t="s">
        <v>69</v>
      </c>
      <c r="D1878" t="s">
        <v>6</v>
      </c>
      <c r="E1878" s="50">
        <v>44484.504953703705</v>
      </c>
      <c r="F1878" t="s">
        <v>80</v>
      </c>
      <c r="G1878" t="s">
        <v>184</v>
      </c>
      <c r="H1878" s="51">
        <v>1520000</v>
      </c>
      <c r="I1878" s="51">
        <v>198000</v>
      </c>
      <c r="J1878">
        <v>1</v>
      </c>
      <c r="K1878">
        <v>9.98</v>
      </c>
      <c r="L1878" t="s">
        <v>72</v>
      </c>
      <c r="M1878" s="51">
        <v>924000</v>
      </c>
      <c r="N1878" s="51">
        <v>121000</v>
      </c>
      <c r="O1878">
        <v>0.5</v>
      </c>
      <c r="P1878">
        <v>9.9600000000000009</v>
      </c>
      <c r="Q1878">
        <v>1</v>
      </c>
      <c r="R1878">
        <v>0</v>
      </c>
      <c r="S1878">
        <v>0.97199999999999998</v>
      </c>
      <c r="T1878">
        <v>97.2</v>
      </c>
    </row>
    <row r="1879" spans="1:20" x14ac:dyDescent="0.25">
      <c r="A1879">
        <v>13</v>
      </c>
      <c r="B1879" t="s">
        <v>92</v>
      </c>
      <c r="C1879" t="s">
        <v>69</v>
      </c>
      <c r="D1879" t="s">
        <v>6</v>
      </c>
      <c r="E1879" s="50">
        <v>44484.526759259257</v>
      </c>
      <c r="F1879" t="s">
        <v>80</v>
      </c>
      <c r="G1879" t="s">
        <v>184</v>
      </c>
      <c r="H1879" s="51">
        <v>3190000</v>
      </c>
      <c r="I1879" s="51">
        <v>413000</v>
      </c>
      <c r="J1879">
        <v>2</v>
      </c>
      <c r="K1879">
        <v>9.99</v>
      </c>
      <c r="L1879" t="s">
        <v>72</v>
      </c>
      <c r="M1879" s="51">
        <v>994000</v>
      </c>
      <c r="N1879" s="51">
        <v>129000</v>
      </c>
      <c r="O1879">
        <v>0.5</v>
      </c>
      <c r="P1879">
        <v>9.9600000000000009</v>
      </c>
      <c r="Q1879">
        <v>1</v>
      </c>
      <c r="R1879">
        <v>0</v>
      </c>
      <c r="S1879">
        <v>1.9</v>
      </c>
      <c r="T1879">
        <v>95</v>
      </c>
    </row>
    <row r="1880" spans="1:20" x14ac:dyDescent="0.25">
      <c r="A1880">
        <v>14</v>
      </c>
      <c r="B1880" t="s">
        <v>93</v>
      </c>
      <c r="C1880" t="s">
        <v>69</v>
      </c>
      <c r="D1880" t="s">
        <v>6</v>
      </c>
      <c r="E1880" s="50">
        <v>44484.548576388886</v>
      </c>
      <c r="F1880" t="s">
        <v>80</v>
      </c>
      <c r="G1880" t="s">
        <v>184</v>
      </c>
      <c r="H1880" s="51">
        <v>8270000</v>
      </c>
      <c r="I1880" s="51">
        <v>1080000</v>
      </c>
      <c r="J1880">
        <v>5</v>
      </c>
      <c r="K1880">
        <v>9.99</v>
      </c>
      <c r="L1880" t="s">
        <v>72</v>
      </c>
      <c r="M1880" s="51">
        <v>952000</v>
      </c>
      <c r="N1880" s="51">
        <v>123000</v>
      </c>
      <c r="O1880">
        <v>0.5</v>
      </c>
      <c r="P1880">
        <v>9.9600000000000009</v>
      </c>
      <c r="Q1880">
        <v>1</v>
      </c>
      <c r="R1880">
        <v>0</v>
      </c>
      <c r="S1880">
        <v>5.17</v>
      </c>
      <c r="T1880">
        <v>103</v>
      </c>
    </row>
    <row r="1881" spans="1:20" x14ac:dyDescent="0.25">
      <c r="A1881">
        <v>15</v>
      </c>
      <c r="B1881" t="s">
        <v>68</v>
      </c>
      <c r="C1881" t="s">
        <v>69</v>
      </c>
      <c r="D1881" t="s">
        <v>6</v>
      </c>
      <c r="E1881" s="50">
        <v>44482.453692129631</v>
      </c>
      <c r="F1881" t="s">
        <v>70</v>
      </c>
      <c r="G1881" t="s">
        <v>184</v>
      </c>
      <c r="H1881" s="51">
        <v>27100</v>
      </c>
      <c r="I1881" s="51">
        <v>3350</v>
      </c>
      <c r="J1881">
        <v>0.01</v>
      </c>
      <c r="K1881">
        <v>10</v>
      </c>
      <c r="L1881" t="s">
        <v>72</v>
      </c>
      <c r="M1881" s="51">
        <v>912000</v>
      </c>
      <c r="N1881" s="51">
        <v>119000</v>
      </c>
      <c r="O1881">
        <v>0.5</v>
      </c>
      <c r="P1881">
        <v>9.9700000000000006</v>
      </c>
      <c r="Q1881">
        <v>1</v>
      </c>
      <c r="R1881">
        <v>0</v>
      </c>
      <c r="S1881">
        <v>6.2199999999999998E-3</v>
      </c>
      <c r="T1881">
        <v>62.2</v>
      </c>
    </row>
    <row r="1882" spans="1:20" x14ac:dyDescent="0.25">
      <c r="A1882">
        <v>16</v>
      </c>
      <c r="B1882" t="s">
        <v>73</v>
      </c>
      <c r="C1882" t="s">
        <v>69</v>
      </c>
      <c r="D1882" t="s">
        <v>6</v>
      </c>
      <c r="E1882" s="50">
        <v>44482.475474537037</v>
      </c>
      <c r="F1882" t="s">
        <v>70</v>
      </c>
      <c r="G1882" t="s">
        <v>184</v>
      </c>
      <c r="H1882" s="51">
        <v>104000</v>
      </c>
      <c r="I1882" s="51">
        <v>11200</v>
      </c>
      <c r="J1882">
        <v>0.05</v>
      </c>
      <c r="K1882">
        <v>9.99</v>
      </c>
      <c r="L1882" t="s">
        <v>72</v>
      </c>
      <c r="M1882" s="51">
        <v>928000</v>
      </c>
      <c r="N1882" s="51">
        <v>123000</v>
      </c>
      <c r="O1882">
        <v>0.5</v>
      </c>
      <c r="P1882">
        <v>9.9700000000000006</v>
      </c>
      <c r="Q1882">
        <v>1</v>
      </c>
      <c r="R1882">
        <v>0</v>
      </c>
      <c r="S1882">
        <v>5.5500000000000001E-2</v>
      </c>
      <c r="T1882">
        <v>111</v>
      </c>
    </row>
    <row r="1883" spans="1:20" x14ac:dyDescent="0.25">
      <c r="A1883">
        <v>17</v>
      </c>
      <c r="B1883" t="s">
        <v>74</v>
      </c>
      <c r="C1883" t="s">
        <v>69</v>
      </c>
      <c r="D1883" t="s">
        <v>6</v>
      </c>
      <c r="E1883" s="50">
        <v>44482.497256944444</v>
      </c>
      <c r="F1883" t="s">
        <v>70</v>
      </c>
      <c r="G1883" t="s">
        <v>184</v>
      </c>
      <c r="H1883" s="51">
        <v>174000</v>
      </c>
      <c r="I1883" s="51">
        <v>20200</v>
      </c>
      <c r="J1883">
        <v>0.1</v>
      </c>
      <c r="K1883">
        <v>10</v>
      </c>
      <c r="L1883" t="s">
        <v>72</v>
      </c>
      <c r="M1883" s="51">
        <v>901000</v>
      </c>
      <c r="N1883" s="51">
        <v>122000</v>
      </c>
      <c r="O1883">
        <v>0.5</v>
      </c>
      <c r="P1883">
        <v>9.9700000000000006</v>
      </c>
      <c r="Q1883">
        <v>1</v>
      </c>
      <c r="R1883">
        <v>0</v>
      </c>
      <c r="S1883">
        <v>0.104</v>
      </c>
      <c r="T1883">
        <v>104</v>
      </c>
    </row>
    <row r="1884" spans="1:20" x14ac:dyDescent="0.25">
      <c r="A1884">
        <v>18</v>
      </c>
      <c r="B1884" t="s">
        <v>75</v>
      </c>
      <c r="C1884" t="s">
        <v>69</v>
      </c>
      <c r="D1884" t="s">
        <v>6</v>
      </c>
      <c r="E1884" s="50">
        <v>44482.519050925926</v>
      </c>
      <c r="F1884" t="s">
        <v>70</v>
      </c>
      <c r="G1884" t="s">
        <v>184</v>
      </c>
      <c r="H1884" s="51">
        <v>797000</v>
      </c>
      <c r="I1884" s="51">
        <v>110000</v>
      </c>
      <c r="J1884">
        <v>0.5</v>
      </c>
      <c r="K1884">
        <v>10</v>
      </c>
      <c r="L1884" t="s">
        <v>72</v>
      </c>
      <c r="M1884" s="51">
        <v>931000</v>
      </c>
      <c r="N1884" s="51">
        <v>126000</v>
      </c>
      <c r="O1884">
        <v>0.5</v>
      </c>
      <c r="P1884">
        <v>9.9700000000000006</v>
      </c>
      <c r="Q1884">
        <v>1</v>
      </c>
      <c r="R1884">
        <v>0</v>
      </c>
      <c r="S1884">
        <v>0.499</v>
      </c>
      <c r="T1884">
        <v>99.8</v>
      </c>
    </row>
    <row r="1885" spans="1:20" x14ac:dyDescent="0.25">
      <c r="A1885">
        <v>19</v>
      </c>
      <c r="B1885" t="s">
        <v>76</v>
      </c>
      <c r="C1885" t="s">
        <v>69</v>
      </c>
      <c r="D1885" t="s">
        <v>6</v>
      </c>
      <c r="E1885" s="50">
        <v>44482.540879629632</v>
      </c>
      <c r="F1885" t="s">
        <v>70</v>
      </c>
      <c r="G1885" t="s">
        <v>184</v>
      </c>
      <c r="H1885" s="51">
        <v>1480000</v>
      </c>
      <c r="I1885" s="51">
        <v>200000</v>
      </c>
      <c r="J1885">
        <v>1</v>
      </c>
      <c r="K1885">
        <v>10</v>
      </c>
      <c r="L1885" t="s">
        <v>72</v>
      </c>
      <c r="M1885" s="51">
        <v>943000</v>
      </c>
      <c r="N1885" s="51">
        <v>129000</v>
      </c>
      <c r="O1885">
        <v>0.5</v>
      </c>
      <c r="P1885">
        <v>9.9700000000000006</v>
      </c>
      <c r="Q1885">
        <v>1</v>
      </c>
      <c r="R1885">
        <v>0</v>
      </c>
      <c r="S1885">
        <v>0.92500000000000004</v>
      </c>
      <c r="T1885">
        <v>92.5</v>
      </c>
    </row>
    <row r="1886" spans="1:20" x14ac:dyDescent="0.25">
      <c r="A1886">
        <v>20</v>
      </c>
      <c r="B1886" t="s">
        <v>77</v>
      </c>
      <c r="C1886" t="s">
        <v>69</v>
      </c>
      <c r="D1886" t="s">
        <v>6</v>
      </c>
      <c r="E1886" s="50">
        <v>44482.562696759262</v>
      </c>
      <c r="F1886" t="s">
        <v>70</v>
      </c>
      <c r="G1886" t="s">
        <v>184</v>
      </c>
      <c r="H1886" s="51">
        <v>3110000</v>
      </c>
      <c r="I1886" s="51">
        <v>428000</v>
      </c>
      <c r="J1886">
        <v>2</v>
      </c>
      <c r="K1886">
        <v>10</v>
      </c>
      <c r="L1886" t="s">
        <v>72</v>
      </c>
      <c r="M1886" s="51">
        <v>1010000</v>
      </c>
      <c r="N1886" s="51">
        <v>134000</v>
      </c>
      <c r="O1886">
        <v>0.5</v>
      </c>
      <c r="P1886">
        <v>9.9700000000000006</v>
      </c>
      <c r="Q1886">
        <v>1</v>
      </c>
      <c r="R1886">
        <v>0</v>
      </c>
      <c r="S1886">
        <v>1.83</v>
      </c>
      <c r="T1886">
        <v>91.3</v>
      </c>
    </row>
    <row r="1887" spans="1:20" x14ac:dyDescent="0.25">
      <c r="A1887">
        <v>21</v>
      </c>
      <c r="B1887" t="s">
        <v>78</v>
      </c>
      <c r="C1887" t="s">
        <v>69</v>
      </c>
      <c r="D1887" t="s">
        <v>6</v>
      </c>
      <c r="E1887" s="50">
        <v>44482.584467592591</v>
      </c>
      <c r="F1887" t="s">
        <v>70</v>
      </c>
      <c r="G1887" t="s">
        <v>184</v>
      </c>
      <c r="H1887" s="51">
        <v>8010000</v>
      </c>
      <c r="I1887" s="51">
        <v>1110000</v>
      </c>
      <c r="J1887">
        <v>5</v>
      </c>
      <c r="K1887">
        <v>9.99</v>
      </c>
      <c r="L1887" t="s">
        <v>72</v>
      </c>
      <c r="M1887" s="51">
        <v>934000</v>
      </c>
      <c r="N1887" s="51">
        <v>126000</v>
      </c>
      <c r="O1887">
        <v>0.5</v>
      </c>
      <c r="P1887">
        <v>9.9700000000000006</v>
      </c>
      <c r="Q1887">
        <v>1</v>
      </c>
      <c r="R1887">
        <v>0</v>
      </c>
      <c r="S1887">
        <v>5.0999999999999996</v>
      </c>
      <c r="T1887">
        <v>102</v>
      </c>
    </row>
    <row r="1889" spans="1:20" x14ac:dyDescent="0.25">
      <c r="B1889" t="s">
        <v>49</v>
      </c>
      <c r="C1889" t="s">
        <v>50</v>
      </c>
      <c r="D1889" t="s">
        <v>51</v>
      </c>
      <c r="E1889" t="s">
        <v>52</v>
      </c>
      <c r="F1889" t="s">
        <v>53</v>
      </c>
      <c r="G1889" t="s">
        <v>54</v>
      </c>
      <c r="H1889" t="s">
        <v>55</v>
      </c>
      <c r="I1889" t="s">
        <v>56</v>
      </c>
      <c r="J1889" t="s">
        <v>57</v>
      </c>
      <c r="K1889" t="s">
        <v>58</v>
      </c>
      <c r="L1889" t="s">
        <v>59</v>
      </c>
      <c r="M1889" t="s">
        <v>60</v>
      </c>
      <c r="N1889" t="s">
        <v>61</v>
      </c>
      <c r="O1889" t="s">
        <v>62</v>
      </c>
      <c r="P1889" t="s">
        <v>63</v>
      </c>
      <c r="Q1889" t="s">
        <v>64</v>
      </c>
      <c r="R1889" t="s">
        <v>65</v>
      </c>
      <c r="S1889" t="s">
        <v>66</v>
      </c>
      <c r="T1889" t="s">
        <v>67</v>
      </c>
    </row>
    <row r="1890" spans="1:20" x14ac:dyDescent="0.25">
      <c r="A1890">
        <v>1</v>
      </c>
      <c r="B1890" t="s">
        <v>94</v>
      </c>
      <c r="C1890" t="s">
        <v>95</v>
      </c>
      <c r="D1890" t="s">
        <v>6</v>
      </c>
      <c r="E1890" s="50">
        <v>44482.628101851849</v>
      </c>
      <c r="F1890" t="s">
        <v>70</v>
      </c>
      <c r="G1890" t="s">
        <v>184</v>
      </c>
      <c r="H1890" s="51">
        <v>1740000</v>
      </c>
      <c r="I1890" s="51">
        <v>237000</v>
      </c>
      <c r="J1890">
        <v>1</v>
      </c>
      <c r="K1890">
        <v>9.99</v>
      </c>
      <c r="L1890" t="s">
        <v>72</v>
      </c>
      <c r="M1890" s="51">
        <v>977000</v>
      </c>
      <c r="N1890" s="51">
        <v>130000</v>
      </c>
      <c r="O1890">
        <v>0.5</v>
      </c>
      <c r="P1890">
        <v>9.9700000000000006</v>
      </c>
      <c r="Q1890">
        <v>1</v>
      </c>
      <c r="R1890">
        <v>0</v>
      </c>
      <c r="S1890">
        <v>1.05</v>
      </c>
      <c r="T1890">
        <v>105</v>
      </c>
    </row>
    <row r="1891" spans="1:20" x14ac:dyDescent="0.25">
      <c r="A1891">
        <v>2</v>
      </c>
      <c r="B1891" t="s">
        <v>96</v>
      </c>
      <c r="C1891" t="s">
        <v>95</v>
      </c>
      <c r="D1891" t="s">
        <v>6</v>
      </c>
      <c r="E1891" s="50">
        <v>44483.042974537035</v>
      </c>
      <c r="F1891" t="s">
        <v>80</v>
      </c>
      <c r="G1891" t="s">
        <v>184</v>
      </c>
      <c r="H1891" s="51">
        <v>1830000</v>
      </c>
      <c r="I1891" s="51">
        <v>244000</v>
      </c>
      <c r="J1891">
        <v>1</v>
      </c>
      <c r="K1891">
        <v>10</v>
      </c>
      <c r="L1891" t="s">
        <v>72</v>
      </c>
      <c r="M1891" s="51">
        <v>1040000</v>
      </c>
      <c r="N1891" s="51">
        <v>140000</v>
      </c>
      <c r="O1891">
        <v>0.5</v>
      </c>
      <c r="P1891">
        <v>9.9700000000000006</v>
      </c>
      <c r="Q1891">
        <v>1</v>
      </c>
      <c r="R1891">
        <v>0</v>
      </c>
      <c r="S1891">
        <v>1.04</v>
      </c>
      <c r="T1891">
        <v>104</v>
      </c>
    </row>
    <row r="1892" spans="1:20" x14ac:dyDescent="0.25">
      <c r="A1892">
        <v>3</v>
      </c>
      <c r="B1892" t="s">
        <v>97</v>
      </c>
      <c r="C1892" t="s">
        <v>95</v>
      </c>
      <c r="D1892" t="s">
        <v>6</v>
      </c>
      <c r="E1892" s="50">
        <v>44483.610196759262</v>
      </c>
      <c r="F1892" t="s">
        <v>80</v>
      </c>
      <c r="G1892" t="s">
        <v>184</v>
      </c>
      <c r="H1892" s="51">
        <v>1880000</v>
      </c>
      <c r="I1892" s="51">
        <v>249000</v>
      </c>
      <c r="J1892">
        <v>1</v>
      </c>
      <c r="K1892">
        <v>9.99</v>
      </c>
      <c r="L1892" t="s">
        <v>72</v>
      </c>
      <c r="M1892" s="51">
        <v>1040000</v>
      </c>
      <c r="N1892" s="51">
        <v>137000</v>
      </c>
      <c r="O1892">
        <v>0.5</v>
      </c>
      <c r="P1892">
        <v>9.9600000000000009</v>
      </c>
      <c r="Q1892">
        <v>1</v>
      </c>
      <c r="R1892">
        <v>0</v>
      </c>
      <c r="S1892">
        <v>1.06</v>
      </c>
      <c r="T1892">
        <v>106</v>
      </c>
    </row>
    <row r="1893" spans="1:20" x14ac:dyDescent="0.25">
      <c r="A1893">
        <v>4</v>
      </c>
      <c r="B1893" t="s">
        <v>98</v>
      </c>
      <c r="C1893" t="s">
        <v>95</v>
      </c>
      <c r="D1893" t="s">
        <v>6</v>
      </c>
      <c r="E1893" s="50">
        <v>44484.003067129626</v>
      </c>
      <c r="F1893" t="s">
        <v>80</v>
      </c>
      <c r="G1893" t="s">
        <v>184</v>
      </c>
      <c r="H1893" s="51">
        <v>1740000</v>
      </c>
      <c r="I1893" s="51">
        <v>227000</v>
      </c>
      <c r="J1893">
        <v>1</v>
      </c>
      <c r="K1893">
        <v>9.99</v>
      </c>
      <c r="L1893" t="s">
        <v>72</v>
      </c>
      <c r="M1893" s="51">
        <v>959000</v>
      </c>
      <c r="N1893" s="51">
        <v>123000</v>
      </c>
      <c r="O1893">
        <v>0.5</v>
      </c>
      <c r="P1893">
        <v>9.9600000000000009</v>
      </c>
      <c r="Q1893">
        <v>1</v>
      </c>
      <c r="R1893">
        <v>0</v>
      </c>
      <c r="S1893">
        <v>1.07</v>
      </c>
      <c r="T1893">
        <v>107</v>
      </c>
    </row>
    <row r="1894" spans="1:20" x14ac:dyDescent="0.25">
      <c r="A1894">
        <v>5</v>
      </c>
      <c r="B1894" t="s">
        <v>99</v>
      </c>
      <c r="C1894" t="s">
        <v>95</v>
      </c>
      <c r="D1894" t="s">
        <v>6</v>
      </c>
      <c r="E1894" s="50">
        <v>44484.592187499999</v>
      </c>
      <c r="F1894" t="s">
        <v>80</v>
      </c>
      <c r="G1894" t="s">
        <v>184</v>
      </c>
      <c r="H1894" s="51">
        <v>1770000</v>
      </c>
      <c r="I1894" s="51">
        <v>225000</v>
      </c>
      <c r="J1894">
        <v>1</v>
      </c>
      <c r="K1894">
        <v>9.98</v>
      </c>
      <c r="L1894" t="s">
        <v>72</v>
      </c>
      <c r="M1894" s="51">
        <v>984000</v>
      </c>
      <c r="N1894" s="51">
        <v>132000</v>
      </c>
      <c r="O1894">
        <v>0.5</v>
      </c>
      <c r="P1894">
        <v>9.9499999999999993</v>
      </c>
      <c r="Q1894">
        <v>1</v>
      </c>
      <c r="R1894">
        <v>0</v>
      </c>
      <c r="S1894">
        <v>1.06</v>
      </c>
      <c r="T1894">
        <v>106</v>
      </c>
    </row>
    <row r="1896" spans="1:20" x14ac:dyDescent="0.25">
      <c r="B1896" t="s">
        <v>49</v>
      </c>
      <c r="C1896" t="s">
        <v>50</v>
      </c>
      <c r="D1896" t="s">
        <v>51</v>
      </c>
      <c r="E1896" t="s">
        <v>52</v>
      </c>
      <c r="F1896" t="s">
        <v>53</v>
      </c>
      <c r="G1896" t="s">
        <v>54</v>
      </c>
      <c r="H1896" t="s">
        <v>55</v>
      </c>
      <c r="I1896" t="s">
        <v>56</v>
      </c>
      <c r="J1896" t="s">
        <v>57</v>
      </c>
      <c r="K1896" t="s">
        <v>58</v>
      </c>
      <c r="L1896" t="s">
        <v>59</v>
      </c>
      <c r="M1896" t="s">
        <v>60</v>
      </c>
      <c r="N1896" t="s">
        <v>61</v>
      </c>
      <c r="O1896" t="s">
        <v>62</v>
      </c>
      <c r="P1896" t="s">
        <v>63</v>
      </c>
      <c r="Q1896" t="s">
        <v>64</v>
      </c>
      <c r="R1896" t="s">
        <v>65</v>
      </c>
      <c r="S1896" t="s">
        <v>66</v>
      </c>
      <c r="T1896" t="s">
        <v>67</v>
      </c>
    </row>
    <row r="1897" spans="1:20" x14ac:dyDescent="0.25">
      <c r="A1897">
        <v>1</v>
      </c>
      <c r="B1897" t="s">
        <v>100</v>
      </c>
      <c r="C1897" t="s">
        <v>101</v>
      </c>
      <c r="D1897" t="s">
        <v>6</v>
      </c>
      <c r="E1897" s="50">
        <v>44482.911874999998</v>
      </c>
      <c r="F1897" t="s">
        <v>102</v>
      </c>
      <c r="G1897" t="s">
        <v>184</v>
      </c>
      <c r="H1897" s="51">
        <v>5190</v>
      </c>
      <c r="I1897" s="51">
        <v>549</v>
      </c>
      <c r="J1897" t="s">
        <v>72</v>
      </c>
      <c r="K1897">
        <v>10</v>
      </c>
      <c r="L1897" t="s">
        <v>72</v>
      </c>
      <c r="M1897" s="51">
        <v>985000</v>
      </c>
      <c r="N1897" s="51">
        <v>134000</v>
      </c>
      <c r="O1897">
        <v>0.5</v>
      </c>
      <c r="P1897">
        <v>9.9700000000000006</v>
      </c>
      <c r="R1897">
        <v>1</v>
      </c>
      <c r="S1897" t="s">
        <v>44</v>
      </c>
      <c r="T1897" t="s">
        <v>72</v>
      </c>
    </row>
    <row r="1898" spans="1:20" x14ac:dyDescent="0.25">
      <c r="A1898">
        <v>2</v>
      </c>
      <c r="B1898" t="s">
        <v>103</v>
      </c>
      <c r="C1898" t="s">
        <v>101</v>
      </c>
      <c r="D1898" t="s">
        <v>6</v>
      </c>
      <c r="E1898" s="50">
        <v>44482.933819444443</v>
      </c>
      <c r="F1898" t="s">
        <v>102</v>
      </c>
      <c r="G1898" t="s">
        <v>184</v>
      </c>
      <c r="H1898" s="51">
        <v>3660000</v>
      </c>
      <c r="I1898" s="51">
        <v>502000</v>
      </c>
      <c r="J1898" t="s">
        <v>72</v>
      </c>
      <c r="K1898">
        <v>10</v>
      </c>
      <c r="L1898" t="s">
        <v>72</v>
      </c>
      <c r="M1898" s="51">
        <v>978000</v>
      </c>
      <c r="N1898" s="51">
        <v>132000</v>
      </c>
      <c r="O1898">
        <v>0.5</v>
      </c>
      <c r="P1898">
        <v>9.9700000000000006</v>
      </c>
      <c r="R1898">
        <v>0</v>
      </c>
      <c r="S1898">
        <v>2.2200000000000002</v>
      </c>
      <c r="T1898" t="s">
        <v>72</v>
      </c>
    </row>
    <row r="1899" spans="1:20" x14ac:dyDescent="0.25">
      <c r="A1899">
        <v>3</v>
      </c>
      <c r="B1899" t="s">
        <v>104</v>
      </c>
      <c r="C1899" t="s">
        <v>101</v>
      </c>
      <c r="D1899" t="s">
        <v>6</v>
      </c>
      <c r="E1899" s="50">
        <v>44482.955625000002</v>
      </c>
      <c r="F1899" t="s">
        <v>102</v>
      </c>
      <c r="G1899" t="s">
        <v>184</v>
      </c>
      <c r="H1899" s="51">
        <v>2050000</v>
      </c>
      <c r="I1899" s="51">
        <v>277000</v>
      </c>
      <c r="J1899" t="s">
        <v>72</v>
      </c>
      <c r="K1899">
        <v>9.99</v>
      </c>
      <c r="L1899" t="s">
        <v>72</v>
      </c>
      <c r="M1899" s="51">
        <v>983000</v>
      </c>
      <c r="N1899" s="51">
        <v>134000</v>
      </c>
      <c r="O1899">
        <v>0.5</v>
      </c>
      <c r="P1899">
        <v>9.9700000000000006</v>
      </c>
      <c r="R1899">
        <v>0</v>
      </c>
      <c r="S1899">
        <v>1.23</v>
      </c>
      <c r="T1899" t="s">
        <v>72</v>
      </c>
    </row>
    <row r="1900" spans="1:20" x14ac:dyDescent="0.25">
      <c r="A1900">
        <v>4</v>
      </c>
      <c r="B1900" t="s">
        <v>105</v>
      </c>
      <c r="C1900" t="s">
        <v>101</v>
      </c>
      <c r="D1900" t="s">
        <v>6</v>
      </c>
      <c r="E1900" s="50">
        <v>44482.977418981478</v>
      </c>
      <c r="F1900" t="s">
        <v>102</v>
      </c>
      <c r="G1900" t="s">
        <v>184</v>
      </c>
      <c r="H1900" s="51">
        <v>1170000</v>
      </c>
      <c r="I1900" s="51">
        <v>159000</v>
      </c>
      <c r="J1900" t="s">
        <v>72</v>
      </c>
      <c r="K1900">
        <v>9.99</v>
      </c>
      <c r="L1900" t="s">
        <v>72</v>
      </c>
      <c r="M1900" s="51">
        <v>990000</v>
      </c>
      <c r="N1900" s="51">
        <v>136000</v>
      </c>
      <c r="O1900">
        <v>0.5</v>
      </c>
      <c r="P1900">
        <v>9.9700000000000006</v>
      </c>
      <c r="R1900">
        <v>0</v>
      </c>
      <c r="S1900">
        <v>0.69499999999999995</v>
      </c>
      <c r="T1900" t="s">
        <v>72</v>
      </c>
    </row>
    <row r="1901" spans="1:20" x14ac:dyDescent="0.25">
      <c r="A1901">
        <v>5</v>
      </c>
      <c r="B1901" t="s">
        <v>106</v>
      </c>
      <c r="C1901" t="s">
        <v>101</v>
      </c>
      <c r="D1901" t="s">
        <v>6</v>
      </c>
      <c r="E1901" s="50">
        <v>44482.999224537038</v>
      </c>
      <c r="F1901" t="s">
        <v>102</v>
      </c>
      <c r="G1901" t="s">
        <v>184</v>
      </c>
      <c r="H1901" s="51">
        <v>400000</v>
      </c>
      <c r="I1901" s="51">
        <v>52300</v>
      </c>
      <c r="J1901" t="s">
        <v>72</v>
      </c>
      <c r="K1901">
        <v>9.99</v>
      </c>
      <c r="L1901" t="s">
        <v>72</v>
      </c>
      <c r="M1901" s="51">
        <v>1010000</v>
      </c>
      <c r="N1901" s="51">
        <v>134000</v>
      </c>
      <c r="O1901">
        <v>0.5</v>
      </c>
      <c r="P1901">
        <v>9.9700000000000006</v>
      </c>
      <c r="R1901">
        <v>0</v>
      </c>
      <c r="S1901">
        <v>0.224</v>
      </c>
      <c r="T1901" t="s">
        <v>72</v>
      </c>
    </row>
    <row r="1902" spans="1:20" x14ac:dyDescent="0.25">
      <c r="A1902">
        <v>6</v>
      </c>
      <c r="B1902" t="s">
        <v>107</v>
      </c>
      <c r="C1902" t="s">
        <v>101</v>
      </c>
      <c r="D1902" t="s">
        <v>6</v>
      </c>
      <c r="E1902" s="50">
        <v>44483.086597222224</v>
      </c>
      <c r="F1902" t="s">
        <v>102</v>
      </c>
      <c r="G1902" t="s">
        <v>184</v>
      </c>
      <c r="H1902" s="51">
        <v>153000</v>
      </c>
      <c r="I1902" s="51">
        <v>18100</v>
      </c>
      <c r="J1902" t="s">
        <v>72</v>
      </c>
      <c r="K1902">
        <v>9.99</v>
      </c>
      <c r="L1902" t="s">
        <v>72</v>
      </c>
      <c r="M1902" s="51">
        <v>1010000</v>
      </c>
      <c r="N1902" s="51">
        <v>135000</v>
      </c>
      <c r="O1902">
        <v>0.5</v>
      </c>
      <c r="P1902">
        <v>9.9600000000000009</v>
      </c>
      <c r="R1902">
        <v>0</v>
      </c>
      <c r="S1902">
        <v>7.9100000000000004E-2</v>
      </c>
      <c r="T1902" t="s">
        <v>72</v>
      </c>
    </row>
    <row r="1903" spans="1:20" x14ac:dyDescent="0.25">
      <c r="A1903">
        <v>7</v>
      </c>
      <c r="B1903" t="s">
        <v>108</v>
      </c>
      <c r="C1903" t="s">
        <v>101</v>
      </c>
      <c r="D1903" t="s">
        <v>6</v>
      </c>
      <c r="E1903" s="50">
        <v>44483.108541666668</v>
      </c>
      <c r="F1903" t="s">
        <v>102</v>
      </c>
      <c r="G1903" t="s">
        <v>184</v>
      </c>
      <c r="H1903" s="51">
        <v>55100</v>
      </c>
      <c r="I1903" s="51">
        <v>4830</v>
      </c>
      <c r="J1903" t="s">
        <v>72</v>
      </c>
      <c r="K1903">
        <v>9.99</v>
      </c>
      <c r="L1903" t="s">
        <v>72</v>
      </c>
      <c r="M1903" s="51">
        <v>1040000</v>
      </c>
      <c r="N1903" s="51">
        <v>139000</v>
      </c>
      <c r="O1903">
        <v>0.5</v>
      </c>
      <c r="P1903">
        <v>9.9700000000000006</v>
      </c>
      <c r="R1903">
        <v>0</v>
      </c>
      <c r="S1903">
        <v>0.02</v>
      </c>
      <c r="T1903" t="s">
        <v>72</v>
      </c>
    </row>
    <row r="1904" spans="1:20" x14ac:dyDescent="0.25">
      <c r="A1904">
        <v>8</v>
      </c>
      <c r="B1904" t="s">
        <v>109</v>
      </c>
      <c r="C1904" t="s">
        <v>101</v>
      </c>
      <c r="D1904" t="s">
        <v>6</v>
      </c>
      <c r="E1904" s="50">
        <v>44483.130347222221</v>
      </c>
      <c r="F1904" t="s">
        <v>102</v>
      </c>
      <c r="G1904" t="s">
        <v>184</v>
      </c>
      <c r="H1904" s="51">
        <v>23200</v>
      </c>
      <c r="I1904" s="51">
        <v>2170</v>
      </c>
      <c r="J1904" t="s">
        <v>72</v>
      </c>
      <c r="K1904">
        <v>10</v>
      </c>
      <c r="L1904" t="s">
        <v>72</v>
      </c>
      <c r="M1904" s="51">
        <v>983000</v>
      </c>
      <c r="N1904" s="51">
        <v>129000</v>
      </c>
      <c r="O1904">
        <v>0.5</v>
      </c>
      <c r="P1904">
        <v>9.9700000000000006</v>
      </c>
      <c r="R1904">
        <v>0</v>
      </c>
      <c r="S1904">
        <v>2.5400000000000002E-3</v>
      </c>
      <c r="T1904" t="s">
        <v>72</v>
      </c>
    </row>
    <row r="1905" spans="1:20" x14ac:dyDescent="0.25">
      <c r="A1905">
        <v>9</v>
      </c>
      <c r="B1905" t="s">
        <v>110</v>
      </c>
      <c r="C1905" t="s">
        <v>101</v>
      </c>
      <c r="D1905" t="s">
        <v>6</v>
      </c>
      <c r="E1905" s="50">
        <v>44483.15215277778</v>
      </c>
      <c r="F1905" t="s">
        <v>102</v>
      </c>
      <c r="G1905" t="s">
        <v>184</v>
      </c>
      <c r="H1905" s="51">
        <v>25100</v>
      </c>
      <c r="I1905" s="51">
        <v>1620</v>
      </c>
      <c r="J1905" t="s">
        <v>72</v>
      </c>
      <c r="K1905">
        <v>9.98</v>
      </c>
      <c r="L1905" t="s">
        <v>72</v>
      </c>
      <c r="M1905" s="51">
        <v>961000</v>
      </c>
      <c r="N1905" s="51">
        <v>128000</v>
      </c>
      <c r="O1905">
        <v>0.5</v>
      </c>
      <c r="P1905">
        <v>9.9700000000000006</v>
      </c>
      <c r="R1905">
        <v>0</v>
      </c>
      <c r="S1905">
        <v>4.0699999999999998E-3</v>
      </c>
      <c r="T1905" t="s">
        <v>72</v>
      </c>
    </row>
    <row r="1906" spans="1:20" x14ac:dyDescent="0.25">
      <c r="A1906">
        <v>10</v>
      </c>
      <c r="B1906" t="s">
        <v>111</v>
      </c>
      <c r="C1906" t="s">
        <v>101</v>
      </c>
      <c r="D1906" t="s">
        <v>6</v>
      </c>
      <c r="E1906" s="50">
        <v>44483.173958333333</v>
      </c>
      <c r="F1906" t="s">
        <v>102</v>
      </c>
      <c r="G1906" t="s">
        <v>184</v>
      </c>
      <c r="H1906" s="51">
        <v>28400</v>
      </c>
      <c r="I1906" s="51">
        <v>1080</v>
      </c>
      <c r="J1906" t="s">
        <v>72</v>
      </c>
      <c r="K1906">
        <v>10</v>
      </c>
      <c r="L1906" t="s">
        <v>72</v>
      </c>
      <c r="M1906" s="51">
        <v>1030000</v>
      </c>
      <c r="N1906" s="51">
        <v>141000</v>
      </c>
      <c r="O1906">
        <v>0.5</v>
      </c>
      <c r="P1906">
        <v>9.9700000000000006</v>
      </c>
      <c r="R1906">
        <v>0</v>
      </c>
      <c r="S1906">
        <v>4.8700000000000002E-3</v>
      </c>
      <c r="T1906" t="s">
        <v>72</v>
      </c>
    </row>
    <row r="1907" spans="1:20" x14ac:dyDescent="0.25">
      <c r="A1907">
        <v>11</v>
      </c>
      <c r="B1907" t="s">
        <v>112</v>
      </c>
      <c r="C1907" t="s">
        <v>101</v>
      </c>
      <c r="D1907" t="s">
        <v>6</v>
      </c>
      <c r="E1907" s="50">
        <v>44483.195763888885</v>
      </c>
      <c r="F1907" t="s">
        <v>102</v>
      </c>
      <c r="G1907" t="s">
        <v>184</v>
      </c>
      <c r="H1907" s="51">
        <v>3850000</v>
      </c>
      <c r="I1907" s="51">
        <v>520000</v>
      </c>
      <c r="J1907" t="s">
        <v>72</v>
      </c>
      <c r="K1907">
        <v>9.99</v>
      </c>
      <c r="L1907" t="s">
        <v>72</v>
      </c>
      <c r="M1907" s="51">
        <v>1010000</v>
      </c>
      <c r="N1907" s="51">
        <v>133000</v>
      </c>
      <c r="O1907">
        <v>0.5</v>
      </c>
      <c r="P1907">
        <v>9.9700000000000006</v>
      </c>
      <c r="R1907">
        <v>0</v>
      </c>
      <c r="S1907">
        <v>2.25</v>
      </c>
      <c r="T1907" t="s">
        <v>72</v>
      </c>
    </row>
    <row r="1908" spans="1:20" x14ac:dyDescent="0.25">
      <c r="A1908">
        <v>12</v>
      </c>
      <c r="B1908" t="s">
        <v>113</v>
      </c>
      <c r="C1908" t="s">
        <v>101</v>
      </c>
      <c r="D1908" t="s">
        <v>6</v>
      </c>
      <c r="E1908" s="50">
        <v>44483.217557870368</v>
      </c>
      <c r="F1908" t="s">
        <v>102</v>
      </c>
      <c r="G1908" t="s">
        <v>184</v>
      </c>
      <c r="H1908" s="51">
        <v>1320000</v>
      </c>
      <c r="I1908" s="51">
        <v>175000</v>
      </c>
      <c r="J1908" t="s">
        <v>72</v>
      </c>
      <c r="K1908">
        <v>10</v>
      </c>
      <c r="L1908" t="s">
        <v>72</v>
      </c>
      <c r="M1908" s="51">
        <v>1040000</v>
      </c>
      <c r="N1908" s="51">
        <v>138000</v>
      </c>
      <c r="O1908">
        <v>0.5</v>
      </c>
      <c r="P1908">
        <v>9.9700000000000006</v>
      </c>
      <c r="R1908">
        <v>0</v>
      </c>
      <c r="S1908">
        <v>0.74199999999999999</v>
      </c>
      <c r="T1908" t="s">
        <v>72</v>
      </c>
    </row>
    <row r="1909" spans="1:20" x14ac:dyDescent="0.25">
      <c r="A1909">
        <v>13</v>
      </c>
      <c r="B1909" t="s">
        <v>114</v>
      </c>
      <c r="C1909" t="s">
        <v>101</v>
      </c>
      <c r="D1909" t="s">
        <v>6</v>
      </c>
      <c r="E1909" s="50">
        <v>44483.239363425928</v>
      </c>
      <c r="F1909" t="s">
        <v>102</v>
      </c>
      <c r="G1909" t="s">
        <v>184</v>
      </c>
      <c r="H1909" s="51">
        <v>441000</v>
      </c>
      <c r="I1909" s="51">
        <v>58100</v>
      </c>
      <c r="J1909" t="s">
        <v>72</v>
      </c>
      <c r="K1909">
        <v>10</v>
      </c>
      <c r="L1909" t="s">
        <v>72</v>
      </c>
      <c r="M1909" s="51">
        <v>1050000</v>
      </c>
      <c r="N1909" s="51">
        <v>138000</v>
      </c>
      <c r="O1909">
        <v>0.5</v>
      </c>
      <c r="P1909">
        <v>9.9700000000000006</v>
      </c>
      <c r="R1909">
        <v>0</v>
      </c>
      <c r="S1909">
        <v>0.23799999999999999</v>
      </c>
      <c r="T1909" t="s">
        <v>72</v>
      </c>
    </row>
    <row r="1910" spans="1:20" x14ac:dyDescent="0.25">
      <c r="A1910">
        <v>14</v>
      </c>
      <c r="B1910" t="s">
        <v>115</v>
      </c>
      <c r="C1910" t="s">
        <v>101</v>
      </c>
      <c r="D1910" t="s">
        <v>6</v>
      </c>
      <c r="E1910" s="50">
        <v>44483.26116898148</v>
      </c>
      <c r="F1910" t="s">
        <v>102</v>
      </c>
      <c r="G1910" t="s">
        <v>184</v>
      </c>
      <c r="H1910" s="51">
        <v>84800</v>
      </c>
      <c r="I1910" s="51">
        <v>8740</v>
      </c>
      <c r="J1910" t="s">
        <v>72</v>
      </c>
      <c r="K1910">
        <v>10</v>
      </c>
      <c r="L1910" t="s">
        <v>72</v>
      </c>
      <c r="M1910" s="51">
        <v>1040000</v>
      </c>
      <c r="N1910" s="51">
        <v>137000</v>
      </c>
      <c r="O1910">
        <v>0.5</v>
      </c>
      <c r="P1910">
        <v>9.9700000000000006</v>
      </c>
      <c r="R1910">
        <v>0</v>
      </c>
      <c r="S1910">
        <v>3.6999999999999998E-2</v>
      </c>
      <c r="T1910" t="s">
        <v>72</v>
      </c>
    </row>
    <row r="1911" spans="1:20" x14ac:dyDescent="0.25">
      <c r="A1911">
        <v>15</v>
      </c>
      <c r="B1911" t="s">
        <v>116</v>
      </c>
      <c r="C1911" t="s">
        <v>101</v>
      </c>
      <c r="D1911" t="s">
        <v>6</v>
      </c>
      <c r="E1911" s="50">
        <v>44483.28297453704</v>
      </c>
      <c r="F1911" t="s">
        <v>102</v>
      </c>
      <c r="G1911" t="s">
        <v>184</v>
      </c>
      <c r="H1911" s="51">
        <v>43600</v>
      </c>
      <c r="I1911" s="51">
        <v>2260</v>
      </c>
      <c r="J1911" t="s">
        <v>72</v>
      </c>
      <c r="K1911">
        <v>10</v>
      </c>
      <c r="L1911" t="s">
        <v>72</v>
      </c>
      <c r="M1911" s="51">
        <v>1010000</v>
      </c>
      <c r="N1911" s="51">
        <v>137000</v>
      </c>
      <c r="O1911">
        <v>0.5</v>
      </c>
      <c r="P1911">
        <v>9.9700000000000006</v>
      </c>
      <c r="R1911">
        <v>0</v>
      </c>
      <c r="S1911">
        <v>1.4200000000000001E-2</v>
      </c>
      <c r="T1911" t="s">
        <v>72</v>
      </c>
    </row>
    <row r="1912" spans="1:20" x14ac:dyDescent="0.25">
      <c r="A1912">
        <v>16</v>
      </c>
      <c r="B1912" t="s">
        <v>117</v>
      </c>
      <c r="C1912" t="s">
        <v>101</v>
      </c>
      <c r="D1912" t="s">
        <v>6</v>
      </c>
      <c r="E1912" s="50">
        <v>44483.304780092592</v>
      </c>
      <c r="F1912" t="s">
        <v>102</v>
      </c>
      <c r="G1912" t="s">
        <v>184</v>
      </c>
      <c r="H1912" s="51">
        <v>36300</v>
      </c>
      <c r="I1912" s="51">
        <v>1550</v>
      </c>
      <c r="J1912" t="s">
        <v>72</v>
      </c>
      <c r="K1912">
        <v>10</v>
      </c>
      <c r="L1912" t="s">
        <v>72</v>
      </c>
      <c r="M1912" s="51">
        <v>1040000</v>
      </c>
      <c r="N1912" s="51">
        <v>134000</v>
      </c>
      <c r="O1912">
        <v>0.5</v>
      </c>
      <c r="P1912">
        <v>9.9700000000000006</v>
      </c>
      <c r="R1912">
        <v>0</v>
      </c>
      <c r="S1912">
        <v>9.2099999999999994E-3</v>
      </c>
      <c r="T1912" t="s">
        <v>72</v>
      </c>
    </row>
    <row r="1913" spans="1:20" x14ac:dyDescent="0.25">
      <c r="A1913">
        <v>17</v>
      </c>
      <c r="B1913" t="s">
        <v>118</v>
      </c>
      <c r="C1913" t="s">
        <v>101</v>
      </c>
      <c r="D1913" t="s">
        <v>6</v>
      </c>
      <c r="E1913" s="50">
        <v>44483.326585648145</v>
      </c>
      <c r="F1913" t="s">
        <v>102</v>
      </c>
      <c r="G1913" t="s">
        <v>184</v>
      </c>
      <c r="H1913" s="51">
        <v>26100</v>
      </c>
      <c r="I1913" s="51">
        <v>1370</v>
      </c>
      <c r="J1913" t="s">
        <v>72</v>
      </c>
      <c r="K1913">
        <v>10</v>
      </c>
      <c r="L1913" t="s">
        <v>72</v>
      </c>
      <c r="M1913" s="51">
        <v>1050000</v>
      </c>
      <c r="N1913" s="51">
        <v>136000</v>
      </c>
      <c r="O1913">
        <v>0.5</v>
      </c>
      <c r="P1913">
        <v>9.98</v>
      </c>
      <c r="R1913">
        <v>0</v>
      </c>
      <c r="S1913">
        <v>3.31E-3</v>
      </c>
      <c r="T1913" t="s">
        <v>72</v>
      </c>
    </row>
    <row r="1914" spans="1:20" x14ac:dyDescent="0.25">
      <c r="A1914">
        <v>18</v>
      </c>
      <c r="B1914" t="s">
        <v>119</v>
      </c>
      <c r="C1914" t="s">
        <v>101</v>
      </c>
      <c r="D1914" t="s">
        <v>6</v>
      </c>
      <c r="E1914" s="50">
        <v>44483.348391203705</v>
      </c>
      <c r="F1914" t="s">
        <v>102</v>
      </c>
      <c r="G1914" t="s">
        <v>184</v>
      </c>
      <c r="H1914" s="51">
        <v>17800</v>
      </c>
      <c r="I1914" s="51">
        <v>1150</v>
      </c>
      <c r="J1914" t="s">
        <v>72</v>
      </c>
      <c r="K1914">
        <v>9.98</v>
      </c>
      <c r="L1914" t="s">
        <v>72</v>
      </c>
      <c r="M1914" s="51">
        <v>1030000</v>
      </c>
      <c r="N1914" s="51">
        <v>134000</v>
      </c>
      <c r="O1914">
        <v>0.5</v>
      </c>
      <c r="P1914">
        <v>9.9700000000000006</v>
      </c>
      <c r="R1914">
        <v>0</v>
      </c>
      <c r="S1914" t="s">
        <v>44</v>
      </c>
      <c r="T1914" t="s">
        <v>72</v>
      </c>
    </row>
    <row r="1915" spans="1:20" x14ac:dyDescent="0.25">
      <c r="A1915">
        <v>19</v>
      </c>
      <c r="B1915" t="s">
        <v>120</v>
      </c>
      <c r="C1915" t="s">
        <v>101</v>
      </c>
      <c r="D1915" t="s">
        <v>6</v>
      </c>
      <c r="E1915" s="50">
        <v>44483.370196759257</v>
      </c>
      <c r="F1915" t="s">
        <v>102</v>
      </c>
      <c r="G1915" t="s">
        <v>184</v>
      </c>
      <c r="H1915" s="51">
        <v>849000</v>
      </c>
      <c r="I1915" s="51">
        <v>110000</v>
      </c>
      <c r="J1915" t="s">
        <v>72</v>
      </c>
      <c r="K1915">
        <v>9.99</v>
      </c>
      <c r="L1915" t="s">
        <v>72</v>
      </c>
      <c r="M1915" s="51">
        <v>920000</v>
      </c>
      <c r="N1915" s="51">
        <v>119000</v>
      </c>
      <c r="O1915">
        <v>0.5</v>
      </c>
      <c r="P1915">
        <v>9.9700000000000006</v>
      </c>
      <c r="R1915">
        <v>0</v>
      </c>
      <c r="S1915">
        <v>0.53900000000000003</v>
      </c>
      <c r="T1915" t="s">
        <v>72</v>
      </c>
    </row>
    <row r="1916" spans="1:20" x14ac:dyDescent="0.25">
      <c r="A1916">
        <v>20</v>
      </c>
      <c r="B1916" t="s">
        <v>121</v>
      </c>
      <c r="C1916" t="s">
        <v>101</v>
      </c>
      <c r="D1916" t="s">
        <v>6</v>
      </c>
      <c r="E1916" s="50">
        <v>44483.392002314817</v>
      </c>
      <c r="F1916" t="s">
        <v>102</v>
      </c>
      <c r="G1916" t="s">
        <v>184</v>
      </c>
      <c r="H1916" s="51">
        <v>4220000</v>
      </c>
      <c r="I1916" s="51">
        <v>561000</v>
      </c>
      <c r="J1916" t="s">
        <v>72</v>
      </c>
      <c r="K1916">
        <v>9.99</v>
      </c>
      <c r="L1916" t="s">
        <v>72</v>
      </c>
      <c r="M1916" s="51">
        <v>942000</v>
      </c>
      <c r="N1916" s="51">
        <v>120000</v>
      </c>
      <c r="O1916">
        <v>0.5</v>
      </c>
      <c r="P1916">
        <v>9.9600000000000009</v>
      </c>
      <c r="R1916">
        <v>0</v>
      </c>
      <c r="S1916">
        <v>2.66</v>
      </c>
      <c r="T1916" t="s">
        <v>72</v>
      </c>
    </row>
    <row r="1917" spans="1:20" x14ac:dyDescent="0.25">
      <c r="A1917">
        <v>21</v>
      </c>
      <c r="B1917" t="s">
        <v>122</v>
      </c>
      <c r="C1917" t="s">
        <v>101</v>
      </c>
      <c r="D1917" t="s">
        <v>6</v>
      </c>
      <c r="E1917" s="50">
        <v>44483.65384259259</v>
      </c>
      <c r="F1917" t="s">
        <v>102</v>
      </c>
      <c r="G1917" t="s">
        <v>184</v>
      </c>
      <c r="H1917" s="51">
        <v>2700000</v>
      </c>
      <c r="I1917" s="51">
        <v>363000</v>
      </c>
      <c r="J1917" t="s">
        <v>72</v>
      </c>
      <c r="K1917">
        <v>9.98</v>
      </c>
      <c r="L1917" t="s">
        <v>72</v>
      </c>
      <c r="M1917" s="51">
        <v>922000</v>
      </c>
      <c r="N1917" s="51">
        <v>119000</v>
      </c>
      <c r="O1917">
        <v>0.5</v>
      </c>
      <c r="P1917">
        <v>9.9600000000000009</v>
      </c>
      <c r="R1917">
        <v>0</v>
      </c>
      <c r="S1917">
        <v>1.74</v>
      </c>
      <c r="T1917" t="s">
        <v>72</v>
      </c>
    </row>
    <row r="1918" spans="1:20" x14ac:dyDescent="0.25">
      <c r="A1918">
        <v>22</v>
      </c>
      <c r="B1918" t="s">
        <v>123</v>
      </c>
      <c r="C1918" t="s">
        <v>101</v>
      </c>
      <c r="D1918" t="s">
        <v>6</v>
      </c>
      <c r="E1918" s="50">
        <v>44483.675787037035</v>
      </c>
      <c r="F1918" t="s">
        <v>102</v>
      </c>
      <c r="G1918" t="s">
        <v>184</v>
      </c>
      <c r="H1918" s="51">
        <v>1730000</v>
      </c>
      <c r="I1918" s="51">
        <v>224000</v>
      </c>
      <c r="J1918" t="s">
        <v>72</v>
      </c>
      <c r="K1918">
        <v>9.98</v>
      </c>
      <c r="L1918" t="s">
        <v>72</v>
      </c>
      <c r="M1918" s="51">
        <v>939000</v>
      </c>
      <c r="N1918" s="51">
        <v>125000</v>
      </c>
      <c r="O1918">
        <v>0.5</v>
      </c>
      <c r="P1918">
        <v>9.9600000000000009</v>
      </c>
      <c r="R1918">
        <v>0</v>
      </c>
      <c r="S1918">
        <v>1.0900000000000001</v>
      </c>
      <c r="T1918" t="s">
        <v>72</v>
      </c>
    </row>
    <row r="1919" spans="1:20" x14ac:dyDescent="0.25">
      <c r="A1919">
        <v>23</v>
      </c>
      <c r="B1919" t="s">
        <v>124</v>
      </c>
      <c r="C1919" t="s">
        <v>101</v>
      </c>
      <c r="D1919" t="s">
        <v>6</v>
      </c>
      <c r="E1919" s="50">
        <v>44483.697592592594</v>
      </c>
      <c r="F1919" t="s">
        <v>102</v>
      </c>
      <c r="G1919" t="s">
        <v>184</v>
      </c>
      <c r="H1919" s="51">
        <v>702000</v>
      </c>
      <c r="I1919" s="51">
        <v>89400</v>
      </c>
      <c r="J1919" t="s">
        <v>72</v>
      </c>
      <c r="K1919">
        <v>9.99</v>
      </c>
      <c r="L1919" t="s">
        <v>72</v>
      </c>
      <c r="M1919" s="51">
        <v>960000</v>
      </c>
      <c r="N1919" s="51">
        <v>128000</v>
      </c>
      <c r="O1919">
        <v>0.5</v>
      </c>
      <c r="P1919">
        <v>9.9600000000000009</v>
      </c>
      <c r="R1919">
        <v>0</v>
      </c>
      <c r="S1919">
        <v>0.42499999999999999</v>
      </c>
      <c r="T1919" t="s">
        <v>72</v>
      </c>
    </row>
    <row r="1920" spans="1:20" x14ac:dyDescent="0.25">
      <c r="A1920">
        <v>24</v>
      </c>
      <c r="B1920" t="s">
        <v>125</v>
      </c>
      <c r="C1920" t="s">
        <v>101</v>
      </c>
      <c r="D1920" t="s">
        <v>6</v>
      </c>
      <c r="E1920" s="50">
        <v>44483.719398148147</v>
      </c>
      <c r="F1920" t="s">
        <v>102</v>
      </c>
      <c r="G1920" t="s">
        <v>184</v>
      </c>
      <c r="H1920" s="51">
        <v>294000</v>
      </c>
      <c r="I1920" s="51">
        <v>37900</v>
      </c>
      <c r="J1920" t="s">
        <v>72</v>
      </c>
      <c r="K1920">
        <v>9.99</v>
      </c>
      <c r="L1920" t="s">
        <v>72</v>
      </c>
      <c r="M1920" s="51">
        <v>916000</v>
      </c>
      <c r="N1920" s="51">
        <v>120000</v>
      </c>
      <c r="O1920">
        <v>0.5</v>
      </c>
      <c r="P1920">
        <v>9.9600000000000009</v>
      </c>
      <c r="R1920">
        <v>0</v>
      </c>
      <c r="S1920">
        <v>0.18</v>
      </c>
      <c r="T1920" t="s">
        <v>72</v>
      </c>
    </row>
    <row r="1921" spans="1:20" x14ac:dyDescent="0.25">
      <c r="A1921">
        <v>25</v>
      </c>
      <c r="B1921" t="s">
        <v>126</v>
      </c>
      <c r="C1921" t="s">
        <v>101</v>
      </c>
      <c r="D1921" t="s">
        <v>6</v>
      </c>
      <c r="E1921" s="50">
        <v>44483.741203703707</v>
      </c>
      <c r="F1921" t="s">
        <v>102</v>
      </c>
      <c r="G1921" t="s">
        <v>184</v>
      </c>
      <c r="H1921" s="51">
        <v>116000</v>
      </c>
      <c r="I1921" s="51">
        <v>12400</v>
      </c>
      <c r="J1921" t="s">
        <v>72</v>
      </c>
      <c r="K1921">
        <v>9.98</v>
      </c>
      <c r="L1921" t="s">
        <v>72</v>
      </c>
      <c r="M1921" s="51">
        <v>960000</v>
      </c>
      <c r="N1921" s="51">
        <v>126000</v>
      </c>
      <c r="O1921">
        <v>0.5</v>
      </c>
      <c r="P1921">
        <v>9.9499999999999993</v>
      </c>
      <c r="R1921">
        <v>0</v>
      </c>
      <c r="S1921">
        <v>6.0499999999999998E-2</v>
      </c>
      <c r="T1921" t="s">
        <v>72</v>
      </c>
    </row>
    <row r="1922" spans="1:20" x14ac:dyDescent="0.25">
      <c r="A1922">
        <v>26</v>
      </c>
      <c r="B1922" t="s">
        <v>127</v>
      </c>
      <c r="C1922" t="s">
        <v>101</v>
      </c>
      <c r="D1922" t="s">
        <v>6</v>
      </c>
      <c r="E1922" s="50">
        <v>44483.763009259259</v>
      </c>
      <c r="F1922" t="s">
        <v>102</v>
      </c>
      <c r="G1922" t="s">
        <v>184</v>
      </c>
      <c r="H1922" s="51">
        <v>60100</v>
      </c>
      <c r="I1922" s="51">
        <v>5970</v>
      </c>
      <c r="J1922" t="s">
        <v>72</v>
      </c>
      <c r="K1922">
        <v>9.98</v>
      </c>
      <c r="L1922" t="s">
        <v>72</v>
      </c>
      <c r="M1922" s="51">
        <v>891000</v>
      </c>
      <c r="N1922" s="51">
        <v>117000</v>
      </c>
      <c r="O1922">
        <v>0.5</v>
      </c>
      <c r="P1922">
        <v>9.9499999999999993</v>
      </c>
      <c r="R1922">
        <v>0</v>
      </c>
      <c r="S1922">
        <v>2.87E-2</v>
      </c>
      <c r="T1922" t="s">
        <v>72</v>
      </c>
    </row>
    <row r="1923" spans="1:20" x14ac:dyDescent="0.25">
      <c r="A1923">
        <v>27</v>
      </c>
      <c r="B1923" t="s">
        <v>128</v>
      </c>
      <c r="C1923" t="s">
        <v>101</v>
      </c>
      <c r="D1923" t="s">
        <v>6</v>
      </c>
      <c r="E1923" s="50">
        <v>44483.784814814811</v>
      </c>
      <c r="F1923" t="s">
        <v>102</v>
      </c>
      <c r="G1923" t="s">
        <v>184</v>
      </c>
      <c r="H1923" s="51">
        <v>36400</v>
      </c>
      <c r="I1923" s="51">
        <v>3120</v>
      </c>
      <c r="J1923" t="s">
        <v>72</v>
      </c>
      <c r="K1923">
        <v>9.99</v>
      </c>
      <c r="L1923" t="s">
        <v>72</v>
      </c>
      <c r="M1923" s="51">
        <v>892000</v>
      </c>
      <c r="N1923" s="51">
        <v>118000</v>
      </c>
      <c r="O1923">
        <v>0.5</v>
      </c>
      <c r="P1923">
        <v>9.9499999999999993</v>
      </c>
      <c r="R1923">
        <v>0</v>
      </c>
      <c r="S1923">
        <v>1.2800000000000001E-2</v>
      </c>
      <c r="T1923" t="s">
        <v>72</v>
      </c>
    </row>
    <row r="1924" spans="1:20" x14ac:dyDescent="0.25">
      <c r="A1924">
        <v>28</v>
      </c>
      <c r="B1924" t="s">
        <v>129</v>
      </c>
      <c r="C1924" t="s">
        <v>101</v>
      </c>
      <c r="D1924" t="s">
        <v>6</v>
      </c>
      <c r="E1924" s="50">
        <v>44483.806620370371</v>
      </c>
      <c r="F1924" t="s">
        <v>102</v>
      </c>
      <c r="G1924" t="s">
        <v>184</v>
      </c>
      <c r="H1924" s="51">
        <v>3620000</v>
      </c>
      <c r="I1924" s="51">
        <v>481000</v>
      </c>
      <c r="J1924" t="s">
        <v>72</v>
      </c>
      <c r="K1924">
        <v>9.98</v>
      </c>
      <c r="L1924" t="s">
        <v>72</v>
      </c>
      <c r="M1924" s="51">
        <v>986000</v>
      </c>
      <c r="N1924" s="51">
        <v>131000</v>
      </c>
      <c r="O1924">
        <v>0.5</v>
      </c>
      <c r="P1924">
        <v>9.9499999999999993</v>
      </c>
      <c r="R1924">
        <v>0</v>
      </c>
      <c r="S1924">
        <v>2.1800000000000002</v>
      </c>
      <c r="T1924" t="s">
        <v>72</v>
      </c>
    </row>
    <row r="1925" spans="1:20" x14ac:dyDescent="0.25">
      <c r="A1925">
        <v>29</v>
      </c>
      <c r="B1925" t="s">
        <v>130</v>
      </c>
      <c r="C1925" t="s">
        <v>101</v>
      </c>
      <c r="D1925" t="s">
        <v>6</v>
      </c>
      <c r="E1925" s="50">
        <v>44483.8284375</v>
      </c>
      <c r="F1925" t="s">
        <v>102</v>
      </c>
      <c r="G1925" t="s">
        <v>184</v>
      </c>
      <c r="H1925" s="51">
        <v>1830000</v>
      </c>
      <c r="I1925" s="51">
        <v>244000</v>
      </c>
      <c r="J1925" t="s">
        <v>72</v>
      </c>
      <c r="K1925">
        <v>9.98</v>
      </c>
      <c r="L1925" t="s">
        <v>72</v>
      </c>
      <c r="M1925" s="51">
        <v>953000</v>
      </c>
      <c r="N1925" s="51">
        <v>123000</v>
      </c>
      <c r="O1925">
        <v>0.5</v>
      </c>
      <c r="P1925">
        <v>9.9499999999999993</v>
      </c>
      <c r="R1925">
        <v>0</v>
      </c>
      <c r="S1925">
        <v>1.1399999999999999</v>
      </c>
      <c r="T1925" t="s">
        <v>72</v>
      </c>
    </row>
    <row r="1926" spans="1:20" x14ac:dyDescent="0.25">
      <c r="A1926">
        <v>30</v>
      </c>
      <c r="B1926" t="s">
        <v>131</v>
      </c>
      <c r="C1926" t="s">
        <v>101</v>
      </c>
      <c r="D1926" t="s">
        <v>6</v>
      </c>
      <c r="E1926" s="50">
        <v>44483.850243055553</v>
      </c>
      <c r="F1926" t="s">
        <v>102</v>
      </c>
      <c r="G1926" t="s">
        <v>184</v>
      </c>
      <c r="H1926" s="51">
        <v>1010000</v>
      </c>
      <c r="I1926" s="51">
        <v>131000</v>
      </c>
      <c r="J1926" t="s">
        <v>72</v>
      </c>
      <c r="K1926">
        <v>9.98</v>
      </c>
      <c r="L1926" t="s">
        <v>72</v>
      </c>
      <c r="M1926" s="51">
        <v>977000</v>
      </c>
      <c r="N1926" s="51">
        <v>128000</v>
      </c>
      <c r="O1926">
        <v>0.5</v>
      </c>
      <c r="P1926">
        <v>9.9600000000000009</v>
      </c>
      <c r="R1926">
        <v>0</v>
      </c>
      <c r="S1926">
        <v>0.60699999999999998</v>
      </c>
      <c r="T1926" t="s">
        <v>72</v>
      </c>
    </row>
    <row r="1927" spans="1:20" x14ac:dyDescent="0.25">
      <c r="A1927">
        <v>31</v>
      </c>
      <c r="B1927" t="s">
        <v>132</v>
      </c>
      <c r="C1927" t="s">
        <v>101</v>
      </c>
      <c r="D1927" t="s">
        <v>6</v>
      </c>
      <c r="E1927" s="50">
        <v>44483.872048611112</v>
      </c>
      <c r="F1927" t="s">
        <v>102</v>
      </c>
      <c r="G1927" t="s">
        <v>184</v>
      </c>
      <c r="H1927" s="51">
        <v>326000</v>
      </c>
      <c r="I1927" s="51">
        <v>40100</v>
      </c>
      <c r="J1927" t="s">
        <v>72</v>
      </c>
      <c r="K1927">
        <v>9.99</v>
      </c>
      <c r="L1927" t="s">
        <v>72</v>
      </c>
      <c r="M1927" s="51">
        <v>1000000</v>
      </c>
      <c r="N1927" s="51">
        <v>133000</v>
      </c>
      <c r="O1927">
        <v>0.5</v>
      </c>
      <c r="P1927">
        <v>9.9600000000000009</v>
      </c>
      <c r="R1927">
        <v>0</v>
      </c>
      <c r="S1927">
        <v>0.182</v>
      </c>
      <c r="T1927" t="s">
        <v>72</v>
      </c>
    </row>
    <row r="1928" spans="1:20" x14ac:dyDescent="0.25">
      <c r="A1928">
        <v>32</v>
      </c>
      <c r="B1928" t="s">
        <v>133</v>
      </c>
      <c r="C1928" t="s">
        <v>101</v>
      </c>
      <c r="D1928" t="s">
        <v>6</v>
      </c>
      <c r="E1928" s="50">
        <v>44483.893854166665</v>
      </c>
      <c r="F1928" t="s">
        <v>102</v>
      </c>
      <c r="G1928" t="s">
        <v>184</v>
      </c>
      <c r="H1928" s="51">
        <v>122000</v>
      </c>
      <c r="I1928" s="51">
        <v>13300</v>
      </c>
      <c r="J1928" t="s">
        <v>72</v>
      </c>
      <c r="K1928">
        <v>9.98</v>
      </c>
      <c r="L1928" t="s">
        <v>72</v>
      </c>
      <c r="M1928" s="51">
        <v>839000</v>
      </c>
      <c r="N1928" s="51">
        <v>109000</v>
      </c>
      <c r="O1928">
        <v>0.5</v>
      </c>
      <c r="P1928">
        <v>9.9600000000000009</v>
      </c>
      <c r="R1928">
        <v>0</v>
      </c>
      <c r="S1928">
        <v>7.5499999999999998E-2</v>
      </c>
      <c r="T1928" t="s">
        <v>72</v>
      </c>
    </row>
    <row r="1929" spans="1:20" x14ac:dyDescent="0.25">
      <c r="A1929">
        <v>33</v>
      </c>
      <c r="B1929" t="s">
        <v>134</v>
      </c>
      <c r="C1929" t="s">
        <v>101</v>
      </c>
      <c r="D1929" t="s">
        <v>6</v>
      </c>
      <c r="E1929" s="50">
        <v>44483.915659722225</v>
      </c>
      <c r="F1929" t="s">
        <v>102</v>
      </c>
      <c r="G1929" t="s">
        <v>184</v>
      </c>
      <c r="H1929" s="51">
        <v>48200</v>
      </c>
      <c r="I1929" s="51">
        <v>3840</v>
      </c>
      <c r="J1929" t="s">
        <v>72</v>
      </c>
      <c r="K1929">
        <v>9.99</v>
      </c>
      <c r="L1929" t="s">
        <v>72</v>
      </c>
      <c r="M1929" s="51">
        <v>940000</v>
      </c>
      <c r="N1929" s="51">
        <v>122000</v>
      </c>
      <c r="O1929">
        <v>0.5</v>
      </c>
      <c r="P1929">
        <v>9.9600000000000009</v>
      </c>
      <c r="R1929">
        <v>0</v>
      </c>
      <c r="S1929">
        <v>1.9099999999999999E-2</v>
      </c>
      <c r="T1929" t="s">
        <v>72</v>
      </c>
    </row>
    <row r="1930" spans="1:20" x14ac:dyDescent="0.25">
      <c r="A1930">
        <v>34</v>
      </c>
      <c r="B1930" t="s">
        <v>135</v>
      </c>
      <c r="C1930" t="s">
        <v>101</v>
      </c>
      <c r="D1930" t="s">
        <v>6</v>
      </c>
      <c r="E1930" s="50">
        <v>44483.937465277777</v>
      </c>
      <c r="F1930" t="s">
        <v>102</v>
      </c>
      <c r="G1930" t="s">
        <v>184</v>
      </c>
      <c r="H1930" s="51">
        <v>17600</v>
      </c>
      <c r="I1930" s="51">
        <v>1970</v>
      </c>
      <c r="J1930" t="s">
        <v>72</v>
      </c>
      <c r="K1930">
        <v>9.98</v>
      </c>
      <c r="L1930" t="s">
        <v>72</v>
      </c>
      <c r="M1930" s="51">
        <v>948000</v>
      </c>
      <c r="N1930" s="51">
        <v>124000</v>
      </c>
      <c r="O1930">
        <v>0.5</v>
      </c>
      <c r="P1930">
        <v>9.9600000000000009</v>
      </c>
      <c r="R1930">
        <v>0</v>
      </c>
      <c r="S1930" t="s">
        <v>44</v>
      </c>
      <c r="T1930" t="s">
        <v>72</v>
      </c>
    </row>
    <row r="1931" spans="1:20" x14ac:dyDescent="0.25">
      <c r="A1931">
        <v>35</v>
      </c>
      <c r="B1931" t="s">
        <v>136</v>
      </c>
      <c r="C1931" t="s">
        <v>101</v>
      </c>
      <c r="D1931" t="s">
        <v>6</v>
      </c>
      <c r="E1931" s="50">
        <v>44483.959282407406</v>
      </c>
      <c r="F1931" t="s">
        <v>102</v>
      </c>
      <c r="G1931" t="s">
        <v>184</v>
      </c>
      <c r="H1931" s="51">
        <v>12700</v>
      </c>
      <c r="I1931" s="51">
        <v>1200</v>
      </c>
      <c r="J1931" t="s">
        <v>72</v>
      </c>
      <c r="K1931">
        <v>9.9700000000000006</v>
      </c>
      <c r="L1931" t="s">
        <v>72</v>
      </c>
      <c r="M1931" s="51">
        <v>962000</v>
      </c>
      <c r="N1931" s="51">
        <v>125000</v>
      </c>
      <c r="O1931">
        <v>0.5</v>
      </c>
      <c r="P1931">
        <v>9.9499999999999993</v>
      </c>
      <c r="R1931">
        <v>0</v>
      </c>
      <c r="S1931" t="s">
        <v>44</v>
      </c>
      <c r="T1931" t="s">
        <v>72</v>
      </c>
    </row>
    <row r="1932" spans="1:20" x14ac:dyDescent="0.25">
      <c r="A1932">
        <v>36</v>
      </c>
      <c r="B1932" t="s">
        <v>137</v>
      </c>
      <c r="C1932" t="s">
        <v>101</v>
      </c>
      <c r="D1932" t="s">
        <v>6</v>
      </c>
      <c r="E1932" s="50">
        <v>44484.046689814815</v>
      </c>
      <c r="F1932" t="s">
        <v>102</v>
      </c>
      <c r="G1932" t="s">
        <v>184</v>
      </c>
      <c r="H1932" s="51">
        <v>3710000</v>
      </c>
      <c r="I1932" s="51">
        <v>485000</v>
      </c>
      <c r="J1932" t="s">
        <v>72</v>
      </c>
      <c r="K1932">
        <v>9.99</v>
      </c>
      <c r="L1932" t="s">
        <v>72</v>
      </c>
      <c r="M1932" s="51">
        <v>998000</v>
      </c>
      <c r="N1932" s="51">
        <v>126000</v>
      </c>
      <c r="O1932">
        <v>0.5</v>
      </c>
      <c r="P1932">
        <v>9.9600000000000009</v>
      </c>
      <c r="R1932">
        <v>0</v>
      </c>
      <c r="S1932">
        <v>2.21</v>
      </c>
      <c r="T1932" t="s">
        <v>72</v>
      </c>
    </row>
    <row r="1933" spans="1:20" x14ac:dyDescent="0.25">
      <c r="A1933">
        <v>37</v>
      </c>
      <c r="B1933" t="s">
        <v>138</v>
      </c>
      <c r="C1933" t="s">
        <v>101</v>
      </c>
      <c r="D1933" t="s">
        <v>6</v>
      </c>
      <c r="E1933" s="50">
        <v>44484.068645833337</v>
      </c>
      <c r="F1933" t="s">
        <v>102</v>
      </c>
      <c r="G1933" t="s">
        <v>184</v>
      </c>
      <c r="H1933" s="51">
        <v>1130000</v>
      </c>
      <c r="I1933" s="51">
        <v>147000</v>
      </c>
      <c r="J1933" t="s">
        <v>72</v>
      </c>
      <c r="K1933">
        <v>9.99</v>
      </c>
      <c r="L1933" t="s">
        <v>72</v>
      </c>
      <c r="M1933" s="51">
        <v>973000</v>
      </c>
      <c r="N1933" s="51">
        <v>126000</v>
      </c>
      <c r="O1933">
        <v>0.5</v>
      </c>
      <c r="P1933">
        <v>9.9600000000000009</v>
      </c>
      <c r="R1933">
        <v>0</v>
      </c>
      <c r="S1933">
        <v>0.68400000000000005</v>
      </c>
      <c r="T1933" t="s">
        <v>72</v>
      </c>
    </row>
    <row r="1934" spans="1:20" x14ac:dyDescent="0.25">
      <c r="A1934">
        <v>38</v>
      </c>
      <c r="B1934" t="s">
        <v>139</v>
      </c>
      <c r="C1934" t="s">
        <v>101</v>
      </c>
      <c r="D1934" t="s">
        <v>6</v>
      </c>
      <c r="E1934" s="50">
        <v>44484.090439814812</v>
      </c>
      <c r="F1934" t="s">
        <v>102</v>
      </c>
      <c r="G1934" t="s">
        <v>184</v>
      </c>
      <c r="H1934" s="51">
        <v>383000</v>
      </c>
      <c r="I1934" s="51">
        <v>48200</v>
      </c>
      <c r="J1934" t="s">
        <v>72</v>
      </c>
      <c r="K1934">
        <v>9.98</v>
      </c>
      <c r="L1934" t="s">
        <v>72</v>
      </c>
      <c r="M1934" s="51">
        <v>958000</v>
      </c>
      <c r="N1934" s="51">
        <v>121000</v>
      </c>
      <c r="O1934">
        <v>0.5</v>
      </c>
      <c r="P1934">
        <v>9.9600000000000009</v>
      </c>
      <c r="R1934">
        <v>0</v>
      </c>
      <c r="S1934">
        <v>0.22700000000000001</v>
      </c>
      <c r="T1934" t="s">
        <v>72</v>
      </c>
    </row>
    <row r="1935" spans="1:20" x14ac:dyDescent="0.25">
      <c r="A1935">
        <v>39</v>
      </c>
      <c r="B1935" t="s">
        <v>140</v>
      </c>
      <c r="C1935" t="s">
        <v>101</v>
      </c>
      <c r="D1935" t="s">
        <v>6</v>
      </c>
      <c r="E1935" s="50">
        <v>44484.112256944441</v>
      </c>
      <c r="F1935" t="s">
        <v>102</v>
      </c>
      <c r="G1935" t="s">
        <v>184</v>
      </c>
      <c r="H1935" s="51">
        <v>56500</v>
      </c>
      <c r="I1935" s="51">
        <v>5780</v>
      </c>
      <c r="J1935" t="s">
        <v>72</v>
      </c>
      <c r="K1935">
        <v>9.98</v>
      </c>
      <c r="L1935" t="s">
        <v>72</v>
      </c>
      <c r="M1935" s="51">
        <v>993000</v>
      </c>
      <c r="N1935" s="51">
        <v>126000</v>
      </c>
      <c r="O1935">
        <v>0.5</v>
      </c>
      <c r="P1935">
        <v>9.9600000000000009</v>
      </c>
      <c r="R1935">
        <v>0</v>
      </c>
      <c r="S1935">
        <v>2.24E-2</v>
      </c>
      <c r="T1935" t="s">
        <v>72</v>
      </c>
    </row>
    <row r="1936" spans="1:20" x14ac:dyDescent="0.25">
      <c r="A1936">
        <v>40</v>
      </c>
      <c r="B1936" t="s">
        <v>141</v>
      </c>
      <c r="C1936" t="s">
        <v>101</v>
      </c>
      <c r="D1936" t="s">
        <v>6</v>
      </c>
      <c r="E1936" s="50">
        <v>44484.134062500001</v>
      </c>
      <c r="F1936" t="s">
        <v>102</v>
      </c>
      <c r="G1936" t="s">
        <v>184</v>
      </c>
      <c r="H1936" s="51">
        <v>22200</v>
      </c>
      <c r="I1936" s="51">
        <v>1850</v>
      </c>
      <c r="J1936" t="s">
        <v>72</v>
      </c>
      <c r="K1936">
        <v>9.98</v>
      </c>
      <c r="L1936" t="s">
        <v>72</v>
      </c>
      <c r="M1936" s="51">
        <v>987000</v>
      </c>
      <c r="N1936" s="51">
        <v>129000</v>
      </c>
      <c r="O1936">
        <v>0.5</v>
      </c>
      <c r="P1936">
        <v>9.9600000000000009</v>
      </c>
      <c r="R1936">
        <v>0</v>
      </c>
      <c r="S1936">
        <v>1.89E-3</v>
      </c>
      <c r="T1936" t="s">
        <v>72</v>
      </c>
    </row>
    <row r="1937" spans="1:20" x14ac:dyDescent="0.25">
      <c r="A1937">
        <v>41</v>
      </c>
      <c r="B1937" t="s">
        <v>142</v>
      </c>
      <c r="C1937" t="s">
        <v>101</v>
      </c>
      <c r="D1937" t="s">
        <v>6</v>
      </c>
      <c r="E1937" s="50">
        <v>44484.155868055554</v>
      </c>
      <c r="F1937" t="s">
        <v>102</v>
      </c>
      <c r="G1937" t="s">
        <v>184</v>
      </c>
      <c r="H1937" s="51">
        <v>13100</v>
      </c>
      <c r="I1937" s="51">
        <v>1460</v>
      </c>
      <c r="J1937" t="s">
        <v>72</v>
      </c>
      <c r="K1937">
        <v>9.9499999999999993</v>
      </c>
      <c r="L1937" t="s">
        <v>72</v>
      </c>
      <c r="M1937" s="51">
        <v>955000</v>
      </c>
      <c r="N1937" s="51">
        <v>126000</v>
      </c>
      <c r="O1937">
        <v>0.5</v>
      </c>
      <c r="P1937">
        <v>9.9600000000000009</v>
      </c>
      <c r="R1937">
        <v>0</v>
      </c>
      <c r="S1937" t="s">
        <v>44</v>
      </c>
      <c r="T1937" t="s">
        <v>72</v>
      </c>
    </row>
    <row r="1938" spans="1:20" x14ac:dyDescent="0.25">
      <c r="A1938">
        <v>42</v>
      </c>
      <c r="B1938" t="s">
        <v>143</v>
      </c>
      <c r="C1938" t="s">
        <v>101</v>
      </c>
      <c r="D1938" t="s">
        <v>6</v>
      </c>
      <c r="E1938" s="50">
        <v>44484.177673611113</v>
      </c>
      <c r="F1938" t="s">
        <v>102</v>
      </c>
      <c r="G1938" t="s">
        <v>184</v>
      </c>
      <c r="H1938" s="51">
        <v>28500</v>
      </c>
      <c r="I1938" s="51">
        <v>1250</v>
      </c>
      <c r="J1938" t="s">
        <v>72</v>
      </c>
      <c r="K1938">
        <v>9.9700000000000006</v>
      </c>
      <c r="L1938" t="s">
        <v>72</v>
      </c>
      <c r="M1938" s="51">
        <v>988000</v>
      </c>
      <c r="N1938" s="51">
        <v>130000</v>
      </c>
      <c r="O1938">
        <v>0.5</v>
      </c>
      <c r="P1938">
        <v>9.9499999999999993</v>
      </c>
      <c r="R1938">
        <v>0</v>
      </c>
      <c r="S1938">
        <v>5.6899999999999997E-3</v>
      </c>
      <c r="T1938" t="s">
        <v>72</v>
      </c>
    </row>
    <row r="1939" spans="1:20" x14ac:dyDescent="0.25">
      <c r="A1939">
        <v>43</v>
      </c>
      <c r="B1939" t="s">
        <v>144</v>
      </c>
      <c r="C1939" t="s">
        <v>101</v>
      </c>
      <c r="D1939" t="s">
        <v>6</v>
      </c>
      <c r="E1939" s="50">
        <v>44484.199490740742</v>
      </c>
      <c r="F1939" t="s">
        <v>102</v>
      </c>
      <c r="G1939" t="s">
        <v>184</v>
      </c>
      <c r="H1939" s="51">
        <v>34100</v>
      </c>
      <c r="I1939" s="51">
        <v>1090</v>
      </c>
      <c r="J1939" t="s">
        <v>72</v>
      </c>
      <c r="K1939">
        <v>9.99</v>
      </c>
      <c r="L1939" t="s">
        <v>72</v>
      </c>
      <c r="M1939" s="51">
        <v>986000</v>
      </c>
      <c r="N1939" s="51">
        <v>128000</v>
      </c>
      <c r="O1939">
        <v>0.5</v>
      </c>
      <c r="P1939">
        <v>9.9600000000000009</v>
      </c>
      <c r="R1939">
        <v>0</v>
      </c>
      <c r="S1939">
        <v>9.1199999999999996E-3</v>
      </c>
      <c r="T1939" t="s">
        <v>72</v>
      </c>
    </row>
    <row r="1940" spans="1:20" x14ac:dyDescent="0.25">
      <c r="A1940">
        <v>44</v>
      </c>
      <c r="B1940" t="s">
        <v>145</v>
      </c>
      <c r="C1940" t="s">
        <v>101</v>
      </c>
      <c r="D1940" t="s">
        <v>6</v>
      </c>
      <c r="E1940" s="50">
        <v>44484.221296296295</v>
      </c>
      <c r="F1940" t="s">
        <v>102</v>
      </c>
      <c r="G1940" t="s">
        <v>184</v>
      </c>
      <c r="H1940" s="51">
        <v>4060000</v>
      </c>
      <c r="I1940" s="51">
        <v>547000</v>
      </c>
      <c r="J1940" t="s">
        <v>72</v>
      </c>
      <c r="K1940">
        <v>9.98</v>
      </c>
      <c r="L1940" t="s">
        <v>72</v>
      </c>
      <c r="M1940" s="51">
        <v>863000</v>
      </c>
      <c r="N1940" s="51">
        <v>114000</v>
      </c>
      <c r="O1940">
        <v>0.5</v>
      </c>
      <c r="P1940">
        <v>9.9600000000000009</v>
      </c>
      <c r="R1940">
        <v>0</v>
      </c>
      <c r="S1940">
        <v>2.8</v>
      </c>
      <c r="T1940" t="s">
        <v>72</v>
      </c>
    </row>
    <row r="1941" spans="1:20" x14ac:dyDescent="0.25">
      <c r="A1941">
        <v>45</v>
      </c>
      <c r="B1941" t="s">
        <v>146</v>
      </c>
      <c r="C1941" t="s">
        <v>101</v>
      </c>
      <c r="D1941" t="s">
        <v>6</v>
      </c>
      <c r="E1941" s="50">
        <v>44484.243101851855</v>
      </c>
      <c r="F1941" t="s">
        <v>102</v>
      </c>
      <c r="G1941" t="s">
        <v>184</v>
      </c>
      <c r="H1941" s="51">
        <v>2780000</v>
      </c>
      <c r="I1941" s="51">
        <v>370000</v>
      </c>
      <c r="J1941" t="s">
        <v>72</v>
      </c>
      <c r="K1941">
        <v>9.98</v>
      </c>
      <c r="L1941" t="s">
        <v>72</v>
      </c>
      <c r="M1941" s="51">
        <v>910000</v>
      </c>
      <c r="N1941" s="51">
        <v>117000</v>
      </c>
      <c r="O1941">
        <v>0.5</v>
      </c>
      <c r="P1941">
        <v>9.9600000000000009</v>
      </c>
      <c r="R1941">
        <v>0</v>
      </c>
      <c r="S1941">
        <v>1.81</v>
      </c>
      <c r="T1941" t="s">
        <v>72</v>
      </c>
    </row>
    <row r="1942" spans="1:20" x14ac:dyDescent="0.25">
      <c r="A1942">
        <v>46</v>
      </c>
      <c r="B1942" t="s">
        <v>147</v>
      </c>
      <c r="C1942" t="s">
        <v>101</v>
      </c>
      <c r="D1942" t="s">
        <v>6</v>
      </c>
      <c r="E1942" s="50">
        <v>44484.264907407407</v>
      </c>
      <c r="F1942" t="s">
        <v>102</v>
      </c>
      <c r="G1942" t="s">
        <v>184</v>
      </c>
      <c r="H1942" s="51">
        <v>1850000</v>
      </c>
      <c r="I1942" s="51">
        <v>245000</v>
      </c>
      <c r="J1942" t="s">
        <v>72</v>
      </c>
      <c r="K1942">
        <v>9.98</v>
      </c>
      <c r="L1942" t="s">
        <v>72</v>
      </c>
      <c r="M1942" s="51">
        <v>892000</v>
      </c>
      <c r="N1942" s="51">
        <v>117000</v>
      </c>
      <c r="O1942">
        <v>0.5</v>
      </c>
      <c r="P1942">
        <v>9.9600000000000009</v>
      </c>
      <c r="R1942">
        <v>0</v>
      </c>
      <c r="S1942">
        <v>1.22</v>
      </c>
      <c r="T1942" t="s">
        <v>72</v>
      </c>
    </row>
    <row r="1943" spans="1:20" x14ac:dyDescent="0.25">
      <c r="A1943">
        <v>47</v>
      </c>
      <c r="B1943" t="s">
        <v>148</v>
      </c>
      <c r="C1943" t="s">
        <v>101</v>
      </c>
      <c r="D1943" t="s">
        <v>6</v>
      </c>
      <c r="E1943" s="50">
        <v>44484.286712962959</v>
      </c>
      <c r="F1943" t="s">
        <v>102</v>
      </c>
      <c r="G1943" t="s">
        <v>184</v>
      </c>
      <c r="H1943" s="51">
        <v>850000</v>
      </c>
      <c r="I1943" s="51">
        <v>110000</v>
      </c>
      <c r="J1943" t="s">
        <v>72</v>
      </c>
      <c r="K1943">
        <v>9.99</v>
      </c>
      <c r="L1943" t="s">
        <v>72</v>
      </c>
      <c r="M1943" s="51">
        <v>911000</v>
      </c>
      <c r="N1943" s="51">
        <v>118000</v>
      </c>
      <c r="O1943">
        <v>0.5</v>
      </c>
      <c r="P1943">
        <v>9.9600000000000009</v>
      </c>
      <c r="R1943">
        <v>0</v>
      </c>
      <c r="S1943">
        <v>0.54500000000000004</v>
      </c>
      <c r="T1943" t="s">
        <v>72</v>
      </c>
    </row>
    <row r="1944" spans="1:20" x14ac:dyDescent="0.25">
      <c r="A1944">
        <v>48</v>
      </c>
      <c r="B1944" t="s">
        <v>149</v>
      </c>
      <c r="C1944" t="s">
        <v>101</v>
      </c>
      <c r="D1944" t="s">
        <v>6</v>
      </c>
      <c r="E1944" s="50">
        <v>44484.308530092596</v>
      </c>
      <c r="F1944" t="s">
        <v>102</v>
      </c>
      <c r="G1944" t="s">
        <v>184</v>
      </c>
      <c r="H1944" s="51">
        <v>408000</v>
      </c>
      <c r="I1944" s="51">
        <v>50000</v>
      </c>
      <c r="J1944" t="s">
        <v>72</v>
      </c>
      <c r="K1944">
        <v>9.99</v>
      </c>
      <c r="L1944" t="s">
        <v>72</v>
      </c>
      <c r="M1944" s="51">
        <v>889000</v>
      </c>
      <c r="N1944" s="51">
        <v>114000</v>
      </c>
      <c r="O1944">
        <v>0.5</v>
      </c>
      <c r="P1944">
        <v>9.9600000000000009</v>
      </c>
      <c r="R1944">
        <v>0</v>
      </c>
      <c r="S1944">
        <v>0.26200000000000001</v>
      </c>
      <c r="T1944" t="s">
        <v>72</v>
      </c>
    </row>
    <row r="1945" spans="1:20" x14ac:dyDescent="0.25">
      <c r="A1945">
        <v>49</v>
      </c>
      <c r="B1945" t="s">
        <v>150</v>
      </c>
      <c r="C1945" t="s">
        <v>101</v>
      </c>
      <c r="D1945" t="s">
        <v>6</v>
      </c>
      <c r="E1945" s="50">
        <v>44484.330335648148</v>
      </c>
      <c r="F1945" t="s">
        <v>102</v>
      </c>
      <c r="G1945" t="s">
        <v>184</v>
      </c>
      <c r="H1945" s="51">
        <v>154000</v>
      </c>
      <c r="I1945" s="51">
        <v>18400</v>
      </c>
      <c r="J1945" t="s">
        <v>72</v>
      </c>
      <c r="K1945">
        <v>9.99</v>
      </c>
      <c r="L1945" t="s">
        <v>72</v>
      </c>
      <c r="M1945" s="51">
        <v>850000</v>
      </c>
      <c r="N1945" s="51">
        <v>110000</v>
      </c>
      <c r="O1945">
        <v>0.5</v>
      </c>
      <c r="P1945">
        <v>9.9600000000000009</v>
      </c>
      <c r="R1945">
        <v>0</v>
      </c>
      <c r="S1945">
        <v>9.6600000000000005E-2</v>
      </c>
      <c r="T1945" t="s">
        <v>72</v>
      </c>
    </row>
    <row r="1946" spans="1:20" x14ac:dyDescent="0.25">
      <c r="A1946">
        <v>50</v>
      </c>
      <c r="B1946" t="s">
        <v>151</v>
      </c>
      <c r="C1946" t="s">
        <v>101</v>
      </c>
      <c r="D1946" t="s">
        <v>6</v>
      </c>
      <c r="E1946" s="50">
        <v>44484.352152777778</v>
      </c>
      <c r="F1946" t="s">
        <v>102</v>
      </c>
      <c r="G1946" t="s">
        <v>184</v>
      </c>
      <c r="H1946" s="51">
        <v>88900</v>
      </c>
      <c r="I1946" s="51">
        <v>8360</v>
      </c>
      <c r="J1946" t="s">
        <v>72</v>
      </c>
      <c r="K1946">
        <v>9.98</v>
      </c>
      <c r="L1946" t="s">
        <v>72</v>
      </c>
      <c r="M1946" s="51">
        <v>878000</v>
      </c>
      <c r="N1946" s="51">
        <v>117000</v>
      </c>
      <c r="O1946">
        <v>0.5</v>
      </c>
      <c r="P1946">
        <v>9.9499999999999993</v>
      </c>
      <c r="R1946">
        <v>0</v>
      </c>
      <c r="S1946">
        <v>4.8899999999999999E-2</v>
      </c>
      <c r="T1946" t="s">
        <v>72</v>
      </c>
    </row>
    <row r="1947" spans="1:20" x14ac:dyDescent="0.25">
      <c r="A1947">
        <v>51</v>
      </c>
      <c r="B1947" t="s">
        <v>152</v>
      </c>
      <c r="C1947" t="s">
        <v>101</v>
      </c>
      <c r="D1947" t="s">
        <v>6</v>
      </c>
      <c r="E1947" s="50">
        <v>44484.373969907407</v>
      </c>
      <c r="F1947" t="s">
        <v>102</v>
      </c>
      <c r="G1947" t="s">
        <v>184</v>
      </c>
      <c r="H1947" s="51">
        <v>53100</v>
      </c>
      <c r="I1947" s="51">
        <v>3470</v>
      </c>
      <c r="J1947" t="s">
        <v>72</v>
      </c>
      <c r="K1947">
        <v>9.98</v>
      </c>
      <c r="L1947" t="s">
        <v>72</v>
      </c>
      <c r="M1947" s="51">
        <v>863000</v>
      </c>
      <c r="N1947" s="51">
        <v>109000</v>
      </c>
      <c r="O1947">
        <v>0.5</v>
      </c>
      <c r="P1947">
        <v>9.9499999999999993</v>
      </c>
      <c r="R1947">
        <v>0</v>
      </c>
      <c r="S1947">
        <v>2.52E-2</v>
      </c>
      <c r="T1947" t="s">
        <v>72</v>
      </c>
    </row>
    <row r="1950" spans="1:20" x14ac:dyDescent="0.25">
      <c r="B1950" t="s">
        <v>49</v>
      </c>
      <c r="C1950" t="s">
        <v>50</v>
      </c>
      <c r="D1950" t="s">
        <v>51</v>
      </c>
      <c r="E1950" t="s">
        <v>52</v>
      </c>
      <c r="F1950" t="s">
        <v>53</v>
      </c>
      <c r="G1950" t="s">
        <v>54</v>
      </c>
      <c r="H1950" t="s">
        <v>55</v>
      </c>
      <c r="I1950" t="s">
        <v>56</v>
      </c>
      <c r="J1950" t="s">
        <v>57</v>
      </c>
      <c r="K1950" t="s">
        <v>58</v>
      </c>
      <c r="L1950" t="s">
        <v>59</v>
      </c>
      <c r="M1950" t="s">
        <v>60</v>
      </c>
      <c r="N1950" t="s">
        <v>61</v>
      </c>
      <c r="O1950" t="s">
        <v>62</v>
      </c>
      <c r="P1950" t="s">
        <v>63</v>
      </c>
      <c r="Q1950" t="s">
        <v>64</v>
      </c>
      <c r="R1950" t="s">
        <v>65</v>
      </c>
      <c r="S1950" t="s">
        <v>66</v>
      </c>
      <c r="T1950" t="s">
        <v>67</v>
      </c>
    </row>
    <row r="1951" spans="1:20" x14ac:dyDescent="0.25">
      <c r="A1951">
        <v>1</v>
      </c>
      <c r="B1951" t="s">
        <v>79</v>
      </c>
      <c r="C1951" t="s">
        <v>69</v>
      </c>
      <c r="D1951" t="s">
        <v>6</v>
      </c>
      <c r="E1951" s="50">
        <v>44483.435763888891</v>
      </c>
      <c r="F1951" t="s">
        <v>80</v>
      </c>
      <c r="G1951" t="s">
        <v>185</v>
      </c>
      <c r="H1951" s="51">
        <v>232000</v>
      </c>
      <c r="I1951" s="51">
        <v>20700</v>
      </c>
      <c r="J1951">
        <v>0.01</v>
      </c>
      <c r="K1951">
        <v>15.2</v>
      </c>
      <c r="L1951" t="s">
        <v>72</v>
      </c>
      <c r="M1951" s="51">
        <v>1680000</v>
      </c>
      <c r="N1951" s="51">
        <v>231000</v>
      </c>
      <c r="O1951">
        <v>0.5</v>
      </c>
      <c r="P1951">
        <v>15.2</v>
      </c>
      <c r="Q1951">
        <v>0</v>
      </c>
      <c r="R1951">
        <v>0</v>
      </c>
      <c r="S1951">
        <v>2.9600000000000001E-2</v>
      </c>
      <c r="T1951">
        <v>296</v>
      </c>
    </row>
    <row r="1952" spans="1:20" x14ac:dyDescent="0.25">
      <c r="A1952">
        <v>2</v>
      </c>
      <c r="B1952" t="s">
        <v>81</v>
      </c>
      <c r="C1952" t="s">
        <v>69</v>
      </c>
      <c r="D1952" t="s">
        <v>6</v>
      </c>
      <c r="E1952" s="50">
        <v>44483.457557870373</v>
      </c>
      <c r="F1952" t="s">
        <v>80</v>
      </c>
      <c r="G1952" t="s">
        <v>185</v>
      </c>
      <c r="H1952" s="51">
        <v>366000</v>
      </c>
      <c r="I1952" s="51">
        <v>37400</v>
      </c>
      <c r="J1952">
        <v>0.05</v>
      </c>
      <c r="K1952">
        <v>15.2</v>
      </c>
      <c r="L1952" t="s">
        <v>72</v>
      </c>
      <c r="M1952" s="51">
        <v>1730000</v>
      </c>
      <c r="N1952" s="51">
        <v>238000</v>
      </c>
      <c r="O1952">
        <v>0.5</v>
      </c>
      <c r="P1952">
        <v>15.2</v>
      </c>
      <c r="Q1952">
        <v>1</v>
      </c>
      <c r="R1952">
        <v>0</v>
      </c>
      <c r="S1952">
        <v>6.7900000000000002E-2</v>
      </c>
      <c r="T1952">
        <v>136</v>
      </c>
    </row>
    <row r="1953" spans="1:20" x14ac:dyDescent="0.25">
      <c r="A1953">
        <v>3</v>
      </c>
      <c r="B1953" t="s">
        <v>82</v>
      </c>
      <c r="C1953" t="s">
        <v>69</v>
      </c>
      <c r="D1953" t="s">
        <v>6</v>
      </c>
      <c r="E1953" s="50">
        <v>44483.479363425926</v>
      </c>
      <c r="F1953" t="s">
        <v>80</v>
      </c>
      <c r="G1953" t="s">
        <v>185</v>
      </c>
      <c r="H1953" s="51">
        <v>536000</v>
      </c>
      <c r="I1953" s="51">
        <v>61900</v>
      </c>
      <c r="J1953">
        <v>0.1</v>
      </c>
      <c r="K1953">
        <v>15.2</v>
      </c>
      <c r="L1953" t="s">
        <v>72</v>
      </c>
      <c r="M1953" s="51">
        <v>1770000</v>
      </c>
      <c r="N1953" s="51">
        <v>243000</v>
      </c>
      <c r="O1953">
        <v>0.5</v>
      </c>
      <c r="P1953">
        <v>15.2</v>
      </c>
      <c r="Q1953">
        <v>1</v>
      </c>
      <c r="R1953">
        <v>0</v>
      </c>
      <c r="S1953">
        <v>0.115</v>
      </c>
      <c r="T1953">
        <v>115</v>
      </c>
    </row>
    <row r="1954" spans="1:20" x14ac:dyDescent="0.25">
      <c r="A1954">
        <v>4</v>
      </c>
      <c r="B1954" t="s">
        <v>83</v>
      </c>
      <c r="C1954" t="s">
        <v>69</v>
      </c>
      <c r="D1954" t="s">
        <v>6</v>
      </c>
      <c r="E1954" s="50">
        <v>44483.501157407409</v>
      </c>
      <c r="F1954" t="s">
        <v>80</v>
      </c>
      <c r="G1954" t="s">
        <v>185</v>
      </c>
      <c r="H1954" s="51">
        <v>1900000</v>
      </c>
      <c r="I1954" s="51">
        <v>244000</v>
      </c>
      <c r="J1954">
        <v>0.5</v>
      </c>
      <c r="K1954">
        <v>15.2</v>
      </c>
      <c r="L1954" t="s">
        <v>72</v>
      </c>
      <c r="M1954" s="51">
        <v>1730000</v>
      </c>
      <c r="N1954" s="51">
        <v>238000</v>
      </c>
      <c r="O1954">
        <v>0.5</v>
      </c>
      <c r="P1954">
        <v>15.2</v>
      </c>
      <c r="Q1954">
        <v>1</v>
      </c>
      <c r="R1954">
        <v>0</v>
      </c>
      <c r="S1954">
        <v>0.52600000000000002</v>
      </c>
      <c r="T1954">
        <v>105</v>
      </c>
    </row>
    <row r="1955" spans="1:20" x14ac:dyDescent="0.25">
      <c r="A1955">
        <v>5</v>
      </c>
      <c r="B1955" t="s">
        <v>84</v>
      </c>
      <c r="C1955" t="s">
        <v>69</v>
      </c>
      <c r="D1955" t="s">
        <v>6</v>
      </c>
      <c r="E1955" s="50">
        <v>44483.522962962961</v>
      </c>
      <c r="F1955" t="s">
        <v>80</v>
      </c>
      <c r="G1955" t="s">
        <v>185</v>
      </c>
      <c r="H1955" s="51">
        <v>3580000</v>
      </c>
      <c r="I1955" s="51">
        <v>483000</v>
      </c>
      <c r="J1955">
        <v>1</v>
      </c>
      <c r="K1955">
        <v>15.2</v>
      </c>
      <c r="L1955" t="s">
        <v>72</v>
      </c>
      <c r="M1955" s="51">
        <v>1730000</v>
      </c>
      <c r="N1955" s="51">
        <v>234000</v>
      </c>
      <c r="O1955">
        <v>0.5</v>
      </c>
      <c r="P1955">
        <v>15.2</v>
      </c>
      <c r="Q1955">
        <v>1</v>
      </c>
      <c r="R1955">
        <v>0</v>
      </c>
      <c r="S1955">
        <v>1.04</v>
      </c>
      <c r="T1955">
        <v>104</v>
      </c>
    </row>
    <row r="1956" spans="1:20" x14ac:dyDescent="0.25">
      <c r="A1956">
        <v>6</v>
      </c>
      <c r="B1956" t="s">
        <v>85</v>
      </c>
      <c r="C1956" t="s">
        <v>69</v>
      </c>
      <c r="D1956" t="s">
        <v>6</v>
      </c>
      <c r="E1956" s="50">
        <v>44483.54478009259</v>
      </c>
      <c r="F1956" t="s">
        <v>80</v>
      </c>
      <c r="G1956" t="s">
        <v>185</v>
      </c>
      <c r="H1956" s="51">
        <v>7000000</v>
      </c>
      <c r="I1956" s="51">
        <v>942000</v>
      </c>
      <c r="J1956">
        <v>2</v>
      </c>
      <c r="K1956">
        <v>15.2</v>
      </c>
      <c r="L1956" t="s">
        <v>72</v>
      </c>
      <c r="M1956" s="51">
        <v>1750000</v>
      </c>
      <c r="N1956" s="51">
        <v>236000</v>
      </c>
      <c r="O1956">
        <v>0.5</v>
      </c>
      <c r="P1956">
        <v>15.2</v>
      </c>
      <c r="Q1956">
        <v>1</v>
      </c>
      <c r="R1956">
        <v>0</v>
      </c>
      <c r="S1956">
        <v>2.0299999999999998</v>
      </c>
      <c r="T1956">
        <v>102</v>
      </c>
    </row>
    <row r="1957" spans="1:20" x14ac:dyDescent="0.25">
      <c r="A1957">
        <v>7</v>
      </c>
      <c r="B1957" t="s">
        <v>86</v>
      </c>
      <c r="C1957" t="s">
        <v>69</v>
      </c>
      <c r="D1957" t="s">
        <v>6</v>
      </c>
      <c r="E1957" s="50">
        <v>44483.56658564815</v>
      </c>
      <c r="F1957" t="s">
        <v>80</v>
      </c>
      <c r="G1957" t="s">
        <v>185</v>
      </c>
      <c r="H1957" s="51">
        <v>16600000</v>
      </c>
      <c r="I1957" s="51">
        <v>2240000</v>
      </c>
      <c r="J1957">
        <v>5</v>
      </c>
      <c r="K1957">
        <v>15.2</v>
      </c>
      <c r="L1957" t="s">
        <v>72</v>
      </c>
      <c r="M1957" s="51">
        <v>1740000</v>
      </c>
      <c r="N1957" s="51">
        <v>236000</v>
      </c>
      <c r="O1957">
        <v>0.5</v>
      </c>
      <c r="P1957">
        <v>15.2</v>
      </c>
      <c r="Q1957">
        <v>1</v>
      </c>
      <c r="R1957">
        <v>0</v>
      </c>
      <c r="S1957">
        <v>4.91</v>
      </c>
      <c r="T1957">
        <v>98.3</v>
      </c>
    </row>
    <row r="1958" spans="1:20" x14ac:dyDescent="0.25">
      <c r="A1958">
        <v>8</v>
      </c>
      <c r="B1958" t="s">
        <v>87</v>
      </c>
      <c r="C1958" t="s">
        <v>69</v>
      </c>
      <c r="D1958" t="s">
        <v>6</v>
      </c>
      <c r="E1958" s="50">
        <v>44484.417731481481</v>
      </c>
      <c r="F1958" t="s">
        <v>80</v>
      </c>
      <c r="G1958" t="s">
        <v>185</v>
      </c>
      <c r="H1958" s="51">
        <v>123000</v>
      </c>
      <c r="I1958" s="51">
        <v>11700</v>
      </c>
      <c r="J1958">
        <v>0.01</v>
      </c>
      <c r="K1958">
        <v>15.2</v>
      </c>
      <c r="L1958" t="s">
        <v>72</v>
      </c>
      <c r="M1958" s="51">
        <v>1440000</v>
      </c>
      <c r="N1958" s="51">
        <v>195000</v>
      </c>
      <c r="O1958">
        <v>0.5</v>
      </c>
      <c r="P1958">
        <v>15.2</v>
      </c>
      <c r="Q1958">
        <v>1</v>
      </c>
      <c r="R1958">
        <v>0</v>
      </c>
      <c r="S1958">
        <v>2.1900000000000001E-3</v>
      </c>
      <c r="T1958">
        <v>21.9</v>
      </c>
    </row>
    <row r="1959" spans="1:20" x14ac:dyDescent="0.25">
      <c r="A1959">
        <v>9</v>
      </c>
      <c r="B1959" t="s">
        <v>88</v>
      </c>
      <c r="C1959" t="s">
        <v>69</v>
      </c>
      <c r="D1959" t="s">
        <v>6</v>
      </c>
      <c r="E1959" s="50">
        <v>44484.43953703704</v>
      </c>
      <c r="F1959" t="s">
        <v>80</v>
      </c>
      <c r="G1959" t="s">
        <v>185</v>
      </c>
      <c r="H1959" s="51">
        <v>234000</v>
      </c>
      <c r="I1959" s="51">
        <v>25700</v>
      </c>
      <c r="J1959">
        <v>0.05</v>
      </c>
      <c r="K1959">
        <v>15.2</v>
      </c>
      <c r="L1959" t="s">
        <v>72</v>
      </c>
      <c r="M1959" s="51">
        <v>1430000</v>
      </c>
      <c r="N1959" s="51">
        <v>193000</v>
      </c>
      <c r="O1959">
        <v>0.5</v>
      </c>
      <c r="P1959">
        <v>15.2</v>
      </c>
      <c r="Q1959">
        <v>1</v>
      </c>
      <c r="R1959">
        <v>0</v>
      </c>
      <c r="S1959">
        <v>4.3200000000000002E-2</v>
      </c>
      <c r="T1959">
        <v>86.5</v>
      </c>
    </row>
    <row r="1960" spans="1:20" x14ac:dyDescent="0.25">
      <c r="A1960">
        <v>10</v>
      </c>
      <c r="B1960" t="s">
        <v>89</v>
      </c>
      <c r="C1960" t="s">
        <v>69</v>
      </c>
      <c r="D1960" t="s">
        <v>6</v>
      </c>
      <c r="E1960" s="50">
        <v>44484.461342592593</v>
      </c>
      <c r="F1960" t="s">
        <v>80</v>
      </c>
      <c r="G1960" t="s">
        <v>185</v>
      </c>
      <c r="H1960" s="51">
        <v>371000</v>
      </c>
      <c r="I1960" s="51">
        <v>44200</v>
      </c>
      <c r="J1960">
        <v>0.1</v>
      </c>
      <c r="K1960">
        <v>15.2</v>
      </c>
      <c r="L1960" t="s">
        <v>72</v>
      </c>
      <c r="M1960" s="51">
        <v>1460000</v>
      </c>
      <c r="N1960" s="51">
        <v>197000</v>
      </c>
      <c r="O1960">
        <v>0.5</v>
      </c>
      <c r="P1960">
        <v>15.2</v>
      </c>
      <c r="Q1960">
        <v>1</v>
      </c>
      <c r="R1960">
        <v>0</v>
      </c>
      <c r="S1960">
        <v>9.0300000000000005E-2</v>
      </c>
      <c r="T1960">
        <v>90.3</v>
      </c>
    </row>
    <row r="1961" spans="1:20" x14ac:dyDescent="0.25">
      <c r="A1961">
        <v>11</v>
      </c>
      <c r="B1961" t="s">
        <v>90</v>
      </c>
      <c r="C1961" t="s">
        <v>69</v>
      </c>
      <c r="D1961" t="s">
        <v>6</v>
      </c>
      <c r="E1961" s="50">
        <v>44484.483148148145</v>
      </c>
      <c r="F1961" t="s">
        <v>80</v>
      </c>
      <c r="G1961" t="s">
        <v>185</v>
      </c>
      <c r="H1961" s="51">
        <v>1470000</v>
      </c>
      <c r="I1961" s="51">
        <v>192000</v>
      </c>
      <c r="J1961">
        <v>0.5</v>
      </c>
      <c r="K1961">
        <v>15.2</v>
      </c>
      <c r="L1961" t="s">
        <v>72</v>
      </c>
      <c r="M1961" s="51">
        <v>1420000</v>
      </c>
      <c r="N1961" s="51">
        <v>191000</v>
      </c>
      <c r="O1961">
        <v>0.5</v>
      </c>
      <c r="P1961">
        <v>15.2</v>
      </c>
      <c r="Q1961">
        <v>1</v>
      </c>
      <c r="R1961">
        <v>0</v>
      </c>
      <c r="S1961">
        <v>0.495</v>
      </c>
      <c r="T1961">
        <v>98.9</v>
      </c>
    </row>
    <row r="1962" spans="1:20" x14ac:dyDescent="0.25">
      <c r="A1962">
        <v>12</v>
      </c>
      <c r="B1962" t="s">
        <v>91</v>
      </c>
      <c r="C1962" t="s">
        <v>69</v>
      </c>
      <c r="D1962" t="s">
        <v>6</v>
      </c>
      <c r="E1962" s="50">
        <v>44484.504953703705</v>
      </c>
      <c r="F1962" t="s">
        <v>80</v>
      </c>
      <c r="G1962" t="s">
        <v>185</v>
      </c>
      <c r="H1962" s="51">
        <v>2880000</v>
      </c>
      <c r="I1962" s="51">
        <v>377000</v>
      </c>
      <c r="J1962">
        <v>1</v>
      </c>
      <c r="K1962">
        <v>15.2</v>
      </c>
      <c r="L1962" t="s">
        <v>72</v>
      </c>
      <c r="M1962" s="51">
        <v>1430000</v>
      </c>
      <c r="N1962" s="51">
        <v>192000</v>
      </c>
      <c r="O1962">
        <v>0.5</v>
      </c>
      <c r="P1962">
        <v>15.2</v>
      </c>
      <c r="Q1962">
        <v>1</v>
      </c>
      <c r="R1962">
        <v>0</v>
      </c>
      <c r="S1962">
        <v>1.01</v>
      </c>
      <c r="T1962">
        <v>101</v>
      </c>
    </row>
    <row r="1963" spans="1:20" x14ac:dyDescent="0.25">
      <c r="A1963">
        <v>13</v>
      </c>
      <c r="B1963" t="s">
        <v>92</v>
      </c>
      <c r="C1963" t="s">
        <v>69</v>
      </c>
      <c r="D1963" t="s">
        <v>6</v>
      </c>
      <c r="E1963" s="50">
        <v>44484.526759259257</v>
      </c>
      <c r="F1963" t="s">
        <v>80</v>
      </c>
      <c r="G1963" t="s">
        <v>185</v>
      </c>
      <c r="H1963" s="51">
        <v>5680000</v>
      </c>
      <c r="I1963" s="51">
        <v>739000</v>
      </c>
      <c r="J1963">
        <v>2</v>
      </c>
      <c r="K1963">
        <v>15.2</v>
      </c>
      <c r="L1963" t="s">
        <v>72</v>
      </c>
      <c r="M1963" s="51">
        <v>1460000</v>
      </c>
      <c r="N1963" s="51">
        <v>190000</v>
      </c>
      <c r="O1963">
        <v>0.5</v>
      </c>
      <c r="P1963">
        <v>15.2</v>
      </c>
      <c r="Q1963">
        <v>1</v>
      </c>
      <c r="R1963">
        <v>0</v>
      </c>
      <c r="S1963">
        <v>1.98</v>
      </c>
      <c r="T1963">
        <v>99.1</v>
      </c>
    </row>
    <row r="1964" spans="1:20" x14ac:dyDescent="0.25">
      <c r="A1964">
        <v>14</v>
      </c>
      <c r="B1964" t="s">
        <v>93</v>
      </c>
      <c r="C1964" t="s">
        <v>69</v>
      </c>
      <c r="D1964" t="s">
        <v>6</v>
      </c>
      <c r="E1964" s="50">
        <v>44484.548576388886</v>
      </c>
      <c r="F1964" t="s">
        <v>80</v>
      </c>
      <c r="G1964" t="s">
        <v>185</v>
      </c>
      <c r="H1964" s="51">
        <v>13800000</v>
      </c>
      <c r="I1964" s="51">
        <v>1840000</v>
      </c>
      <c r="J1964">
        <v>5</v>
      </c>
      <c r="K1964">
        <v>15.2</v>
      </c>
      <c r="L1964" t="s">
        <v>72</v>
      </c>
      <c r="M1964" s="51">
        <v>1440000</v>
      </c>
      <c r="N1964" s="51">
        <v>193000</v>
      </c>
      <c r="O1964">
        <v>0.5</v>
      </c>
      <c r="P1964">
        <v>15.2</v>
      </c>
      <c r="Q1964">
        <v>1</v>
      </c>
      <c r="R1964">
        <v>0</v>
      </c>
      <c r="S1964">
        <v>4.92</v>
      </c>
      <c r="T1964">
        <v>98.4</v>
      </c>
    </row>
    <row r="1965" spans="1:20" x14ac:dyDescent="0.25">
      <c r="A1965">
        <v>15</v>
      </c>
      <c r="B1965" t="s">
        <v>68</v>
      </c>
      <c r="C1965" t="s">
        <v>69</v>
      </c>
      <c r="D1965" t="s">
        <v>6</v>
      </c>
      <c r="E1965" s="50">
        <v>44482.453692129631</v>
      </c>
      <c r="F1965" t="s">
        <v>70</v>
      </c>
      <c r="G1965" t="s">
        <v>185</v>
      </c>
      <c r="H1965" s="51">
        <v>197000</v>
      </c>
      <c r="I1965" s="51">
        <v>19300</v>
      </c>
      <c r="J1965">
        <v>0.01</v>
      </c>
      <c r="K1965">
        <v>15.2</v>
      </c>
      <c r="L1965" t="s">
        <v>72</v>
      </c>
      <c r="M1965" s="51">
        <v>1610000</v>
      </c>
      <c r="N1965" s="51">
        <v>233000</v>
      </c>
      <c r="O1965">
        <v>0.5</v>
      </c>
      <c r="P1965">
        <v>15.2</v>
      </c>
      <c r="Q1965">
        <v>0</v>
      </c>
      <c r="R1965">
        <v>0</v>
      </c>
      <c r="S1965">
        <v>2.1499999999999998E-2</v>
      </c>
      <c r="T1965">
        <v>215</v>
      </c>
    </row>
    <row r="1966" spans="1:20" x14ac:dyDescent="0.25">
      <c r="A1966">
        <v>16</v>
      </c>
      <c r="B1966" t="s">
        <v>73</v>
      </c>
      <c r="C1966" t="s">
        <v>69</v>
      </c>
      <c r="D1966" t="s">
        <v>6</v>
      </c>
      <c r="E1966" s="50">
        <v>44482.475474537037</v>
      </c>
      <c r="F1966" t="s">
        <v>70</v>
      </c>
      <c r="G1966" t="s">
        <v>185</v>
      </c>
      <c r="H1966" s="51">
        <v>315000</v>
      </c>
      <c r="I1966" s="51">
        <v>37600</v>
      </c>
      <c r="J1966">
        <v>0.05</v>
      </c>
      <c r="K1966">
        <v>15.2</v>
      </c>
      <c r="L1966" t="s">
        <v>72</v>
      </c>
      <c r="M1966" s="51">
        <v>1610000</v>
      </c>
      <c r="N1966" s="51">
        <v>231000</v>
      </c>
      <c r="O1966">
        <v>0.5</v>
      </c>
      <c r="P1966">
        <v>15.2</v>
      </c>
      <c r="Q1966">
        <v>1</v>
      </c>
      <c r="R1966">
        <v>0</v>
      </c>
      <c r="S1966">
        <v>5.9499999999999997E-2</v>
      </c>
      <c r="T1966">
        <v>119</v>
      </c>
    </row>
    <row r="1967" spans="1:20" x14ac:dyDescent="0.25">
      <c r="A1967">
        <v>17</v>
      </c>
      <c r="B1967" t="s">
        <v>74</v>
      </c>
      <c r="C1967" t="s">
        <v>69</v>
      </c>
      <c r="D1967" t="s">
        <v>6</v>
      </c>
      <c r="E1967" s="50">
        <v>44482.497256944444</v>
      </c>
      <c r="F1967" t="s">
        <v>70</v>
      </c>
      <c r="G1967" t="s">
        <v>185</v>
      </c>
      <c r="H1967" s="51">
        <v>495000</v>
      </c>
      <c r="I1967" s="51">
        <v>59200</v>
      </c>
      <c r="J1967">
        <v>0.1</v>
      </c>
      <c r="K1967">
        <v>15.2</v>
      </c>
      <c r="L1967" t="s">
        <v>72</v>
      </c>
      <c r="M1967" s="51">
        <v>1630000</v>
      </c>
      <c r="N1967" s="51">
        <v>233000</v>
      </c>
      <c r="O1967">
        <v>0.5</v>
      </c>
      <c r="P1967">
        <v>15.2</v>
      </c>
      <c r="Q1967">
        <v>1</v>
      </c>
      <c r="R1967">
        <v>0</v>
      </c>
      <c r="S1967">
        <v>0.11600000000000001</v>
      </c>
      <c r="T1967">
        <v>116</v>
      </c>
    </row>
    <row r="1968" spans="1:20" x14ac:dyDescent="0.25">
      <c r="A1968">
        <v>18</v>
      </c>
      <c r="B1968" t="s">
        <v>75</v>
      </c>
      <c r="C1968" t="s">
        <v>69</v>
      </c>
      <c r="D1968" t="s">
        <v>6</v>
      </c>
      <c r="E1968" s="50">
        <v>44482.519050925926</v>
      </c>
      <c r="F1968" t="s">
        <v>70</v>
      </c>
      <c r="G1968" t="s">
        <v>185</v>
      </c>
      <c r="H1968" s="51">
        <v>1740000</v>
      </c>
      <c r="I1968" s="51">
        <v>237000</v>
      </c>
      <c r="J1968">
        <v>0.5</v>
      </c>
      <c r="K1968">
        <v>15.2</v>
      </c>
      <c r="L1968" t="s">
        <v>72</v>
      </c>
      <c r="M1968" s="51">
        <v>1600000</v>
      </c>
      <c r="N1968" s="51">
        <v>232000</v>
      </c>
      <c r="O1968">
        <v>0.5</v>
      </c>
      <c r="P1968">
        <v>15.2</v>
      </c>
      <c r="Q1968">
        <v>1</v>
      </c>
      <c r="R1968">
        <v>0</v>
      </c>
      <c r="S1968">
        <v>0.52200000000000002</v>
      </c>
      <c r="T1968">
        <v>104</v>
      </c>
    </row>
    <row r="1969" spans="1:20" x14ac:dyDescent="0.25">
      <c r="A1969">
        <v>19</v>
      </c>
      <c r="B1969" t="s">
        <v>76</v>
      </c>
      <c r="C1969" t="s">
        <v>69</v>
      </c>
      <c r="D1969" t="s">
        <v>6</v>
      </c>
      <c r="E1969" s="50">
        <v>44482.540879629632</v>
      </c>
      <c r="F1969" t="s">
        <v>70</v>
      </c>
      <c r="G1969" t="s">
        <v>185</v>
      </c>
      <c r="H1969" s="51">
        <v>3320000</v>
      </c>
      <c r="I1969" s="51">
        <v>464000</v>
      </c>
      <c r="J1969">
        <v>1</v>
      </c>
      <c r="K1969">
        <v>15.2</v>
      </c>
      <c r="L1969" t="s">
        <v>72</v>
      </c>
      <c r="M1969" s="51">
        <v>1610000</v>
      </c>
      <c r="N1969" s="51">
        <v>228000</v>
      </c>
      <c r="O1969">
        <v>0.5</v>
      </c>
      <c r="P1969">
        <v>15.2</v>
      </c>
      <c r="Q1969">
        <v>1</v>
      </c>
      <c r="R1969">
        <v>0</v>
      </c>
      <c r="S1969">
        <v>1.03</v>
      </c>
      <c r="T1969">
        <v>103</v>
      </c>
    </row>
    <row r="1970" spans="1:20" x14ac:dyDescent="0.25">
      <c r="A1970">
        <v>20</v>
      </c>
      <c r="B1970" t="s">
        <v>77</v>
      </c>
      <c r="C1970" t="s">
        <v>69</v>
      </c>
      <c r="D1970" t="s">
        <v>6</v>
      </c>
      <c r="E1970" s="50">
        <v>44482.562696759262</v>
      </c>
      <c r="F1970" t="s">
        <v>70</v>
      </c>
      <c r="G1970" t="s">
        <v>185</v>
      </c>
      <c r="H1970" s="51">
        <v>6590000</v>
      </c>
      <c r="I1970" s="51">
        <v>927000</v>
      </c>
      <c r="J1970">
        <v>2</v>
      </c>
      <c r="K1970">
        <v>15.2</v>
      </c>
      <c r="L1970" t="s">
        <v>72</v>
      </c>
      <c r="M1970" s="51">
        <v>1620000</v>
      </c>
      <c r="N1970" s="51">
        <v>226000</v>
      </c>
      <c r="O1970">
        <v>0.5</v>
      </c>
      <c r="P1970">
        <v>15.2</v>
      </c>
      <c r="Q1970">
        <v>1</v>
      </c>
      <c r="R1970">
        <v>0</v>
      </c>
      <c r="S1970">
        <v>2.0699999999999998</v>
      </c>
      <c r="T1970">
        <v>104</v>
      </c>
    </row>
    <row r="1971" spans="1:20" x14ac:dyDescent="0.25">
      <c r="A1971">
        <v>21</v>
      </c>
      <c r="B1971" t="s">
        <v>78</v>
      </c>
      <c r="C1971" t="s">
        <v>69</v>
      </c>
      <c r="D1971" t="s">
        <v>6</v>
      </c>
      <c r="E1971" s="50">
        <v>44482.584467592591</v>
      </c>
      <c r="F1971" t="s">
        <v>70</v>
      </c>
      <c r="G1971" t="s">
        <v>185</v>
      </c>
      <c r="H1971" s="51">
        <v>15400000</v>
      </c>
      <c r="I1971" s="51">
        <v>2150000</v>
      </c>
      <c r="J1971">
        <v>5</v>
      </c>
      <c r="K1971">
        <v>15.2</v>
      </c>
      <c r="L1971" t="s">
        <v>72</v>
      </c>
      <c r="M1971" s="51">
        <v>1610000</v>
      </c>
      <c r="N1971" s="51">
        <v>228000</v>
      </c>
      <c r="O1971">
        <v>0.5</v>
      </c>
      <c r="P1971">
        <v>15.2</v>
      </c>
      <c r="Q1971">
        <v>1</v>
      </c>
      <c r="R1971">
        <v>0</v>
      </c>
      <c r="S1971">
        <v>4.93</v>
      </c>
      <c r="T1971">
        <v>98.5</v>
      </c>
    </row>
    <row r="1973" spans="1:20" x14ac:dyDescent="0.25">
      <c r="B1973" t="s">
        <v>49</v>
      </c>
      <c r="C1973" t="s">
        <v>50</v>
      </c>
      <c r="D1973" t="s">
        <v>51</v>
      </c>
      <c r="E1973" t="s">
        <v>52</v>
      </c>
      <c r="F1973" t="s">
        <v>53</v>
      </c>
      <c r="G1973" t="s">
        <v>54</v>
      </c>
      <c r="H1973" t="s">
        <v>55</v>
      </c>
      <c r="I1973" t="s">
        <v>56</v>
      </c>
      <c r="J1973" t="s">
        <v>57</v>
      </c>
      <c r="K1973" t="s">
        <v>58</v>
      </c>
      <c r="L1973" t="s">
        <v>59</v>
      </c>
      <c r="M1973" t="s">
        <v>60</v>
      </c>
      <c r="N1973" t="s">
        <v>61</v>
      </c>
      <c r="O1973" t="s">
        <v>62</v>
      </c>
      <c r="P1973" t="s">
        <v>63</v>
      </c>
      <c r="Q1973" t="s">
        <v>64</v>
      </c>
      <c r="R1973" t="s">
        <v>65</v>
      </c>
      <c r="S1973" t="s">
        <v>66</v>
      </c>
      <c r="T1973" t="s">
        <v>67</v>
      </c>
    </row>
    <row r="1974" spans="1:20" x14ac:dyDescent="0.25">
      <c r="A1974">
        <v>1</v>
      </c>
      <c r="B1974" t="s">
        <v>94</v>
      </c>
      <c r="C1974" t="s">
        <v>95</v>
      </c>
      <c r="D1974" t="s">
        <v>6</v>
      </c>
      <c r="E1974" s="50">
        <v>44482.628101851849</v>
      </c>
      <c r="F1974" t="s">
        <v>70</v>
      </c>
      <c r="G1974" t="s">
        <v>185</v>
      </c>
      <c r="H1974" s="51">
        <v>3430000</v>
      </c>
      <c r="I1974" s="51">
        <v>477000</v>
      </c>
      <c r="J1974">
        <v>1</v>
      </c>
      <c r="K1974">
        <v>15.2</v>
      </c>
      <c r="L1974" t="s">
        <v>72</v>
      </c>
      <c r="M1974" s="51">
        <v>1610000</v>
      </c>
      <c r="N1974" s="51">
        <v>229000</v>
      </c>
      <c r="O1974">
        <v>0.5</v>
      </c>
      <c r="P1974">
        <v>15.2</v>
      </c>
      <c r="Q1974">
        <v>1</v>
      </c>
      <c r="R1974">
        <v>0</v>
      </c>
      <c r="S1974">
        <v>1.06</v>
      </c>
      <c r="T1974">
        <v>106</v>
      </c>
    </row>
    <row r="1975" spans="1:20" x14ac:dyDescent="0.25">
      <c r="A1975">
        <v>2</v>
      </c>
      <c r="B1975" t="s">
        <v>96</v>
      </c>
      <c r="C1975" t="s">
        <v>95</v>
      </c>
      <c r="D1975" t="s">
        <v>6</v>
      </c>
      <c r="E1975" s="50">
        <v>44483.042974537035</v>
      </c>
      <c r="F1975" t="s">
        <v>80</v>
      </c>
      <c r="G1975" t="s">
        <v>185</v>
      </c>
      <c r="H1975" s="51">
        <v>3510000</v>
      </c>
      <c r="I1975" s="51">
        <v>487000</v>
      </c>
      <c r="J1975">
        <v>1</v>
      </c>
      <c r="K1975">
        <v>15.2</v>
      </c>
      <c r="L1975" t="s">
        <v>72</v>
      </c>
      <c r="M1975" s="51">
        <v>1640000</v>
      </c>
      <c r="N1975" s="51">
        <v>234000</v>
      </c>
      <c r="O1975">
        <v>0.5</v>
      </c>
      <c r="P1975">
        <v>15.2</v>
      </c>
      <c r="Q1975">
        <v>1</v>
      </c>
      <c r="R1975">
        <v>0</v>
      </c>
      <c r="S1975">
        <v>1.07</v>
      </c>
      <c r="T1975">
        <v>107</v>
      </c>
    </row>
    <row r="1976" spans="1:20" x14ac:dyDescent="0.25">
      <c r="A1976">
        <v>3</v>
      </c>
      <c r="B1976" t="s">
        <v>97</v>
      </c>
      <c r="C1976" t="s">
        <v>95</v>
      </c>
      <c r="D1976" t="s">
        <v>6</v>
      </c>
      <c r="E1976" s="50">
        <v>44483.610196759262</v>
      </c>
      <c r="F1976" t="s">
        <v>80</v>
      </c>
      <c r="G1976" t="s">
        <v>185</v>
      </c>
      <c r="H1976" s="51">
        <v>3660000</v>
      </c>
      <c r="I1976" s="51">
        <v>497000</v>
      </c>
      <c r="J1976">
        <v>1</v>
      </c>
      <c r="K1976">
        <v>15.2</v>
      </c>
      <c r="L1976" t="s">
        <v>72</v>
      </c>
      <c r="M1976" s="51">
        <v>1720000</v>
      </c>
      <c r="N1976" s="51">
        <v>236000</v>
      </c>
      <c r="O1976">
        <v>0.5</v>
      </c>
      <c r="P1976">
        <v>15.2</v>
      </c>
      <c r="Q1976">
        <v>1</v>
      </c>
      <c r="R1976">
        <v>0</v>
      </c>
      <c r="S1976">
        <v>1.06</v>
      </c>
      <c r="T1976">
        <v>106</v>
      </c>
    </row>
    <row r="1977" spans="1:20" x14ac:dyDescent="0.25">
      <c r="A1977">
        <v>4</v>
      </c>
      <c r="B1977" t="s">
        <v>98</v>
      </c>
      <c r="C1977" t="s">
        <v>95</v>
      </c>
      <c r="D1977" t="s">
        <v>6</v>
      </c>
      <c r="E1977" s="50">
        <v>44484.003067129626</v>
      </c>
      <c r="F1977" t="s">
        <v>80</v>
      </c>
      <c r="G1977" t="s">
        <v>185</v>
      </c>
      <c r="H1977" s="51">
        <v>2880000</v>
      </c>
      <c r="I1977" s="51">
        <v>388000</v>
      </c>
      <c r="J1977">
        <v>1</v>
      </c>
      <c r="K1977">
        <v>15.2</v>
      </c>
      <c r="L1977" t="s">
        <v>72</v>
      </c>
      <c r="M1977" s="51">
        <v>1390000</v>
      </c>
      <c r="N1977" s="51">
        <v>190000</v>
      </c>
      <c r="O1977">
        <v>0.5</v>
      </c>
      <c r="P1977">
        <v>15.2</v>
      </c>
      <c r="Q1977">
        <v>1</v>
      </c>
      <c r="R1977">
        <v>0</v>
      </c>
      <c r="S1977">
        <v>1.03</v>
      </c>
      <c r="T1977">
        <v>103</v>
      </c>
    </row>
    <row r="1978" spans="1:20" x14ac:dyDescent="0.25">
      <c r="A1978">
        <v>5</v>
      </c>
      <c r="B1978" t="s">
        <v>99</v>
      </c>
      <c r="C1978" t="s">
        <v>95</v>
      </c>
      <c r="D1978" t="s">
        <v>6</v>
      </c>
      <c r="E1978" s="50">
        <v>44484.592187499999</v>
      </c>
      <c r="F1978" t="s">
        <v>80</v>
      </c>
      <c r="G1978" t="s">
        <v>185</v>
      </c>
      <c r="H1978" s="51">
        <v>2990000</v>
      </c>
      <c r="I1978" s="51">
        <v>397000</v>
      </c>
      <c r="J1978">
        <v>1</v>
      </c>
      <c r="K1978">
        <v>15.2</v>
      </c>
      <c r="L1978" t="s">
        <v>72</v>
      </c>
      <c r="M1978" s="51">
        <v>1440000</v>
      </c>
      <c r="N1978" s="51">
        <v>195000</v>
      </c>
      <c r="O1978">
        <v>0.5</v>
      </c>
      <c r="P1978">
        <v>15.2</v>
      </c>
      <c r="Q1978">
        <v>1</v>
      </c>
      <c r="R1978">
        <v>0</v>
      </c>
      <c r="S1978">
        <v>1.03</v>
      </c>
      <c r="T1978">
        <v>103</v>
      </c>
    </row>
    <row r="1980" spans="1:20" x14ac:dyDescent="0.25">
      <c r="B1980" t="s">
        <v>49</v>
      </c>
      <c r="C1980" t="s">
        <v>50</v>
      </c>
      <c r="D1980" t="s">
        <v>51</v>
      </c>
      <c r="E1980" t="s">
        <v>52</v>
      </c>
      <c r="F1980" t="s">
        <v>53</v>
      </c>
      <c r="G1980" t="s">
        <v>54</v>
      </c>
      <c r="H1980" t="s">
        <v>55</v>
      </c>
      <c r="I1980" t="s">
        <v>56</v>
      </c>
      <c r="J1980" t="s">
        <v>57</v>
      </c>
      <c r="K1980" t="s">
        <v>58</v>
      </c>
      <c r="L1980" t="s">
        <v>59</v>
      </c>
      <c r="M1980" t="s">
        <v>60</v>
      </c>
      <c r="N1980" t="s">
        <v>61</v>
      </c>
      <c r="O1980" t="s">
        <v>62</v>
      </c>
      <c r="P1980" t="s">
        <v>63</v>
      </c>
      <c r="Q1980" t="s">
        <v>64</v>
      </c>
      <c r="R1980" t="s">
        <v>65</v>
      </c>
      <c r="S1980" t="s">
        <v>66</v>
      </c>
      <c r="T1980" t="s">
        <v>67</v>
      </c>
    </row>
    <row r="1981" spans="1:20" x14ac:dyDescent="0.25">
      <c r="A1981">
        <v>1</v>
      </c>
      <c r="B1981" t="s">
        <v>100</v>
      </c>
      <c r="C1981" t="s">
        <v>101</v>
      </c>
      <c r="D1981" t="s">
        <v>6</v>
      </c>
      <c r="E1981" s="50">
        <v>44482.911874999998</v>
      </c>
      <c r="F1981" t="s">
        <v>102</v>
      </c>
      <c r="G1981" t="s">
        <v>185</v>
      </c>
      <c r="H1981" s="51">
        <v>212000</v>
      </c>
      <c r="I1981" s="51">
        <v>19000</v>
      </c>
      <c r="J1981" t="s">
        <v>72</v>
      </c>
      <c r="K1981">
        <v>15.2</v>
      </c>
      <c r="L1981" t="s">
        <v>72</v>
      </c>
      <c r="M1981" s="51">
        <v>1540000</v>
      </c>
      <c r="N1981" s="51">
        <v>225000</v>
      </c>
      <c r="O1981">
        <v>0.5</v>
      </c>
      <c r="P1981">
        <v>15.2</v>
      </c>
      <c r="R1981">
        <v>0</v>
      </c>
      <c r="S1981">
        <v>2.92E-2</v>
      </c>
      <c r="T1981" t="s">
        <v>72</v>
      </c>
    </row>
    <row r="1982" spans="1:20" x14ac:dyDescent="0.25">
      <c r="A1982">
        <v>2</v>
      </c>
      <c r="B1982" t="s">
        <v>103</v>
      </c>
      <c r="C1982" t="s">
        <v>101</v>
      </c>
      <c r="D1982" t="s">
        <v>6</v>
      </c>
      <c r="E1982" s="50">
        <v>44482.933819444443</v>
      </c>
      <c r="F1982" t="s">
        <v>102</v>
      </c>
      <c r="G1982" t="s">
        <v>185</v>
      </c>
      <c r="H1982" s="51">
        <v>6740000</v>
      </c>
      <c r="I1982" s="51">
        <v>975000</v>
      </c>
      <c r="J1982" t="s">
        <v>72</v>
      </c>
      <c r="K1982">
        <v>15.2</v>
      </c>
      <c r="L1982" t="s">
        <v>72</v>
      </c>
      <c r="M1982" s="51">
        <v>1590000</v>
      </c>
      <c r="N1982" s="51">
        <v>229000</v>
      </c>
      <c r="O1982">
        <v>0.5</v>
      </c>
      <c r="P1982">
        <v>15.2</v>
      </c>
      <c r="R1982">
        <v>0</v>
      </c>
      <c r="S1982">
        <v>2.16</v>
      </c>
      <c r="T1982" t="s">
        <v>72</v>
      </c>
    </row>
    <row r="1983" spans="1:20" x14ac:dyDescent="0.25">
      <c r="A1983">
        <v>3</v>
      </c>
      <c r="B1983" t="s">
        <v>104</v>
      </c>
      <c r="C1983" t="s">
        <v>101</v>
      </c>
      <c r="D1983" t="s">
        <v>6</v>
      </c>
      <c r="E1983" s="50">
        <v>44482.955625000002</v>
      </c>
      <c r="F1983" t="s">
        <v>102</v>
      </c>
      <c r="G1983" t="s">
        <v>185</v>
      </c>
      <c r="H1983" s="51">
        <v>2720000</v>
      </c>
      <c r="I1983" s="51">
        <v>389000</v>
      </c>
      <c r="J1983" t="s">
        <v>72</v>
      </c>
      <c r="K1983">
        <v>15.2</v>
      </c>
      <c r="L1983" t="s">
        <v>72</v>
      </c>
      <c r="M1983" s="51">
        <v>1560000</v>
      </c>
      <c r="N1983" s="51">
        <v>225000</v>
      </c>
      <c r="O1983">
        <v>0.5</v>
      </c>
      <c r="P1983">
        <v>15.2</v>
      </c>
      <c r="R1983">
        <v>0</v>
      </c>
      <c r="S1983">
        <v>0.86599999999999999</v>
      </c>
      <c r="T1983" t="s">
        <v>72</v>
      </c>
    </row>
    <row r="1984" spans="1:20" x14ac:dyDescent="0.25">
      <c r="A1984">
        <v>4</v>
      </c>
      <c r="B1984" t="s">
        <v>105</v>
      </c>
      <c r="C1984" t="s">
        <v>101</v>
      </c>
      <c r="D1984" t="s">
        <v>6</v>
      </c>
      <c r="E1984" s="50">
        <v>44482.977418981478</v>
      </c>
      <c r="F1984" t="s">
        <v>102</v>
      </c>
      <c r="G1984" t="s">
        <v>185</v>
      </c>
      <c r="H1984" s="51">
        <v>1140000</v>
      </c>
      <c r="I1984" s="51">
        <v>158000</v>
      </c>
      <c r="J1984" t="s">
        <v>72</v>
      </c>
      <c r="K1984">
        <v>15.2</v>
      </c>
      <c r="L1984" t="s">
        <v>72</v>
      </c>
      <c r="M1984" s="51">
        <v>1560000</v>
      </c>
      <c r="N1984" s="51">
        <v>228000</v>
      </c>
      <c r="O1984">
        <v>0.5</v>
      </c>
      <c r="P1984">
        <v>15.2</v>
      </c>
      <c r="R1984">
        <v>0</v>
      </c>
      <c r="S1984">
        <v>0.34</v>
      </c>
      <c r="T1984" t="s">
        <v>72</v>
      </c>
    </row>
    <row r="1985" spans="1:20" x14ac:dyDescent="0.25">
      <c r="A1985">
        <v>5</v>
      </c>
      <c r="B1985" t="s">
        <v>106</v>
      </c>
      <c r="C1985" t="s">
        <v>101</v>
      </c>
      <c r="D1985" t="s">
        <v>6</v>
      </c>
      <c r="E1985" s="50">
        <v>44482.999224537038</v>
      </c>
      <c r="F1985" t="s">
        <v>102</v>
      </c>
      <c r="G1985" t="s">
        <v>185</v>
      </c>
      <c r="H1985" s="51">
        <v>328000</v>
      </c>
      <c r="I1985" s="51">
        <v>35700</v>
      </c>
      <c r="J1985" t="s">
        <v>72</v>
      </c>
      <c r="K1985">
        <v>15.2</v>
      </c>
      <c r="L1985" t="s">
        <v>72</v>
      </c>
      <c r="M1985" s="51">
        <v>1550000</v>
      </c>
      <c r="N1985" s="51">
        <v>222000</v>
      </c>
      <c r="O1985">
        <v>0.5</v>
      </c>
      <c r="P1985">
        <v>15.2</v>
      </c>
      <c r="R1985">
        <v>0</v>
      </c>
      <c r="S1985">
        <v>6.7500000000000004E-2</v>
      </c>
      <c r="T1985" t="s">
        <v>72</v>
      </c>
    </row>
    <row r="1986" spans="1:20" x14ac:dyDescent="0.25">
      <c r="A1986">
        <v>6</v>
      </c>
      <c r="B1986" t="s">
        <v>107</v>
      </c>
      <c r="C1986" t="s">
        <v>101</v>
      </c>
      <c r="D1986" t="s">
        <v>6</v>
      </c>
      <c r="E1986" s="50">
        <v>44483.086597222224</v>
      </c>
      <c r="F1986" t="s">
        <v>102</v>
      </c>
      <c r="G1986" t="s">
        <v>185</v>
      </c>
      <c r="H1986" s="51">
        <v>216000</v>
      </c>
      <c r="I1986" s="51">
        <v>18700</v>
      </c>
      <c r="J1986" t="s">
        <v>72</v>
      </c>
      <c r="K1986">
        <v>15.2</v>
      </c>
      <c r="L1986" t="s">
        <v>72</v>
      </c>
      <c r="M1986" s="51">
        <v>1560000</v>
      </c>
      <c r="N1986" s="51">
        <v>228000</v>
      </c>
      <c r="O1986">
        <v>0.5</v>
      </c>
      <c r="P1986">
        <v>15.2</v>
      </c>
      <c r="R1986">
        <v>0</v>
      </c>
      <c r="S1986">
        <v>2.98E-2</v>
      </c>
      <c r="T1986" t="s">
        <v>72</v>
      </c>
    </row>
    <row r="1987" spans="1:20" x14ac:dyDescent="0.25">
      <c r="A1987">
        <v>7</v>
      </c>
      <c r="B1987" t="s">
        <v>108</v>
      </c>
      <c r="C1987" t="s">
        <v>101</v>
      </c>
      <c r="D1987" t="s">
        <v>6</v>
      </c>
      <c r="E1987" s="50">
        <v>44483.108541666668</v>
      </c>
      <c r="F1987" t="s">
        <v>102</v>
      </c>
      <c r="G1987" t="s">
        <v>185</v>
      </c>
      <c r="H1987" s="51">
        <v>190000</v>
      </c>
      <c r="I1987" s="51">
        <v>16300</v>
      </c>
      <c r="J1987" t="s">
        <v>72</v>
      </c>
      <c r="K1987">
        <v>15.2</v>
      </c>
      <c r="L1987" t="s">
        <v>72</v>
      </c>
      <c r="M1987" s="51">
        <v>1590000</v>
      </c>
      <c r="N1987" s="51">
        <v>227000</v>
      </c>
      <c r="O1987">
        <v>0.5</v>
      </c>
      <c r="P1987">
        <v>15.2</v>
      </c>
      <c r="R1987">
        <v>0</v>
      </c>
      <c r="S1987">
        <v>0.02</v>
      </c>
      <c r="T1987" t="s">
        <v>72</v>
      </c>
    </row>
    <row r="1988" spans="1:20" x14ac:dyDescent="0.25">
      <c r="A1988">
        <v>8</v>
      </c>
      <c r="B1988" t="s">
        <v>109</v>
      </c>
      <c r="C1988" t="s">
        <v>101</v>
      </c>
      <c r="D1988" t="s">
        <v>6</v>
      </c>
      <c r="E1988" s="50">
        <v>44483.130347222221</v>
      </c>
      <c r="F1988" t="s">
        <v>102</v>
      </c>
      <c r="G1988" t="s">
        <v>185</v>
      </c>
      <c r="H1988" s="51">
        <v>190000</v>
      </c>
      <c r="I1988" s="51">
        <v>15800</v>
      </c>
      <c r="J1988" t="s">
        <v>72</v>
      </c>
      <c r="K1988">
        <v>15.2</v>
      </c>
      <c r="L1988" t="s">
        <v>72</v>
      </c>
      <c r="M1988" s="51">
        <v>1590000</v>
      </c>
      <c r="N1988" s="51">
        <v>230000</v>
      </c>
      <c r="O1988">
        <v>0.5</v>
      </c>
      <c r="P1988">
        <v>15.2</v>
      </c>
      <c r="R1988">
        <v>0</v>
      </c>
      <c r="S1988">
        <v>1.9900000000000001E-2</v>
      </c>
      <c r="T1988" t="s">
        <v>72</v>
      </c>
    </row>
    <row r="1989" spans="1:20" x14ac:dyDescent="0.25">
      <c r="A1989">
        <v>9</v>
      </c>
      <c r="B1989" t="s">
        <v>110</v>
      </c>
      <c r="C1989" t="s">
        <v>101</v>
      </c>
      <c r="D1989" t="s">
        <v>6</v>
      </c>
      <c r="E1989" s="50">
        <v>44483.15215277778</v>
      </c>
      <c r="F1989" t="s">
        <v>102</v>
      </c>
      <c r="G1989" t="s">
        <v>185</v>
      </c>
      <c r="H1989" s="51">
        <v>200000</v>
      </c>
      <c r="I1989" s="51">
        <v>16800</v>
      </c>
      <c r="J1989" t="s">
        <v>72</v>
      </c>
      <c r="K1989">
        <v>15.2</v>
      </c>
      <c r="L1989" t="s">
        <v>72</v>
      </c>
      <c r="M1989" s="51">
        <v>1530000</v>
      </c>
      <c r="N1989" s="51">
        <v>219000</v>
      </c>
      <c r="O1989">
        <v>0.5</v>
      </c>
      <c r="P1989">
        <v>15.2</v>
      </c>
      <c r="R1989">
        <v>0</v>
      </c>
      <c r="S1989">
        <v>2.5700000000000001E-2</v>
      </c>
      <c r="T1989" t="s">
        <v>72</v>
      </c>
    </row>
    <row r="1990" spans="1:20" x14ac:dyDescent="0.25">
      <c r="A1990">
        <v>10</v>
      </c>
      <c r="B1990" t="s">
        <v>111</v>
      </c>
      <c r="C1990" t="s">
        <v>101</v>
      </c>
      <c r="D1990" t="s">
        <v>6</v>
      </c>
      <c r="E1990" s="50">
        <v>44483.173958333333</v>
      </c>
      <c r="F1990" t="s">
        <v>102</v>
      </c>
      <c r="G1990" t="s">
        <v>185</v>
      </c>
      <c r="H1990" s="51">
        <v>190000</v>
      </c>
      <c r="I1990" s="51">
        <v>15200</v>
      </c>
      <c r="J1990" t="s">
        <v>72</v>
      </c>
      <c r="K1990">
        <v>15.2</v>
      </c>
      <c r="L1990" t="s">
        <v>72</v>
      </c>
      <c r="M1990" s="51">
        <v>1610000</v>
      </c>
      <c r="N1990" s="51">
        <v>228000</v>
      </c>
      <c r="O1990">
        <v>0.5</v>
      </c>
      <c r="P1990">
        <v>15.2</v>
      </c>
      <c r="R1990">
        <v>0</v>
      </c>
      <c r="S1990">
        <v>1.9099999999999999E-2</v>
      </c>
      <c r="T1990" t="s">
        <v>72</v>
      </c>
    </row>
    <row r="1991" spans="1:20" x14ac:dyDescent="0.25">
      <c r="A1991">
        <v>11</v>
      </c>
      <c r="B1991" t="s">
        <v>112</v>
      </c>
      <c r="C1991" t="s">
        <v>101</v>
      </c>
      <c r="D1991" t="s">
        <v>6</v>
      </c>
      <c r="E1991" s="50">
        <v>44483.195763888885</v>
      </c>
      <c r="F1991" t="s">
        <v>102</v>
      </c>
      <c r="G1991" t="s">
        <v>185</v>
      </c>
      <c r="H1991" s="51">
        <v>6740000</v>
      </c>
      <c r="I1991" s="51">
        <v>963000</v>
      </c>
      <c r="J1991" t="s">
        <v>72</v>
      </c>
      <c r="K1991">
        <v>15.2</v>
      </c>
      <c r="L1991" t="s">
        <v>72</v>
      </c>
      <c r="M1991" s="51">
        <v>1620000</v>
      </c>
      <c r="N1991" s="51">
        <v>229000</v>
      </c>
      <c r="O1991">
        <v>0.5</v>
      </c>
      <c r="P1991">
        <v>15.2</v>
      </c>
      <c r="R1991">
        <v>0</v>
      </c>
      <c r="S1991">
        <v>2.12</v>
      </c>
      <c r="T1991" t="s">
        <v>72</v>
      </c>
    </row>
    <row r="1992" spans="1:20" x14ac:dyDescent="0.25">
      <c r="A1992">
        <v>12</v>
      </c>
      <c r="B1992" t="s">
        <v>113</v>
      </c>
      <c r="C1992" t="s">
        <v>101</v>
      </c>
      <c r="D1992" t="s">
        <v>6</v>
      </c>
      <c r="E1992" s="50">
        <v>44483.217557870368</v>
      </c>
      <c r="F1992" t="s">
        <v>102</v>
      </c>
      <c r="G1992" t="s">
        <v>185</v>
      </c>
      <c r="H1992" s="51">
        <v>2490000</v>
      </c>
      <c r="I1992" s="51">
        <v>347000</v>
      </c>
      <c r="J1992" t="s">
        <v>72</v>
      </c>
      <c r="K1992">
        <v>15.2</v>
      </c>
      <c r="L1992" t="s">
        <v>72</v>
      </c>
      <c r="M1992" s="51">
        <v>1610000</v>
      </c>
      <c r="N1992" s="51">
        <v>231000</v>
      </c>
      <c r="O1992">
        <v>0.5</v>
      </c>
      <c r="P1992">
        <v>15.2</v>
      </c>
      <c r="R1992">
        <v>0</v>
      </c>
      <c r="S1992">
        <v>0.76300000000000001</v>
      </c>
      <c r="T1992" t="s">
        <v>72</v>
      </c>
    </row>
    <row r="1993" spans="1:20" x14ac:dyDescent="0.25">
      <c r="A1993">
        <v>13</v>
      </c>
      <c r="B1993" t="s">
        <v>114</v>
      </c>
      <c r="C1993" t="s">
        <v>101</v>
      </c>
      <c r="D1993" t="s">
        <v>6</v>
      </c>
      <c r="E1993" s="50">
        <v>44483.239363425928</v>
      </c>
      <c r="F1993" t="s">
        <v>102</v>
      </c>
      <c r="G1993" t="s">
        <v>185</v>
      </c>
      <c r="H1993" s="51">
        <v>970000</v>
      </c>
      <c r="I1993" s="51">
        <v>129000</v>
      </c>
      <c r="J1993" t="s">
        <v>72</v>
      </c>
      <c r="K1993">
        <v>15.2</v>
      </c>
      <c r="L1993" t="s">
        <v>72</v>
      </c>
      <c r="M1993" s="51">
        <v>1610000</v>
      </c>
      <c r="N1993" s="51">
        <v>231000</v>
      </c>
      <c r="O1993">
        <v>0.5</v>
      </c>
      <c r="P1993">
        <v>15.2</v>
      </c>
      <c r="R1993">
        <v>0</v>
      </c>
      <c r="S1993">
        <v>0.27100000000000002</v>
      </c>
      <c r="T1993" t="s">
        <v>72</v>
      </c>
    </row>
    <row r="1994" spans="1:20" x14ac:dyDescent="0.25">
      <c r="A1994">
        <v>14</v>
      </c>
      <c r="B1994" t="s">
        <v>115</v>
      </c>
      <c r="C1994" t="s">
        <v>101</v>
      </c>
      <c r="D1994" t="s">
        <v>6</v>
      </c>
      <c r="E1994" s="50">
        <v>44483.26116898148</v>
      </c>
      <c r="F1994" t="s">
        <v>102</v>
      </c>
      <c r="G1994" t="s">
        <v>185</v>
      </c>
      <c r="H1994" s="51">
        <v>291000</v>
      </c>
      <c r="I1994" s="51">
        <v>29000</v>
      </c>
      <c r="J1994" t="s">
        <v>72</v>
      </c>
      <c r="K1994">
        <v>15.2</v>
      </c>
      <c r="L1994" t="s">
        <v>72</v>
      </c>
      <c r="M1994" s="51">
        <v>1610000</v>
      </c>
      <c r="N1994" s="51">
        <v>231000</v>
      </c>
      <c r="O1994">
        <v>0.5</v>
      </c>
      <c r="P1994">
        <v>15.2</v>
      </c>
      <c r="R1994">
        <v>0</v>
      </c>
      <c r="S1994">
        <v>5.1499999999999997E-2</v>
      </c>
      <c r="T1994" t="s">
        <v>72</v>
      </c>
    </row>
    <row r="1995" spans="1:20" x14ac:dyDescent="0.25">
      <c r="A1995">
        <v>15</v>
      </c>
      <c r="B1995" t="s">
        <v>116</v>
      </c>
      <c r="C1995" t="s">
        <v>101</v>
      </c>
      <c r="D1995" t="s">
        <v>6</v>
      </c>
      <c r="E1995" s="50">
        <v>44483.28297453704</v>
      </c>
      <c r="F1995" t="s">
        <v>102</v>
      </c>
      <c r="G1995" t="s">
        <v>185</v>
      </c>
      <c r="H1995" s="51">
        <v>198000</v>
      </c>
      <c r="I1995" s="51">
        <v>18800</v>
      </c>
      <c r="J1995" t="s">
        <v>72</v>
      </c>
      <c r="K1995">
        <v>15.2</v>
      </c>
      <c r="L1995" t="s">
        <v>72</v>
      </c>
      <c r="M1995" s="51">
        <v>1620000</v>
      </c>
      <c r="N1995" s="51">
        <v>231000</v>
      </c>
      <c r="O1995">
        <v>0.5</v>
      </c>
      <c r="P1995">
        <v>15.2</v>
      </c>
      <c r="R1995">
        <v>0</v>
      </c>
      <c r="S1995">
        <v>2.1399999999999999E-2</v>
      </c>
      <c r="T1995" t="s">
        <v>72</v>
      </c>
    </row>
    <row r="1996" spans="1:20" x14ac:dyDescent="0.25">
      <c r="A1996">
        <v>16</v>
      </c>
      <c r="B1996" t="s">
        <v>117</v>
      </c>
      <c r="C1996" t="s">
        <v>101</v>
      </c>
      <c r="D1996" t="s">
        <v>6</v>
      </c>
      <c r="E1996" s="50">
        <v>44483.304780092592</v>
      </c>
      <c r="F1996" t="s">
        <v>102</v>
      </c>
      <c r="G1996" t="s">
        <v>185</v>
      </c>
      <c r="H1996" s="51">
        <v>204000</v>
      </c>
      <c r="I1996" s="51">
        <v>18100</v>
      </c>
      <c r="J1996" t="s">
        <v>72</v>
      </c>
      <c r="K1996">
        <v>15.2</v>
      </c>
      <c r="L1996" t="s">
        <v>72</v>
      </c>
      <c r="M1996" s="51">
        <v>1620000</v>
      </c>
      <c r="N1996" s="51">
        <v>225000</v>
      </c>
      <c r="O1996">
        <v>0.5</v>
      </c>
      <c r="P1996">
        <v>15.2</v>
      </c>
      <c r="R1996">
        <v>0</v>
      </c>
      <c r="S1996">
        <v>2.3199999999999998E-2</v>
      </c>
      <c r="T1996" t="s">
        <v>72</v>
      </c>
    </row>
    <row r="1997" spans="1:20" x14ac:dyDescent="0.25">
      <c r="A1997">
        <v>17</v>
      </c>
      <c r="B1997" t="s">
        <v>118</v>
      </c>
      <c r="C1997" t="s">
        <v>101</v>
      </c>
      <c r="D1997" t="s">
        <v>6</v>
      </c>
      <c r="E1997" s="50">
        <v>44483.326585648145</v>
      </c>
      <c r="F1997" t="s">
        <v>102</v>
      </c>
      <c r="G1997" t="s">
        <v>185</v>
      </c>
      <c r="H1997" s="51">
        <v>201000</v>
      </c>
      <c r="I1997" s="51">
        <v>16800</v>
      </c>
      <c r="J1997" t="s">
        <v>72</v>
      </c>
      <c r="K1997">
        <v>15.2</v>
      </c>
      <c r="L1997" t="s">
        <v>72</v>
      </c>
      <c r="M1997" s="51">
        <v>1630000</v>
      </c>
      <c r="N1997" s="51">
        <v>229000</v>
      </c>
      <c r="O1997">
        <v>0.5</v>
      </c>
      <c r="P1997">
        <v>15.2</v>
      </c>
      <c r="R1997">
        <v>0</v>
      </c>
      <c r="S1997">
        <v>2.2200000000000001E-2</v>
      </c>
      <c r="T1997" t="s">
        <v>72</v>
      </c>
    </row>
    <row r="1998" spans="1:20" x14ac:dyDescent="0.25">
      <c r="A1998">
        <v>18</v>
      </c>
      <c r="B1998" t="s">
        <v>119</v>
      </c>
      <c r="C1998" t="s">
        <v>101</v>
      </c>
      <c r="D1998" t="s">
        <v>6</v>
      </c>
      <c r="E1998" s="50">
        <v>44483.348391203705</v>
      </c>
      <c r="F1998" t="s">
        <v>102</v>
      </c>
      <c r="G1998" t="s">
        <v>185</v>
      </c>
      <c r="H1998" s="51">
        <v>189000</v>
      </c>
      <c r="I1998" s="51">
        <v>15400</v>
      </c>
      <c r="J1998" t="s">
        <v>72</v>
      </c>
      <c r="K1998">
        <v>15.2</v>
      </c>
      <c r="L1998" t="s">
        <v>72</v>
      </c>
      <c r="M1998" s="51">
        <v>1650000</v>
      </c>
      <c r="N1998" s="51">
        <v>231000</v>
      </c>
      <c r="O1998">
        <v>0.5</v>
      </c>
      <c r="P1998">
        <v>15.2</v>
      </c>
      <c r="R1998">
        <v>0</v>
      </c>
      <c r="S1998">
        <v>1.7500000000000002E-2</v>
      </c>
      <c r="T1998" t="s">
        <v>72</v>
      </c>
    </row>
    <row r="1999" spans="1:20" x14ac:dyDescent="0.25">
      <c r="A1999">
        <v>19</v>
      </c>
      <c r="B1999" t="s">
        <v>120</v>
      </c>
      <c r="C1999" t="s">
        <v>101</v>
      </c>
      <c r="D1999" t="s">
        <v>6</v>
      </c>
      <c r="E1999" s="50">
        <v>44483.370196759257</v>
      </c>
      <c r="F1999" t="s">
        <v>102</v>
      </c>
      <c r="G1999" t="s">
        <v>185</v>
      </c>
      <c r="H1999" s="51">
        <v>7210000</v>
      </c>
      <c r="I1999" s="51">
        <v>1020000</v>
      </c>
      <c r="J1999" t="s">
        <v>72</v>
      </c>
      <c r="K1999">
        <v>15.2</v>
      </c>
      <c r="L1999" t="s">
        <v>72</v>
      </c>
      <c r="M1999" s="51">
        <v>1560000</v>
      </c>
      <c r="N1999" s="51">
        <v>223000</v>
      </c>
      <c r="O1999">
        <v>0.5</v>
      </c>
      <c r="P1999">
        <v>15.2</v>
      </c>
      <c r="R1999">
        <v>0</v>
      </c>
      <c r="S1999">
        <v>2.37</v>
      </c>
      <c r="T1999" t="s">
        <v>72</v>
      </c>
    </row>
    <row r="2000" spans="1:20" x14ac:dyDescent="0.25">
      <c r="A2000">
        <v>20</v>
      </c>
      <c r="B2000" t="s">
        <v>121</v>
      </c>
      <c r="C2000" t="s">
        <v>101</v>
      </c>
      <c r="D2000" t="s">
        <v>6</v>
      </c>
      <c r="E2000" s="50">
        <v>44483.392002314817</v>
      </c>
      <c r="F2000" t="s">
        <v>102</v>
      </c>
      <c r="G2000" t="s">
        <v>185</v>
      </c>
      <c r="H2000" s="51">
        <v>13500000</v>
      </c>
      <c r="I2000" s="51">
        <v>1870000</v>
      </c>
      <c r="J2000" t="s">
        <v>72</v>
      </c>
      <c r="K2000">
        <v>15.2</v>
      </c>
      <c r="L2000" t="s">
        <v>72</v>
      </c>
      <c r="M2000" s="51">
        <v>1570000</v>
      </c>
      <c r="N2000" s="51">
        <v>223000</v>
      </c>
      <c r="O2000">
        <v>0.5</v>
      </c>
      <c r="P2000">
        <v>15.2</v>
      </c>
      <c r="R2000">
        <v>0</v>
      </c>
      <c r="S2000">
        <v>4.41</v>
      </c>
      <c r="T2000" t="s">
        <v>72</v>
      </c>
    </row>
    <row r="2001" spans="1:20" x14ac:dyDescent="0.25">
      <c r="A2001">
        <v>21</v>
      </c>
      <c r="B2001" t="s">
        <v>122</v>
      </c>
      <c r="C2001" t="s">
        <v>101</v>
      </c>
      <c r="D2001" t="s">
        <v>6</v>
      </c>
      <c r="E2001" s="50">
        <v>44483.65384259259</v>
      </c>
      <c r="F2001" t="s">
        <v>102</v>
      </c>
      <c r="G2001" t="s">
        <v>185</v>
      </c>
      <c r="H2001" s="51">
        <v>5890000</v>
      </c>
      <c r="I2001" s="51">
        <v>823000</v>
      </c>
      <c r="J2001" t="s">
        <v>72</v>
      </c>
      <c r="K2001">
        <v>15.2</v>
      </c>
      <c r="L2001" t="s">
        <v>72</v>
      </c>
      <c r="M2001" s="51">
        <v>1600000</v>
      </c>
      <c r="N2001" s="51">
        <v>223000</v>
      </c>
      <c r="O2001">
        <v>0.5</v>
      </c>
      <c r="P2001">
        <v>15.2</v>
      </c>
      <c r="R2001">
        <v>0</v>
      </c>
      <c r="S2001">
        <v>1.87</v>
      </c>
      <c r="T2001" t="s">
        <v>72</v>
      </c>
    </row>
    <row r="2002" spans="1:20" x14ac:dyDescent="0.25">
      <c r="A2002">
        <v>22</v>
      </c>
      <c r="B2002" t="s">
        <v>123</v>
      </c>
      <c r="C2002" t="s">
        <v>101</v>
      </c>
      <c r="D2002" t="s">
        <v>6</v>
      </c>
      <c r="E2002" s="50">
        <v>44483.675787037035</v>
      </c>
      <c r="F2002" t="s">
        <v>102</v>
      </c>
      <c r="G2002" t="s">
        <v>185</v>
      </c>
      <c r="H2002" s="51">
        <v>2700000</v>
      </c>
      <c r="I2002" s="51">
        <v>368000</v>
      </c>
      <c r="J2002" t="s">
        <v>72</v>
      </c>
      <c r="K2002">
        <v>15.2</v>
      </c>
      <c r="L2002" t="s">
        <v>72</v>
      </c>
      <c r="M2002" s="51">
        <v>1590000</v>
      </c>
      <c r="N2002" s="51">
        <v>224000</v>
      </c>
      <c r="O2002">
        <v>0.5</v>
      </c>
      <c r="P2002">
        <v>15.2</v>
      </c>
      <c r="R2002">
        <v>0</v>
      </c>
      <c r="S2002">
        <v>0.83899999999999997</v>
      </c>
      <c r="T2002" t="s">
        <v>72</v>
      </c>
    </row>
    <row r="2003" spans="1:20" x14ac:dyDescent="0.25">
      <c r="A2003">
        <v>23</v>
      </c>
      <c r="B2003" t="s">
        <v>124</v>
      </c>
      <c r="C2003" t="s">
        <v>101</v>
      </c>
      <c r="D2003" t="s">
        <v>6</v>
      </c>
      <c r="E2003" s="50">
        <v>44483.697592592594</v>
      </c>
      <c r="F2003" t="s">
        <v>102</v>
      </c>
      <c r="G2003" t="s">
        <v>185</v>
      </c>
      <c r="H2003" s="51">
        <v>560000</v>
      </c>
      <c r="I2003" s="51">
        <v>67900</v>
      </c>
      <c r="J2003" t="s">
        <v>72</v>
      </c>
      <c r="K2003">
        <v>15.2</v>
      </c>
      <c r="L2003" t="s">
        <v>72</v>
      </c>
      <c r="M2003" s="51">
        <v>1580000</v>
      </c>
      <c r="N2003" s="51">
        <v>219000</v>
      </c>
      <c r="O2003">
        <v>0.5</v>
      </c>
      <c r="P2003">
        <v>15.2</v>
      </c>
      <c r="R2003">
        <v>0</v>
      </c>
      <c r="S2003">
        <v>0.14199999999999999</v>
      </c>
      <c r="T2003" t="s">
        <v>72</v>
      </c>
    </row>
    <row r="2004" spans="1:20" x14ac:dyDescent="0.25">
      <c r="A2004">
        <v>24</v>
      </c>
      <c r="B2004" t="s">
        <v>125</v>
      </c>
      <c r="C2004" t="s">
        <v>101</v>
      </c>
      <c r="D2004" t="s">
        <v>6</v>
      </c>
      <c r="E2004" s="50">
        <v>44483.719398148147</v>
      </c>
      <c r="F2004" t="s">
        <v>102</v>
      </c>
      <c r="G2004" t="s">
        <v>185</v>
      </c>
      <c r="H2004" s="51">
        <v>230000</v>
      </c>
      <c r="I2004" s="51">
        <v>24100</v>
      </c>
      <c r="J2004" t="s">
        <v>72</v>
      </c>
      <c r="K2004">
        <v>15.2</v>
      </c>
      <c r="L2004" t="s">
        <v>72</v>
      </c>
      <c r="M2004" s="51">
        <v>1540000</v>
      </c>
      <c r="N2004" s="51">
        <v>218000</v>
      </c>
      <c r="O2004">
        <v>0.5</v>
      </c>
      <c r="P2004">
        <v>15.2</v>
      </c>
      <c r="R2004">
        <v>0</v>
      </c>
      <c r="S2004">
        <v>3.5400000000000001E-2</v>
      </c>
      <c r="T2004" t="s">
        <v>72</v>
      </c>
    </row>
    <row r="2005" spans="1:20" x14ac:dyDescent="0.25">
      <c r="A2005">
        <v>25</v>
      </c>
      <c r="B2005" t="s">
        <v>126</v>
      </c>
      <c r="C2005" t="s">
        <v>101</v>
      </c>
      <c r="D2005" t="s">
        <v>6</v>
      </c>
      <c r="E2005" s="50">
        <v>44483.741203703707</v>
      </c>
      <c r="F2005" t="s">
        <v>102</v>
      </c>
      <c r="G2005" t="s">
        <v>185</v>
      </c>
      <c r="H2005" s="51">
        <v>162000</v>
      </c>
      <c r="I2005" s="51">
        <v>14100</v>
      </c>
      <c r="J2005" t="s">
        <v>72</v>
      </c>
      <c r="K2005">
        <v>15.2</v>
      </c>
      <c r="L2005" t="s">
        <v>72</v>
      </c>
      <c r="M2005" s="51">
        <v>1450000</v>
      </c>
      <c r="N2005" s="51">
        <v>203000</v>
      </c>
      <c r="O2005">
        <v>0.5</v>
      </c>
      <c r="P2005">
        <v>15.2</v>
      </c>
      <c r="R2005">
        <v>0</v>
      </c>
      <c r="S2005">
        <v>1.5900000000000001E-2</v>
      </c>
      <c r="T2005" t="s">
        <v>72</v>
      </c>
    </row>
    <row r="2006" spans="1:20" x14ac:dyDescent="0.25">
      <c r="A2006">
        <v>26</v>
      </c>
      <c r="B2006" t="s">
        <v>127</v>
      </c>
      <c r="C2006" t="s">
        <v>101</v>
      </c>
      <c r="D2006" t="s">
        <v>6</v>
      </c>
      <c r="E2006" s="50">
        <v>44483.763009259259</v>
      </c>
      <c r="F2006" t="s">
        <v>102</v>
      </c>
      <c r="G2006" t="s">
        <v>185</v>
      </c>
      <c r="H2006" s="51">
        <v>118000</v>
      </c>
      <c r="I2006" s="51">
        <v>9430</v>
      </c>
      <c r="J2006" t="s">
        <v>72</v>
      </c>
      <c r="K2006">
        <v>15.2</v>
      </c>
      <c r="L2006" t="s">
        <v>72</v>
      </c>
      <c r="M2006" s="51">
        <v>1290000</v>
      </c>
      <c r="N2006" s="51">
        <v>182000</v>
      </c>
      <c r="O2006">
        <v>0.5</v>
      </c>
      <c r="P2006">
        <v>15.2</v>
      </c>
      <c r="R2006">
        <v>0</v>
      </c>
      <c r="S2006">
        <v>5.4400000000000004E-3</v>
      </c>
      <c r="T2006" t="s">
        <v>72</v>
      </c>
    </row>
    <row r="2007" spans="1:20" x14ac:dyDescent="0.25">
      <c r="A2007">
        <v>27</v>
      </c>
      <c r="B2007" t="s">
        <v>128</v>
      </c>
      <c r="C2007" t="s">
        <v>101</v>
      </c>
      <c r="D2007" t="s">
        <v>6</v>
      </c>
      <c r="E2007" s="50">
        <v>44483.784814814811</v>
      </c>
      <c r="F2007" t="s">
        <v>102</v>
      </c>
      <c r="G2007" t="s">
        <v>185</v>
      </c>
      <c r="H2007" s="51">
        <v>102000</v>
      </c>
      <c r="I2007" s="51">
        <v>8050</v>
      </c>
      <c r="J2007" t="s">
        <v>72</v>
      </c>
      <c r="K2007">
        <v>15.2</v>
      </c>
      <c r="L2007" t="s">
        <v>72</v>
      </c>
      <c r="M2007" s="51">
        <v>1310000</v>
      </c>
      <c r="N2007" s="51">
        <v>183000</v>
      </c>
      <c r="O2007">
        <v>0.5</v>
      </c>
      <c r="P2007">
        <v>15.2</v>
      </c>
      <c r="R2007">
        <v>0</v>
      </c>
      <c r="S2007" t="s">
        <v>44</v>
      </c>
      <c r="T2007" t="s">
        <v>72</v>
      </c>
    </row>
    <row r="2008" spans="1:20" x14ac:dyDescent="0.25">
      <c r="A2008">
        <v>28</v>
      </c>
      <c r="B2008" t="s">
        <v>129</v>
      </c>
      <c r="C2008" t="s">
        <v>101</v>
      </c>
      <c r="D2008" t="s">
        <v>6</v>
      </c>
      <c r="E2008" s="50">
        <v>44483.806620370371</v>
      </c>
      <c r="F2008" t="s">
        <v>102</v>
      </c>
      <c r="G2008" t="s">
        <v>185</v>
      </c>
      <c r="H2008" s="51">
        <v>5630000</v>
      </c>
      <c r="I2008" s="51">
        <v>809000</v>
      </c>
      <c r="J2008" t="s">
        <v>72</v>
      </c>
      <c r="K2008">
        <v>15.2</v>
      </c>
      <c r="L2008" t="s">
        <v>72</v>
      </c>
      <c r="M2008" s="51">
        <v>1350000</v>
      </c>
      <c r="N2008" s="51">
        <v>190000</v>
      </c>
      <c r="O2008">
        <v>0.5</v>
      </c>
      <c r="P2008">
        <v>15.2</v>
      </c>
      <c r="R2008">
        <v>0</v>
      </c>
      <c r="S2008">
        <v>2.13</v>
      </c>
      <c r="T2008" t="s">
        <v>72</v>
      </c>
    </row>
    <row r="2009" spans="1:20" x14ac:dyDescent="0.25">
      <c r="A2009">
        <v>29</v>
      </c>
      <c r="B2009" t="s">
        <v>130</v>
      </c>
      <c r="C2009" t="s">
        <v>101</v>
      </c>
      <c r="D2009" t="s">
        <v>6</v>
      </c>
      <c r="E2009" s="50">
        <v>44483.8284375</v>
      </c>
      <c r="F2009" t="s">
        <v>102</v>
      </c>
      <c r="G2009" t="s">
        <v>185</v>
      </c>
      <c r="H2009" s="51">
        <v>2240000</v>
      </c>
      <c r="I2009" s="51">
        <v>310000</v>
      </c>
      <c r="J2009" t="s">
        <v>72</v>
      </c>
      <c r="K2009">
        <v>15.2</v>
      </c>
      <c r="L2009" t="s">
        <v>72</v>
      </c>
      <c r="M2009" s="51">
        <v>1330000</v>
      </c>
      <c r="N2009" s="51">
        <v>185000</v>
      </c>
      <c r="O2009">
        <v>0.5</v>
      </c>
      <c r="P2009">
        <v>15.2</v>
      </c>
      <c r="R2009">
        <v>0</v>
      </c>
      <c r="S2009">
        <v>0.83299999999999996</v>
      </c>
      <c r="T2009" t="s">
        <v>72</v>
      </c>
    </row>
    <row r="2010" spans="1:20" x14ac:dyDescent="0.25">
      <c r="A2010">
        <v>30</v>
      </c>
      <c r="B2010" t="s">
        <v>131</v>
      </c>
      <c r="C2010" t="s">
        <v>101</v>
      </c>
      <c r="D2010" t="s">
        <v>6</v>
      </c>
      <c r="E2010" s="50">
        <v>44483.850243055553</v>
      </c>
      <c r="F2010" t="s">
        <v>102</v>
      </c>
      <c r="G2010" t="s">
        <v>185</v>
      </c>
      <c r="H2010" s="51">
        <v>898000</v>
      </c>
      <c r="I2010" s="51">
        <v>120000</v>
      </c>
      <c r="J2010" t="s">
        <v>72</v>
      </c>
      <c r="K2010">
        <v>15.2</v>
      </c>
      <c r="L2010" t="s">
        <v>72</v>
      </c>
      <c r="M2010" s="51">
        <v>1320000</v>
      </c>
      <c r="N2010" s="51">
        <v>184000</v>
      </c>
      <c r="O2010">
        <v>0.5</v>
      </c>
      <c r="P2010">
        <v>15.2</v>
      </c>
      <c r="R2010">
        <v>0</v>
      </c>
      <c r="S2010">
        <v>0.312</v>
      </c>
      <c r="T2010" t="s">
        <v>72</v>
      </c>
    </row>
    <row r="2011" spans="1:20" x14ac:dyDescent="0.25">
      <c r="A2011">
        <v>31</v>
      </c>
      <c r="B2011" t="s">
        <v>132</v>
      </c>
      <c r="C2011" t="s">
        <v>101</v>
      </c>
      <c r="D2011" t="s">
        <v>6</v>
      </c>
      <c r="E2011" s="50">
        <v>44483.872048611112</v>
      </c>
      <c r="F2011" t="s">
        <v>102</v>
      </c>
      <c r="G2011" t="s">
        <v>185</v>
      </c>
      <c r="H2011" s="51">
        <v>211000</v>
      </c>
      <c r="I2011" s="51">
        <v>23400</v>
      </c>
      <c r="J2011" t="s">
        <v>72</v>
      </c>
      <c r="K2011">
        <v>15.2</v>
      </c>
      <c r="L2011" t="s">
        <v>72</v>
      </c>
      <c r="M2011" s="51">
        <v>1370000</v>
      </c>
      <c r="N2011" s="51">
        <v>193000</v>
      </c>
      <c r="O2011">
        <v>0.5</v>
      </c>
      <c r="P2011">
        <v>15.2</v>
      </c>
      <c r="R2011">
        <v>0</v>
      </c>
      <c r="S2011">
        <v>3.7699999999999997E-2</v>
      </c>
      <c r="T2011" t="s">
        <v>72</v>
      </c>
    </row>
    <row r="2012" spans="1:20" x14ac:dyDescent="0.25">
      <c r="A2012">
        <v>32</v>
      </c>
      <c r="B2012" t="s">
        <v>133</v>
      </c>
      <c r="C2012" t="s">
        <v>101</v>
      </c>
      <c r="D2012" t="s">
        <v>6</v>
      </c>
      <c r="E2012" s="50">
        <v>44483.893854166665</v>
      </c>
      <c r="F2012" t="s">
        <v>102</v>
      </c>
      <c r="G2012" t="s">
        <v>185</v>
      </c>
      <c r="H2012" s="51">
        <v>102000</v>
      </c>
      <c r="I2012" s="51">
        <v>9740</v>
      </c>
      <c r="J2012" t="s">
        <v>72</v>
      </c>
      <c r="K2012">
        <v>15.2</v>
      </c>
      <c r="L2012" t="s">
        <v>72</v>
      </c>
      <c r="M2012" s="51">
        <v>1140000</v>
      </c>
      <c r="N2012" s="51">
        <v>160000</v>
      </c>
      <c r="O2012">
        <v>0.5</v>
      </c>
      <c r="P2012">
        <v>15.2</v>
      </c>
      <c r="R2012">
        <v>0</v>
      </c>
      <c r="S2012">
        <v>4.0600000000000002E-3</v>
      </c>
      <c r="T2012" t="s">
        <v>72</v>
      </c>
    </row>
    <row r="2013" spans="1:20" x14ac:dyDescent="0.25">
      <c r="A2013">
        <v>33</v>
      </c>
      <c r="B2013" t="s">
        <v>134</v>
      </c>
      <c r="C2013" t="s">
        <v>101</v>
      </c>
      <c r="D2013" t="s">
        <v>6</v>
      </c>
      <c r="E2013" s="50">
        <v>44483.915659722225</v>
      </c>
      <c r="F2013" t="s">
        <v>102</v>
      </c>
      <c r="G2013" t="s">
        <v>185</v>
      </c>
      <c r="H2013" s="51">
        <v>82700</v>
      </c>
      <c r="I2013" s="51">
        <v>7990</v>
      </c>
      <c r="J2013" t="s">
        <v>72</v>
      </c>
      <c r="K2013">
        <v>15.2</v>
      </c>
      <c r="L2013" t="s">
        <v>72</v>
      </c>
      <c r="M2013" s="51">
        <v>1350000</v>
      </c>
      <c r="N2013" s="51">
        <v>188000</v>
      </c>
      <c r="O2013">
        <v>0.5</v>
      </c>
      <c r="P2013">
        <v>15.2</v>
      </c>
      <c r="R2013">
        <v>0</v>
      </c>
      <c r="S2013" t="s">
        <v>44</v>
      </c>
      <c r="T2013" t="s">
        <v>72</v>
      </c>
    </row>
    <row r="2014" spans="1:20" x14ac:dyDescent="0.25">
      <c r="A2014">
        <v>34</v>
      </c>
      <c r="B2014" t="s">
        <v>135</v>
      </c>
      <c r="C2014" t="s">
        <v>101</v>
      </c>
      <c r="D2014" t="s">
        <v>6</v>
      </c>
      <c r="E2014" s="50">
        <v>44483.937465277777</v>
      </c>
      <c r="F2014" t="s">
        <v>102</v>
      </c>
      <c r="G2014" t="s">
        <v>185</v>
      </c>
      <c r="H2014" s="51">
        <v>77100</v>
      </c>
      <c r="I2014" s="51">
        <v>7470</v>
      </c>
      <c r="J2014" t="s">
        <v>72</v>
      </c>
      <c r="K2014">
        <v>15.2</v>
      </c>
      <c r="L2014" t="s">
        <v>72</v>
      </c>
      <c r="M2014" s="51">
        <v>1340000</v>
      </c>
      <c r="N2014" s="51">
        <v>188000</v>
      </c>
      <c r="O2014">
        <v>0.5</v>
      </c>
      <c r="P2014">
        <v>15.2</v>
      </c>
      <c r="R2014">
        <v>0</v>
      </c>
      <c r="S2014" t="s">
        <v>44</v>
      </c>
      <c r="T2014" t="s">
        <v>72</v>
      </c>
    </row>
    <row r="2015" spans="1:20" x14ac:dyDescent="0.25">
      <c r="A2015">
        <v>35</v>
      </c>
      <c r="B2015" t="s">
        <v>136</v>
      </c>
      <c r="C2015" t="s">
        <v>101</v>
      </c>
      <c r="D2015" t="s">
        <v>6</v>
      </c>
      <c r="E2015" s="50">
        <v>44483.959282407406</v>
      </c>
      <c r="F2015" t="s">
        <v>102</v>
      </c>
      <c r="G2015" t="s">
        <v>185</v>
      </c>
      <c r="H2015" s="51">
        <v>115000</v>
      </c>
      <c r="I2015" s="51">
        <v>10200</v>
      </c>
      <c r="J2015" t="s">
        <v>72</v>
      </c>
      <c r="K2015">
        <v>15.2</v>
      </c>
      <c r="L2015" t="s">
        <v>72</v>
      </c>
      <c r="M2015" s="51">
        <v>1350000</v>
      </c>
      <c r="N2015" s="51">
        <v>190000</v>
      </c>
      <c r="O2015">
        <v>0.5</v>
      </c>
      <c r="P2015">
        <v>15.2</v>
      </c>
      <c r="R2015">
        <v>0</v>
      </c>
      <c r="S2015">
        <v>2.14E-3</v>
      </c>
      <c r="T2015" t="s">
        <v>72</v>
      </c>
    </row>
    <row r="2016" spans="1:20" x14ac:dyDescent="0.25">
      <c r="A2016">
        <v>36</v>
      </c>
      <c r="B2016" t="s">
        <v>137</v>
      </c>
      <c r="C2016" t="s">
        <v>101</v>
      </c>
      <c r="D2016" t="s">
        <v>6</v>
      </c>
      <c r="E2016" s="50">
        <v>44484.046689814815</v>
      </c>
      <c r="F2016" t="s">
        <v>102</v>
      </c>
      <c r="G2016" t="s">
        <v>185</v>
      </c>
      <c r="H2016" s="51">
        <v>5630000</v>
      </c>
      <c r="I2016" s="51">
        <v>771000</v>
      </c>
      <c r="J2016" t="s">
        <v>72</v>
      </c>
      <c r="K2016">
        <v>15.2</v>
      </c>
      <c r="L2016" t="s">
        <v>72</v>
      </c>
      <c r="M2016" s="51">
        <v>1360000</v>
      </c>
      <c r="N2016" s="51">
        <v>186000</v>
      </c>
      <c r="O2016">
        <v>0.5</v>
      </c>
      <c r="P2016">
        <v>15.2</v>
      </c>
      <c r="R2016">
        <v>0</v>
      </c>
      <c r="S2016">
        <v>2.11</v>
      </c>
      <c r="T2016" t="s">
        <v>72</v>
      </c>
    </row>
    <row r="2017" spans="1:20" x14ac:dyDescent="0.25">
      <c r="A2017">
        <v>37</v>
      </c>
      <c r="B2017" t="s">
        <v>138</v>
      </c>
      <c r="C2017" t="s">
        <v>101</v>
      </c>
      <c r="D2017" t="s">
        <v>6</v>
      </c>
      <c r="E2017" s="50">
        <v>44484.068645833337</v>
      </c>
      <c r="F2017" t="s">
        <v>102</v>
      </c>
      <c r="G2017" t="s">
        <v>185</v>
      </c>
      <c r="H2017" s="51">
        <v>1740000</v>
      </c>
      <c r="I2017" s="51">
        <v>233000</v>
      </c>
      <c r="J2017" t="s">
        <v>72</v>
      </c>
      <c r="K2017">
        <v>15.2</v>
      </c>
      <c r="L2017" t="s">
        <v>72</v>
      </c>
      <c r="M2017" s="51">
        <v>1330000</v>
      </c>
      <c r="N2017" s="51">
        <v>180000</v>
      </c>
      <c r="O2017">
        <v>0.5</v>
      </c>
      <c r="P2017">
        <v>15.2</v>
      </c>
      <c r="R2017">
        <v>0</v>
      </c>
      <c r="S2017">
        <v>0.63800000000000001</v>
      </c>
      <c r="T2017" t="s">
        <v>72</v>
      </c>
    </row>
    <row r="2018" spans="1:20" x14ac:dyDescent="0.25">
      <c r="A2018">
        <v>38</v>
      </c>
      <c r="B2018" t="s">
        <v>139</v>
      </c>
      <c r="C2018" t="s">
        <v>101</v>
      </c>
      <c r="D2018" t="s">
        <v>6</v>
      </c>
      <c r="E2018" s="50">
        <v>44484.090439814812</v>
      </c>
      <c r="F2018" t="s">
        <v>102</v>
      </c>
      <c r="G2018" t="s">
        <v>185</v>
      </c>
      <c r="H2018" s="51">
        <v>600000</v>
      </c>
      <c r="I2018" s="51">
        <v>76500</v>
      </c>
      <c r="J2018" t="s">
        <v>72</v>
      </c>
      <c r="K2018">
        <v>15.2</v>
      </c>
      <c r="L2018" t="s">
        <v>72</v>
      </c>
      <c r="M2018" s="51">
        <v>1310000</v>
      </c>
      <c r="N2018" s="51">
        <v>180000</v>
      </c>
      <c r="O2018">
        <v>0.5</v>
      </c>
      <c r="P2018">
        <v>15.2</v>
      </c>
      <c r="R2018">
        <v>0</v>
      </c>
      <c r="S2018">
        <v>0.19500000000000001</v>
      </c>
      <c r="T2018" t="s">
        <v>72</v>
      </c>
    </row>
    <row r="2019" spans="1:20" x14ac:dyDescent="0.25">
      <c r="A2019">
        <v>39</v>
      </c>
      <c r="B2019" t="s">
        <v>140</v>
      </c>
      <c r="C2019" t="s">
        <v>101</v>
      </c>
      <c r="D2019" t="s">
        <v>6</v>
      </c>
      <c r="E2019" s="50">
        <v>44484.112256944441</v>
      </c>
      <c r="F2019" t="s">
        <v>102</v>
      </c>
      <c r="G2019" t="s">
        <v>185</v>
      </c>
      <c r="H2019" s="51">
        <v>147000</v>
      </c>
      <c r="I2019" s="51">
        <v>14300</v>
      </c>
      <c r="J2019" t="s">
        <v>72</v>
      </c>
      <c r="K2019">
        <v>15.2</v>
      </c>
      <c r="L2019" t="s">
        <v>72</v>
      </c>
      <c r="M2019" s="51">
        <v>1330000</v>
      </c>
      <c r="N2019" s="51">
        <v>184000</v>
      </c>
      <c r="O2019">
        <v>0.5</v>
      </c>
      <c r="P2019">
        <v>15.2</v>
      </c>
      <c r="R2019">
        <v>0</v>
      </c>
      <c r="S2019">
        <v>1.54E-2</v>
      </c>
      <c r="T2019" t="s">
        <v>72</v>
      </c>
    </row>
    <row r="2020" spans="1:20" x14ac:dyDescent="0.25">
      <c r="A2020">
        <v>40</v>
      </c>
      <c r="B2020" t="s">
        <v>141</v>
      </c>
      <c r="C2020" t="s">
        <v>101</v>
      </c>
      <c r="D2020" t="s">
        <v>6</v>
      </c>
      <c r="E2020" s="50">
        <v>44484.134062500001</v>
      </c>
      <c r="F2020" t="s">
        <v>102</v>
      </c>
      <c r="G2020" t="s">
        <v>185</v>
      </c>
      <c r="H2020" s="51">
        <v>106000</v>
      </c>
      <c r="I2020" s="51">
        <v>9150</v>
      </c>
      <c r="J2020" t="s">
        <v>72</v>
      </c>
      <c r="K2020">
        <v>15.2</v>
      </c>
      <c r="L2020" t="s">
        <v>72</v>
      </c>
      <c r="M2020" s="51">
        <v>1350000</v>
      </c>
      <c r="N2020" s="51">
        <v>185000</v>
      </c>
      <c r="O2020">
        <v>0.5</v>
      </c>
      <c r="P2020">
        <v>15.2</v>
      </c>
      <c r="R2020">
        <v>0</v>
      </c>
      <c r="S2020" t="s">
        <v>44</v>
      </c>
      <c r="T2020" t="s">
        <v>72</v>
      </c>
    </row>
    <row r="2021" spans="1:20" x14ac:dyDescent="0.25">
      <c r="A2021">
        <v>41</v>
      </c>
      <c r="B2021" t="s">
        <v>142</v>
      </c>
      <c r="C2021" t="s">
        <v>101</v>
      </c>
      <c r="D2021" t="s">
        <v>6</v>
      </c>
      <c r="E2021" s="50">
        <v>44484.155868055554</v>
      </c>
      <c r="F2021" t="s">
        <v>102</v>
      </c>
      <c r="G2021" t="s">
        <v>185</v>
      </c>
      <c r="H2021" s="51">
        <v>101000</v>
      </c>
      <c r="I2021" s="51">
        <v>8500</v>
      </c>
      <c r="J2021" t="s">
        <v>72</v>
      </c>
      <c r="K2021">
        <v>15.2</v>
      </c>
      <c r="L2021" t="s">
        <v>72</v>
      </c>
      <c r="M2021" s="51">
        <v>1320000</v>
      </c>
      <c r="N2021" s="51">
        <v>181000</v>
      </c>
      <c r="O2021">
        <v>0.5</v>
      </c>
      <c r="P2021">
        <v>15.2</v>
      </c>
      <c r="R2021">
        <v>0</v>
      </c>
      <c r="S2021" t="s">
        <v>44</v>
      </c>
      <c r="T2021" t="s">
        <v>72</v>
      </c>
    </row>
    <row r="2022" spans="1:20" x14ac:dyDescent="0.25">
      <c r="A2022">
        <v>42</v>
      </c>
      <c r="B2022" t="s">
        <v>143</v>
      </c>
      <c r="C2022" t="s">
        <v>101</v>
      </c>
      <c r="D2022" t="s">
        <v>6</v>
      </c>
      <c r="E2022" s="50">
        <v>44484.177673611113</v>
      </c>
      <c r="F2022" t="s">
        <v>102</v>
      </c>
      <c r="G2022" t="s">
        <v>185</v>
      </c>
      <c r="H2022" s="51">
        <v>99700</v>
      </c>
      <c r="I2022" s="51">
        <v>7780</v>
      </c>
      <c r="J2022" t="s">
        <v>72</v>
      </c>
      <c r="K2022">
        <v>15.2</v>
      </c>
      <c r="L2022" t="s">
        <v>72</v>
      </c>
      <c r="M2022" s="51">
        <v>1350000</v>
      </c>
      <c r="N2022" s="51">
        <v>187000</v>
      </c>
      <c r="O2022">
        <v>0.5</v>
      </c>
      <c r="P2022">
        <v>15.2</v>
      </c>
      <c r="R2022">
        <v>0</v>
      </c>
      <c r="S2022" t="s">
        <v>44</v>
      </c>
      <c r="T2022" t="s">
        <v>72</v>
      </c>
    </row>
    <row r="2023" spans="1:20" x14ac:dyDescent="0.25">
      <c r="A2023">
        <v>43</v>
      </c>
      <c r="B2023" t="s">
        <v>144</v>
      </c>
      <c r="C2023" t="s">
        <v>101</v>
      </c>
      <c r="D2023" t="s">
        <v>6</v>
      </c>
      <c r="E2023" s="50">
        <v>44484.199490740742</v>
      </c>
      <c r="F2023" t="s">
        <v>102</v>
      </c>
      <c r="G2023" t="s">
        <v>185</v>
      </c>
      <c r="H2023" s="51">
        <v>96400</v>
      </c>
      <c r="I2023" s="51">
        <v>7790</v>
      </c>
      <c r="J2023" t="s">
        <v>72</v>
      </c>
      <c r="K2023">
        <v>15.2</v>
      </c>
      <c r="L2023" t="s">
        <v>72</v>
      </c>
      <c r="M2023" s="51">
        <v>1370000</v>
      </c>
      <c r="N2023" s="51">
        <v>187000</v>
      </c>
      <c r="O2023">
        <v>0.5</v>
      </c>
      <c r="P2023">
        <v>15.2</v>
      </c>
      <c r="R2023">
        <v>0</v>
      </c>
      <c r="S2023" t="s">
        <v>44</v>
      </c>
      <c r="T2023" t="s">
        <v>72</v>
      </c>
    </row>
    <row r="2024" spans="1:20" x14ac:dyDescent="0.25">
      <c r="A2024">
        <v>44</v>
      </c>
      <c r="B2024" t="s">
        <v>145</v>
      </c>
      <c r="C2024" t="s">
        <v>101</v>
      </c>
      <c r="D2024" t="s">
        <v>6</v>
      </c>
      <c r="E2024" s="50">
        <v>44484.221296296295</v>
      </c>
      <c r="F2024" t="s">
        <v>102</v>
      </c>
      <c r="G2024" t="s">
        <v>185</v>
      </c>
      <c r="H2024" s="51">
        <v>11400000</v>
      </c>
      <c r="I2024" s="51">
        <v>1590000</v>
      </c>
      <c r="J2024" t="s">
        <v>72</v>
      </c>
      <c r="K2024">
        <v>15.2</v>
      </c>
      <c r="L2024" t="s">
        <v>72</v>
      </c>
      <c r="M2024" s="51">
        <v>1320000</v>
      </c>
      <c r="N2024" s="51">
        <v>183000</v>
      </c>
      <c r="O2024">
        <v>0.5</v>
      </c>
      <c r="P2024">
        <v>15.2</v>
      </c>
      <c r="R2024">
        <v>0</v>
      </c>
      <c r="S2024">
        <v>4.43</v>
      </c>
      <c r="T2024" t="s">
        <v>72</v>
      </c>
    </row>
    <row r="2025" spans="1:20" x14ac:dyDescent="0.25">
      <c r="A2025">
        <v>45</v>
      </c>
      <c r="B2025" t="s">
        <v>146</v>
      </c>
      <c r="C2025" t="s">
        <v>101</v>
      </c>
      <c r="D2025" t="s">
        <v>6</v>
      </c>
      <c r="E2025" s="50">
        <v>44484.243101851855</v>
      </c>
      <c r="F2025" t="s">
        <v>102</v>
      </c>
      <c r="G2025" t="s">
        <v>185</v>
      </c>
      <c r="H2025" s="51">
        <v>5120000</v>
      </c>
      <c r="I2025" s="51">
        <v>716000</v>
      </c>
      <c r="J2025" t="s">
        <v>72</v>
      </c>
      <c r="K2025">
        <v>15.2</v>
      </c>
      <c r="L2025" t="s">
        <v>72</v>
      </c>
      <c r="M2025" s="51">
        <v>1310000</v>
      </c>
      <c r="N2025" s="51">
        <v>183000</v>
      </c>
      <c r="O2025">
        <v>0.5</v>
      </c>
      <c r="P2025">
        <v>15.2</v>
      </c>
      <c r="R2025">
        <v>0</v>
      </c>
      <c r="S2025">
        <v>1.99</v>
      </c>
      <c r="T2025" t="s">
        <v>72</v>
      </c>
    </row>
    <row r="2026" spans="1:20" x14ac:dyDescent="0.25">
      <c r="A2026">
        <v>46</v>
      </c>
      <c r="B2026" t="s">
        <v>147</v>
      </c>
      <c r="C2026" t="s">
        <v>101</v>
      </c>
      <c r="D2026" t="s">
        <v>6</v>
      </c>
      <c r="E2026" s="50">
        <v>44484.264907407407</v>
      </c>
      <c r="F2026" t="s">
        <v>102</v>
      </c>
      <c r="G2026" t="s">
        <v>185</v>
      </c>
      <c r="H2026" s="51">
        <v>2250000</v>
      </c>
      <c r="I2026" s="51">
        <v>310000</v>
      </c>
      <c r="J2026" t="s">
        <v>72</v>
      </c>
      <c r="K2026">
        <v>15.2</v>
      </c>
      <c r="L2026" t="s">
        <v>72</v>
      </c>
      <c r="M2026" s="51">
        <v>1290000</v>
      </c>
      <c r="N2026" s="51">
        <v>179000</v>
      </c>
      <c r="O2026">
        <v>0.5</v>
      </c>
      <c r="P2026">
        <v>15.2</v>
      </c>
      <c r="R2026">
        <v>0</v>
      </c>
      <c r="S2026">
        <v>0.86299999999999999</v>
      </c>
      <c r="T2026" t="s">
        <v>72</v>
      </c>
    </row>
    <row r="2027" spans="1:20" x14ac:dyDescent="0.25">
      <c r="A2027">
        <v>47</v>
      </c>
      <c r="B2027" t="s">
        <v>148</v>
      </c>
      <c r="C2027" t="s">
        <v>101</v>
      </c>
      <c r="D2027" t="s">
        <v>6</v>
      </c>
      <c r="E2027" s="50">
        <v>44484.286712962959</v>
      </c>
      <c r="F2027" t="s">
        <v>102</v>
      </c>
      <c r="G2027" t="s">
        <v>185</v>
      </c>
      <c r="H2027" s="51">
        <v>480000</v>
      </c>
      <c r="I2027" s="51">
        <v>60200</v>
      </c>
      <c r="J2027" t="s">
        <v>72</v>
      </c>
      <c r="K2027">
        <v>15.2</v>
      </c>
      <c r="L2027" t="s">
        <v>72</v>
      </c>
      <c r="M2027" s="51">
        <v>1310000</v>
      </c>
      <c r="N2027" s="51">
        <v>182000</v>
      </c>
      <c r="O2027">
        <v>0.5</v>
      </c>
      <c r="P2027">
        <v>15.2</v>
      </c>
      <c r="R2027">
        <v>0</v>
      </c>
      <c r="S2027">
        <v>0.14799999999999999</v>
      </c>
      <c r="T2027" t="s">
        <v>72</v>
      </c>
    </row>
    <row r="2028" spans="1:20" x14ac:dyDescent="0.25">
      <c r="A2028">
        <v>48</v>
      </c>
      <c r="B2028" t="s">
        <v>149</v>
      </c>
      <c r="C2028" t="s">
        <v>101</v>
      </c>
      <c r="D2028" t="s">
        <v>6</v>
      </c>
      <c r="E2028" s="50">
        <v>44484.308530092596</v>
      </c>
      <c r="F2028" t="s">
        <v>102</v>
      </c>
      <c r="G2028" t="s">
        <v>185</v>
      </c>
      <c r="H2028" s="51">
        <v>156000</v>
      </c>
      <c r="I2028" s="51">
        <v>16000</v>
      </c>
      <c r="J2028" t="s">
        <v>72</v>
      </c>
      <c r="K2028">
        <v>15.2</v>
      </c>
      <c r="L2028" t="s">
        <v>72</v>
      </c>
      <c r="M2028" s="51">
        <v>1310000</v>
      </c>
      <c r="N2028" s="51">
        <v>184000</v>
      </c>
      <c r="O2028">
        <v>0.5</v>
      </c>
      <c r="P2028">
        <v>15.2</v>
      </c>
      <c r="R2028">
        <v>0</v>
      </c>
      <c r="S2028">
        <v>1.9300000000000001E-2</v>
      </c>
      <c r="T2028" t="s">
        <v>72</v>
      </c>
    </row>
    <row r="2029" spans="1:20" x14ac:dyDescent="0.25">
      <c r="A2029">
        <v>49</v>
      </c>
      <c r="B2029" t="s">
        <v>150</v>
      </c>
      <c r="C2029" t="s">
        <v>101</v>
      </c>
      <c r="D2029" t="s">
        <v>6</v>
      </c>
      <c r="E2029" s="50">
        <v>44484.330335648148</v>
      </c>
      <c r="F2029" t="s">
        <v>102</v>
      </c>
      <c r="G2029" t="s">
        <v>185</v>
      </c>
      <c r="H2029" s="51">
        <v>90000</v>
      </c>
      <c r="I2029" s="51">
        <v>8770</v>
      </c>
      <c r="J2029" t="s">
        <v>72</v>
      </c>
      <c r="K2029">
        <v>15.2</v>
      </c>
      <c r="L2029" t="s">
        <v>72</v>
      </c>
      <c r="M2029" s="51">
        <v>1300000</v>
      </c>
      <c r="N2029" s="51">
        <v>182000</v>
      </c>
      <c r="O2029">
        <v>0.5</v>
      </c>
      <c r="P2029">
        <v>15.2</v>
      </c>
      <c r="R2029">
        <v>0</v>
      </c>
      <c r="S2029" t="s">
        <v>44</v>
      </c>
      <c r="T2029" t="s">
        <v>72</v>
      </c>
    </row>
    <row r="2030" spans="1:20" x14ac:dyDescent="0.25">
      <c r="A2030">
        <v>50</v>
      </c>
      <c r="B2030" t="s">
        <v>151</v>
      </c>
      <c r="C2030" t="s">
        <v>101</v>
      </c>
      <c r="D2030" t="s">
        <v>6</v>
      </c>
      <c r="E2030" s="50">
        <v>44484.352152777778</v>
      </c>
      <c r="F2030" t="s">
        <v>102</v>
      </c>
      <c r="G2030" t="s">
        <v>185</v>
      </c>
      <c r="H2030" s="51">
        <v>99100</v>
      </c>
      <c r="I2030" s="51">
        <v>8390</v>
      </c>
      <c r="J2030" t="s">
        <v>72</v>
      </c>
      <c r="K2030">
        <v>15.2</v>
      </c>
      <c r="L2030" t="s">
        <v>72</v>
      </c>
      <c r="M2030" s="51">
        <v>1330000</v>
      </c>
      <c r="N2030" s="51">
        <v>184000</v>
      </c>
      <c r="O2030">
        <v>0.5</v>
      </c>
      <c r="P2030">
        <v>15.2</v>
      </c>
      <c r="R2030">
        <v>0</v>
      </c>
      <c r="S2030" t="s">
        <v>44</v>
      </c>
      <c r="T2030" t="s">
        <v>72</v>
      </c>
    </row>
    <row r="2031" spans="1:20" x14ac:dyDescent="0.25">
      <c r="A2031">
        <v>51</v>
      </c>
      <c r="B2031" t="s">
        <v>152</v>
      </c>
      <c r="C2031" t="s">
        <v>101</v>
      </c>
      <c r="D2031" t="s">
        <v>6</v>
      </c>
      <c r="E2031" s="50">
        <v>44484.373969907407</v>
      </c>
      <c r="F2031" t="s">
        <v>102</v>
      </c>
      <c r="G2031" t="s">
        <v>185</v>
      </c>
      <c r="H2031" s="51">
        <v>93800</v>
      </c>
      <c r="I2031" s="51">
        <v>7520</v>
      </c>
      <c r="J2031" t="s">
        <v>72</v>
      </c>
      <c r="K2031">
        <v>15.2</v>
      </c>
      <c r="L2031" t="s">
        <v>72</v>
      </c>
      <c r="M2031" s="51">
        <v>1350000</v>
      </c>
      <c r="N2031" s="51">
        <v>190000</v>
      </c>
      <c r="O2031">
        <v>0.5</v>
      </c>
      <c r="P2031">
        <v>15.2</v>
      </c>
      <c r="R2031">
        <v>0</v>
      </c>
      <c r="S2031" t="s">
        <v>44</v>
      </c>
      <c r="T2031" t="s">
        <v>72</v>
      </c>
    </row>
  </sheetData>
  <mergeCells count="1">
    <mergeCell ref="B32:K32"/>
  </mergeCells>
  <pageMargins left="0.7" right="0.7" top="0.78740157499999996" bottom="0.78740157499999996"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79998168889431442"/>
  </sheetPr>
  <dimension ref="A1:AY84"/>
  <sheetViews>
    <sheetView tabSelected="1" workbookViewId="0">
      <pane xSplit="2" ySplit="14" topLeftCell="C66" activePane="bottomRight" state="frozen"/>
      <selection pane="topRight" activeCell="C1" sqref="C1"/>
      <selection pane="bottomLeft" activeCell="A15" sqref="A15"/>
      <selection pane="bottomRight" activeCell="B84" sqref="B84"/>
    </sheetView>
  </sheetViews>
  <sheetFormatPr baseColWidth="10" defaultRowHeight="15" x14ac:dyDescent="0.25"/>
  <cols>
    <col min="1" max="1" width="13.28515625" customWidth="1"/>
    <col min="2" max="2" width="32.85546875" customWidth="1"/>
    <col min="6" max="6" width="11.28515625" customWidth="1"/>
  </cols>
  <sheetData>
    <row r="1" spans="1:51" ht="18.75" x14ac:dyDescent="0.3">
      <c r="A1" s="1" t="s">
        <v>46</v>
      </c>
    </row>
    <row r="3" spans="1:51" x14ac:dyDescent="0.25">
      <c r="A3" t="s">
        <v>0</v>
      </c>
      <c r="B3" s="2">
        <v>44482</v>
      </c>
      <c r="E3" t="s">
        <v>172</v>
      </c>
      <c r="F3" s="3" t="s">
        <v>173</v>
      </c>
    </row>
    <row r="4" spans="1:51" x14ac:dyDescent="0.25">
      <c r="A4" t="s">
        <v>1</v>
      </c>
      <c r="B4" t="s">
        <v>2</v>
      </c>
      <c r="D4" s="3"/>
      <c r="E4" t="s">
        <v>174</v>
      </c>
      <c r="F4" t="s">
        <v>175</v>
      </c>
    </row>
    <row r="5" spans="1:51" x14ac:dyDescent="0.25">
      <c r="A5" t="s">
        <v>3</v>
      </c>
      <c r="B5" t="s">
        <v>4</v>
      </c>
      <c r="E5" t="s">
        <v>176</v>
      </c>
      <c r="F5" t="s">
        <v>177</v>
      </c>
    </row>
    <row r="6" spans="1:51" x14ac:dyDescent="0.25">
      <c r="A6" t="s">
        <v>5</v>
      </c>
      <c r="B6" t="s">
        <v>6</v>
      </c>
      <c r="D6" s="4"/>
      <c r="E6" t="s">
        <v>178</v>
      </c>
      <c r="F6" t="s">
        <v>179</v>
      </c>
    </row>
    <row r="7" spans="1:51" x14ac:dyDescent="0.25">
      <c r="A7" t="s">
        <v>7</v>
      </c>
      <c r="B7" t="s">
        <v>8</v>
      </c>
      <c r="D7" s="4"/>
      <c r="E7" t="s">
        <v>180</v>
      </c>
      <c r="F7" t="s">
        <v>181</v>
      </c>
    </row>
    <row r="8" spans="1:51" x14ac:dyDescent="0.25">
      <c r="A8" t="s">
        <v>9</v>
      </c>
      <c r="B8" t="s">
        <v>102</v>
      </c>
      <c r="D8" s="4"/>
      <c r="O8" t="s">
        <v>198</v>
      </c>
    </row>
    <row r="9" spans="1:51" x14ac:dyDescent="0.25">
      <c r="A9" t="s">
        <v>10</v>
      </c>
      <c r="B9" t="s">
        <v>47</v>
      </c>
      <c r="D9" s="4"/>
      <c r="O9" s="140" t="s">
        <v>11</v>
      </c>
      <c r="P9" s="140"/>
      <c r="Q9" s="141" t="s">
        <v>12</v>
      </c>
    </row>
    <row r="10" spans="1:51" ht="15" customHeight="1" x14ac:dyDescent="0.25">
      <c r="A10" t="s">
        <v>13</v>
      </c>
      <c r="B10" t="s">
        <v>48</v>
      </c>
      <c r="D10" s="4"/>
      <c r="O10" s="140"/>
      <c r="P10" s="140"/>
      <c r="Q10" s="141"/>
    </row>
    <row r="11" spans="1:51" x14ac:dyDescent="0.25">
      <c r="B11" s="46" t="s">
        <v>200</v>
      </c>
      <c r="D11" s="4"/>
      <c r="E11" t="s">
        <v>197</v>
      </c>
      <c r="O11" s="140"/>
      <c r="P11" s="140"/>
      <c r="Q11" s="141"/>
      <c r="V11" s="3"/>
      <c r="W11" s="5"/>
    </row>
    <row r="12" spans="1:51" x14ac:dyDescent="0.25">
      <c r="B12" s="69" t="s">
        <v>199</v>
      </c>
      <c r="C12" s="3"/>
      <c r="D12" s="6">
        <v>1</v>
      </c>
      <c r="F12">
        <v>2</v>
      </c>
      <c r="H12">
        <v>3</v>
      </c>
      <c r="J12">
        <v>4</v>
      </c>
      <c r="K12" s="3"/>
      <c r="L12" s="3">
        <v>5</v>
      </c>
      <c r="N12">
        <v>6</v>
      </c>
      <c r="P12">
        <v>7</v>
      </c>
      <c r="S12">
        <v>8</v>
      </c>
      <c r="U12">
        <v>9</v>
      </c>
      <c r="W12">
        <v>10</v>
      </c>
      <c r="Y12">
        <v>11</v>
      </c>
      <c r="AA12">
        <v>12</v>
      </c>
      <c r="AC12">
        <v>13</v>
      </c>
      <c r="AE12">
        <v>14</v>
      </c>
      <c r="AG12">
        <v>15</v>
      </c>
      <c r="AI12">
        <v>16</v>
      </c>
      <c r="AK12">
        <v>17</v>
      </c>
      <c r="AM12">
        <v>18</v>
      </c>
      <c r="AO12">
        <v>19</v>
      </c>
      <c r="AQ12">
        <v>20</v>
      </c>
      <c r="AS12">
        <v>21</v>
      </c>
      <c r="AU12">
        <v>22</v>
      </c>
      <c r="AW12">
        <v>23</v>
      </c>
      <c r="AY12">
        <v>24</v>
      </c>
    </row>
    <row r="13" spans="1:51" ht="15.75" thickBot="1" x14ac:dyDescent="0.3">
      <c r="A13" s="7"/>
      <c r="B13" s="128" t="s">
        <v>201</v>
      </c>
      <c r="C13" s="142" t="s">
        <v>14</v>
      </c>
      <c r="D13" s="142"/>
      <c r="E13" s="143" t="s">
        <v>15</v>
      </c>
      <c r="F13" s="143"/>
      <c r="G13" s="144" t="s">
        <v>16</v>
      </c>
      <c r="H13" s="144"/>
      <c r="I13" s="145" t="s">
        <v>17</v>
      </c>
      <c r="J13" s="145"/>
      <c r="K13" s="146" t="s">
        <v>18</v>
      </c>
      <c r="L13" s="147"/>
      <c r="M13" s="148" t="s">
        <v>19</v>
      </c>
      <c r="N13" s="149"/>
      <c r="O13" s="150" t="s">
        <v>20</v>
      </c>
      <c r="P13" s="151"/>
      <c r="Q13" s="152"/>
      <c r="R13" s="153" t="s">
        <v>21</v>
      </c>
      <c r="S13" s="153"/>
      <c r="T13" s="154" t="s">
        <v>22</v>
      </c>
      <c r="U13" s="155"/>
      <c r="V13" s="156" t="s">
        <v>23</v>
      </c>
      <c r="W13" s="157"/>
      <c r="X13" s="143" t="s">
        <v>24</v>
      </c>
      <c r="Y13" s="143"/>
      <c r="Z13" s="158" t="s">
        <v>25</v>
      </c>
      <c r="AA13" s="159"/>
      <c r="AB13" s="145" t="s">
        <v>26</v>
      </c>
      <c r="AC13" s="145"/>
      <c r="AD13" s="160" t="s">
        <v>27</v>
      </c>
      <c r="AE13" s="160"/>
      <c r="AF13" s="153" t="s">
        <v>28</v>
      </c>
      <c r="AG13" s="153"/>
      <c r="AH13" s="142" t="s">
        <v>29</v>
      </c>
      <c r="AI13" s="142"/>
      <c r="AJ13" s="143" t="s">
        <v>30</v>
      </c>
      <c r="AK13" s="143"/>
      <c r="AL13" s="144" t="s">
        <v>31</v>
      </c>
      <c r="AM13" s="144"/>
      <c r="AN13" s="145" t="s">
        <v>32</v>
      </c>
      <c r="AO13" s="145"/>
      <c r="AP13" s="160" t="s">
        <v>33</v>
      </c>
      <c r="AQ13" s="160"/>
      <c r="AR13" s="161" t="s">
        <v>34</v>
      </c>
      <c r="AS13" s="161"/>
      <c r="AT13" s="162" t="s">
        <v>35</v>
      </c>
      <c r="AU13" s="162"/>
      <c r="AV13" s="163" t="s">
        <v>36</v>
      </c>
      <c r="AW13" s="163"/>
      <c r="AX13" s="164" t="s">
        <v>37</v>
      </c>
      <c r="AY13" s="164"/>
    </row>
    <row r="14" spans="1:51" ht="15.75" thickBot="1" x14ac:dyDescent="0.3">
      <c r="A14" s="98" t="s">
        <v>38</v>
      </c>
      <c r="B14" s="99" t="s">
        <v>39</v>
      </c>
      <c r="C14" s="99" t="s">
        <v>40</v>
      </c>
      <c r="D14" s="100" t="s">
        <v>41</v>
      </c>
      <c r="E14" s="99" t="s">
        <v>40</v>
      </c>
      <c r="F14" s="100" t="s">
        <v>41</v>
      </c>
      <c r="G14" s="99" t="s">
        <v>40</v>
      </c>
      <c r="H14" s="100" t="s">
        <v>41</v>
      </c>
      <c r="I14" s="99" t="s">
        <v>40</v>
      </c>
      <c r="J14" s="100" t="s">
        <v>41</v>
      </c>
      <c r="K14" s="99" t="s">
        <v>40</v>
      </c>
      <c r="L14" s="100" t="s">
        <v>41</v>
      </c>
      <c r="M14" s="99" t="s">
        <v>40</v>
      </c>
      <c r="N14" s="100" t="s">
        <v>41</v>
      </c>
      <c r="O14" s="99" t="s">
        <v>40</v>
      </c>
      <c r="P14" s="100" t="s">
        <v>41</v>
      </c>
      <c r="Q14" s="12"/>
      <c r="R14" s="10" t="s">
        <v>40</v>
      </c>
      <c r="S14" s="11" t="s">
        <v>41</v>
      </c>
      <c r="T14" s="10" t="s">
        <v>40</v>
      </c>
      <c r="U14" s="11" t="s">
        <v>41</v>
      </c>
      <c r="V14" s="10" t="s">
        <v>40</v>
      </c>
      <c r="W14" s="12" t="s">
        <v>41</v>
      </c>
      <c r="X14" s="10" t="s">
        <v>40</v>
      </c>
      <c r="Y14" s="11" t="s">
        <v>41</v>
      </c>
      <c r="Z14" s="10" t="s">
        <v>40</v>
      </c>
      <c r="AA14" s="11" t="s">
        <v>42</v>
      </c>
      <c r="AB14" s="10" t="s">
        <v>40</v>
      </c>
      <c r="AC14" s="11" t="s">
        <v>41</v>
      </c>
      <c r="AD14" s="13" t="s">
        <v>40</v>
      </c>
      <c r="AE14" s="9" t="s">
        <v>41</v>
      </c>
      <c r="AF14" s="10" t="s">
        <v>40</v>
      </c>
      <c r="AG14" s="11" t="s">
        <v>41</v>
      </c>
      <c r="AH14" s="10" t="s">
        <v>40</v>
      </c>
      <c r="AI14" s="11" t="s">
        <v>41</v>
      </c>
      <c r="AJ14" s="10" t="s">
        <v>40</v>
      </c>
      <c r="AK14" s="11" t="s">
        <v>41</v>
      </c>
      <c r="AL14" s="10" t="s">
        <v>40</v>
      </c>
      <c r="AM14" s="11" t="s">
        <v>41</v>
      </c>
      <c r="AN14" s="10" t="s">
        <v>40</v>
      </c>
      <c r="AO14" s="11" t="s">
        <v>41</v>
      </c>
      <c r="AP14" s="10" t="s">
        <v>40</v>
      </c>
      <c r="AQ14" s="11" t="s">
        <v>41</v>
      </c>
      <c r="AR14" s="10" t="s">
        <v>40</v>
      </c>
      <c r="AS14" s="11" t="s">
        <v>41</v>
      </c>
      <c r="AT14" s="10" t="s">
        <v>40</v>
      </c>
      <c r="AU14" s="11" t="s">
        <v>41</v>
      </c>
      <c r="AV14" s="10" t="s">
        <v>40</v>
      </c>
      <c r="AW14" s="11" t="s">
        <v>41</v>
      </c>
      <c r="AX14" s="10" t="s">
        <v>40</v>
      </c>
      <c r="AY14" s="11" t="s">
        <v>41</v>
      </c>
    </row>
    <row r="15" spans="1:51" ht="15" customHeight="1" x14ac:dyDescent="0.25">
      <c r="A15" s="14">
        <v>1</v>
      </c>
      <c r="B15" s="46" t="s">
        <v>202</v>
      </c>
      <c r="C15" s="103">
        <v>1.33</v>
      </c>
      <c r="D15" s="104" t="s">
        <v>43</v>
      </c>
      <c r="E15" s="103">
        <v>9.92</v>
      </c>
      <c r="F15" s="105">
        <v>0.42799999999999999</v>
      </c>
      <c r="G15" s="106">
        <v>1.33</v>
      </c>
      <c r="H15" s="107">
        <v>2.18E-2</v>
      </c>
      <c r="I15" s="106">
        <v>6.76</v>
      </c>
      <c r="J15" s="105" t="s">
        <v>43</v>
      </c>
      <c r="K15" s="106">
        <v>6.88</v>
      </c>
      <c r="L15" s="108" t="s">
        <v>43</v>
      </c>
      <c r="M15" s="106">
        <v>8.99</v>
      </c>
      <c r="N15" s="107">
        <v>5.0499999999999998E-3</v>
      </c>
      <c r="O15" s="106">
        <v>5.59</v>
      </c>
      <c r="P15" s="109">
        <v>2.2499999999999999E-2</v>
      </c>
      <c r="Q15" s="110">
        <v>2.5313310974361042E-2</v>
      </c>
      <c r="R15" s="106">
        <v>3.19</v>
      </c>
      <c r="S15" s="105" t="s">
        <v>43</v>
      </c>
      <c r="T15" s="103">
        <v>2.75</v>
      </c>
      <c r="U15" s="111">
        <v>1.02</v>
      </c>
      <c r="V15" s="103">
        <v>8.92</v>
      </c>
      <c r="W15" s="105" t="s">
        <v>43</v>
      </c>
      <c r="X15" s="112">
        <v>10.8</v>
      </c>
      <c r="Y15" s="107">
        <v>3.2199999999999999E-2</v>
      </c>
      <c r="Z15" s="103">
        <v>9.8699999999999992</v>
      </c>
      <c r="AA15" s="105" t="s">
        <v>43</v>
      </c>
      <c r="AB15" s="103">
        <v>7.98</v>
      </c>
      <c r="AC15" s="104" t="s">
        <v>43</v>
      </c>
      <c r="AD15" s="112">
        <v>12.4</v>
      </c>
      <c r="AE15" s="105">
        <v>0.27800000000000002</v>
      </c>
      <c r="AF15" s="106">
        <v>5.99</v>
      </c>
      <c r="AG15" s="104" t="s">
        <v>43</v>
      </c>
      <c r="AH15" s="103">
        <v>3.51</v>
      </c>
      <c r="AI15" s="107">
        <v>5.7600000000000004E-3</v>
      </c>
      <c r="AJ15" s="113">
        <v>7.1</v>
      </c>
      <c r="AK15" s="105">
        <v>0.193</v>
      </c>
      <c r="AL15" s="103">
        <v>9.91</v>
      </c>
      <c r="AM15" s="107">
        <v>8.8100000000000001E-3</v>
      </c>
      <c r="AN15" s="106">
        <v>9.14</v>
      </c>
      <c r="AO15" s="107" t="s">
        <v>43</v>
      </c>
      <c r="AP15" s="103">
        <v>12.2</v>
      </c>
      <c r="AQ15" s="107">
        <v>5.8299999999999998E-2</v>
      </c>
      <c r="AR15" s="106">
        <v>8.18</v>
      </c>
      <c r="AS15" s="107">
        <v>9.9699999999999997E-3</v>
      </c>
      <c r="AT15" s="103">
        <v>13</v>
      </c>
      <c r="AU15" s="107">
        <v>4.0300000000000002E-2</v>
      </c>
      <c r="AV15" s="106">
        <v>10</v>
      </c>
      <c r="AW15" s="104" t="s">
        <v>43</v>
      </c>
      <c r="AX15" s="113">
        <v>15.2</v>
      </c>
      <c r="AY15" s="107">
        <v>2.92E-2</v>
      </c>
    </row>
    <row r="16" spans="1:51" x14ac:dyDescent="0.25">
      <c r="A16" s="14">
        <v>2</v>
      </c>
      <c r="B16" s="46" t="s">
        <v>203</v>
      </c>
      <c r="C16" s="103">
        <v>1.49</v>
      </c>
      <c r="D16" s="104">
        <v>1.93</v>
      </c>
      <c r="E16" s="103">
        <v>9.91</v>
      </c>
      <c r="F16" s="105">
        <v>1.37</v>
      </c>
      <c r="G16" s="106">
        <v>1.19</v>
      </c>
      <c r="H16" s="105">
        <v>1.76</v>
      </c>
      <c r="I16" s="106">
        <v>6.62</v>
      </c>
      <c r="J16" s="105">
        <v>3.97</v>
      </c>
      <c r="K16" s="106">
        <v>6.61</v>
      </c>
      <c r="L16" s="105">
        <v>4.46</v>
      </c>
      <c r="M16" s="106">
        <v>8.99</v>
      </c>
      <c r="N16" s="105">
        <v>2.7</v>
      </c>
      <c r="O16" s="106">
        <v>5.6</v>
      </c>
      <c r="P16" s="109">
        <v>0.56599999999999995</v>
      </c>
      <c r="Q16" s="111">
        <v>0.43740998499330236</v>
      </c>
      <c r="R16" s="106">
        <v>4.6500000000000004</v>
      </c>
      <c r="S16" s="105">
        <v>3.87</v>
      </c>
      <c r="T16" s="103">
        <v>2.74</v>
      </c>
      <c r="U16" s="111">
        <v>3.45</v>
      </c>
      <c r="V16" s="103">
        <v>8.92</v>
      </c>
      <c r="W16" s="105">
        <v>1.88</v>
      </c>
      <c r="X16" s="112">
        <v>10.8</v>
      </c>
      <c r="Y16" s="104">
        <v>2.58</v>
      </c>
      <c r="Z16" s="103">
        <v>9.69</v>
      </c>
      <c r="AA16" s="105">
        <v>2.4900000000000002</v>
      </c>
      <c r="AB16" s="103">
        <v>7.98</v>
      </c>
      <c r="AC16" s="104">
        <v>2.0299999999999998</v>
      </c>
      <c r="AD16" s="112">
        <v>12.4</v>
      </c>
      <c r="AE16" s="104">
        <v>2.37</v>
      </c>
      <c r="AF16" s="106">
        <v>5.97</v>
      </c>
      <c r="AG16" s="104">
        <v>2.06</v>
      </c>
      <c r="AH16" s="103">
        <v>3.5</v>
      </c>
      <c r="AI16" s="104">
        <v>1.41</v>
      </c>
      <c r="AJ16" s="113">
        <v>7.1</v>
      </c>
      <c r="AK16" s="105">
        <v>2.65</v>
      </c>
      <c r="AL16" s="103">
        <v>9.91</v>
      </c>
      <c r="AM16" s="105">
        <v>2.0699999999999998</v>
      </c>
      <c r="AN16" s="106">
        <v>8.99</v>
      </c>
      <c r="AO16" s="105">
        <v>1.97</v>
      </c>
      <c r="AP16" s="103">
        <v>11.7</v>
      </c>
      <c r="AQ16" s="105">
        <v>4.8600000000000003</v>
      </c>
      <c r="AR16" s="106">
        <v>8.17</v>
      </c>
      <c r="AS16" s="105">
        <v>1.99</v>
      </c>
      <c r="AT16" s="103">
        <v>13</v>
      </c>
      <c r="AU16" s="105">
        <v>2.27</v>
      </c>
      <c r="AV16" s="106">
        <v>10</v>
      </c>
      <c r="AW16" s="104">
        <v>2.2200000000000002</v>
      </c>
      <c r="AX16" s="113">
        <v>15.2</v>
      </c>
      <c r="AY16" s="105">
        <v>2.16</v>
      </c>
    </row>
    <row r="17" spans="1:51" x14ac:dyDescent="0.25">
      <c r="A17" s="14">
        <v>3</v>
      </c>
      <c r="B17" s="46" t="s">
        <v>204</v>
      </c>
      <c r="C17" s="103">
        <v>1.48</v>
      </c>
      <c r="D17" s="104">
        <v>1.86</v>
      </c>
      <c r="E17" s="103">
        <v>9.9</v>
      </c>
      <c r="F17" s="105">
        <v>0.78900000000000003</v>
      </c>
      <c r="G17" s="106">
        <v>1.19</v>
      </c>
      <c r="H17" s="105">
        <v>1.77</v>
      </c>
      <c r="I17" s="106">
        <v>6.6</v>
      </c>
      <c r="J17" s="105">
        <v>3.81</v>
      </c>
      <c r="K17" s="106">
        <v>6.62</v>
      </c>
      <c r="L17" s="105">
        <v>3.83</v>
      </c>
      <c r="M17" s="106">
        <v>8.99</v>
      </c>
      <c r="N17" s="105">
        <v>2.56</v>
      </c>
      <c r="O17" s="106">
        <v>5.54</v>
      </c>
      <c r="P17" s="109">
        <v>1.1599999999999999</v>
      </c>
      <c r="Q17" s="111">
        <v>1.0635283532583335</v>
      </c>
      <c r="R17" s="106">
        <v>5.93</v>
      </c>
      <c r="S17" s="105">
        <v>3.78</v>
      </c>
      <c r="T17" s="103">
        <v>2.75</v>
      </c>
      <c r="U17" s="111">
        <v>2.4900000000000002</v>
      </c>
      <c r="V17" s="103">
        <v>8.92</v>
      </c>
      <c r="W17" s="105">
        <v>1.77</v>
      </c>
      <c r="X17" s="112">
        <v>10.8</v>
      </c>
      <c r="Y17" s="104">
        <v>2.4700000000000002</v>
      </c>
      <c r="Z17" s="103">
        <v>9.69</v>
      </c>
      <c r="AA17" s="105">
        <v>2.38</v>
      </c>
      <c r="AB17" s="103">
        <v>7.97</v>
      </c>
      <c r="AC17" s="104">
        <v>1.03</v>
      </c>
      <c r="AD17" s="112">
        <v>12.4</v>
      </c>
      <c r="AE17" s="104">
        <v>2.3199999999999998</v>
      </c>
      <c r="AF17" s="106">
        <v>5.98</v>
      </c>
      <c r="AG17" s="104">
        <v>1.97</v>
      </c>
      <c r="AH17" s="103">
        <v>3.48</v>
      </c>
      <c r="AI17" s="104">
        <v>1.42</v>
      </c>
      <c r="AJ17" s="113">
        <v>7.1</v>
      </c>
      <c r="AK17" s="105">
        <v>1.27</v>
      </c>
      <c r="AL17" s="103">
        <v>9.9</v>
      </c>
      <c r="AM17" s="105">
        <v>2.0299999999999998</v>
      </c>
      <c r="AN17" s="106">
        <v>8.99</v>
      </c>
      <c r="AO17" s="105">
        <v>1.96</v>
      </c>
      <c r="AP17" s="103">
        <v>11.7</v>
      </c>
      <c r="AQ17" s="105">
        <v>4.6500000000000004</v>
      </c>
      <c r="AR17" s="106">
        <v>8.17</v>
      </c>
      <c r="AS17" s="105">
        <v>1.93</v>
      </c>
      <c r="AT17" s="103">
        <v>13</v>
      </c>
      <c r="AU17" s="105">
        <v>2.2400000000000002</v>
      </c>
      <c r="AV17" s="106">
        <v>9.99</v>
      </c>
      <c r="AW17" s="104">
        <v>1.23</v>
      </c>
      <c r="AX17" s="113">
        <v>15.2</v>
      </c>
      <c r="AY17" s="105">
        <v>0.86599999999999999</v>
      </c>
    </row>
    <row r="18" spans="1:51" s="3" customFormat="1" x14ac:dyDescent="0.25">
      <c r="A18" s="49">
        <v>4</v>
      </c>
      <c r="B18" s="46" t="s">
        <v>205</v>
      </c>
      <c r="C18" s="103">
        <v>1.48</v>
      </c>
      <c r="D18" s="104">
        <v>1.86</v>
      </c>
      <c r="E18" s="103">
        <v>9.91</v>
      </c>
      <c r="F18" s="105">
        <v>0.89</v>
      </c>
      <c r="G18" s="106">
        <v>1.19</v>
      </c>
      <c r="H18" s="105">
        <v>1.89</v>
      </c>
      <c r="I18" s="106">
        <v>6.61</v>
      </c>
      <c r="J18" s="105">
        <v>3.6</v>
      </c>
      <c r="K18" s="106">
        <v>6.62</v>
      </c>
      <c r="L18" s="105">
        <v>3.24</v>
      </c>
      <c r="M18" s="106">
        <v>8.99</v>
      </c>
      <c r="N18" s="105">
        <v>2.54</v>
      </c>
      <c r="O18" s="106">
        <v>5.54</v>
      </c>
      <c r="P18" s="109">
        <v>0.77500000000000002</v>
      </c>
      <c r="Q18" s="111">
        <v>0.64555657390714649</v>
      </c>
      <c r="R18" s="106">
        <v>5.94</v>
      </c>
      <c r="S18" s="105">
        <v>3.7</v>
      </c>
      <c r="T18" s="103">
        <v>2.74</v>
      </c>
      <c r="U18" s="111">
        <v>3.51</v>
      </c>
      <c r="V18" s="103">
        <v>8.92</v>
      </c>
      <c r="W18" s="105">
        <v>1.78</v>
      </c>
      <c r="X18" s="112">
        <v>10.8</v>
      </c>
      <c r="Y18" s="104">
        <v>2.44</v>
      </c>
      <c r="Z18" s="103">
        <v>9.69</v>
      </c>
      <c r="AA18" s="105">
        <v>2.35</v>
      </c>
      <c r="AB18" s="103">
        <v>7.98</v>
      </c>
      <c r="AC18" s="104">
        <v>0.52</v>
      </c>
      <c r="AD18" s="112">
        <v>12.4</v>
      </c>
      <c r="AE18" s="104">
        <v>2.2400000000000002</v>
      </c>
      <c r="AF18" s="106">
        <v>5.96</v>
      </c>
      <c r="AG18" s="104">
        <v>1.98</v>
      </c>
      <c r="AH18" s="103">
        <v>3.5</v>
      </c>
      <c r="AI18" s="105">
        <v>1.4</v>
      </c>
      <c r="AJ18" s="113">
        <v>7.1</v>
      </c>
      <c r="AK18" s="105">
        <v>0.59699999999999998</v>
      </c>
      <c r="AL18" s="103">
        <v>9.91</v>
      </c>
      <c r="AM18" s="105">
        <v>1.93</v>
      </c>
      <c r="AN18" s="106">
        <v>8.99</v>
      </c>
      <c r="AO18" s="105">
        <v>1.98</v>
      </c>
      <c r="AP18" s="103">
        <v>11.7</v>
      </c>
      <c r="AQ18" s="105">
        <v>4.4000000000000004</v>
      </c>
      <c r="AR18" s="106">
        <v>8.17</v>
      </c>
      <c r="AS18" s="105">
        <v>1.93</v>
      </c>
      <c r="AT18" s="103">
        <v>13</v>
      </c>
      <c r="AU18" s="105">
        <v>2.16</v>
      </c>
      <c r="AV18" s="106">
        <v>9.99</v>
      </c>
      <c r="AW18" s="105">
        <v>0.69499999999999995</v>
      </c>
      <c r="AX18" s="113">
        <v>15.2</v>
      </c>
      <c r="AY18" s="105">
        <v>0.34</v>
      </c>
    </row>
    <row r="19" spans="1:51" x14ac:dyDescent="0.25">
      <c r="A19" s="14">
        <v>5</v>
      </c>
      <c r="B19" s="46" t="s">
        <v>206</v>
      </c>
      <c r="C19" s="103">
        <v>1.48</v>
      </c>
      <c r="D19" s="104">
        <v>1.79</v>
      </c>
      <c r="E19" s="103">
        <v>9.91</v>
      </c>
      <c r="F19" s="105">
        <v>0.65600000000000003</v>
      </c>
      <c r="G19" s="106">
        <v>1.19</v>
      </c>
      <c r="H19" s="105">
        <v>1.9</v>
      </c>
      <c r="I19" s="106">
        <v>6.63</v>
      </c>
      <c r="J19" s="105">
        <v>3.36</v>
      </c>
      <c r="K19" s="106">
        <v>6.64</v>
      </c>
      <c r="L19" s="105">
        <v>2.35</v>
      </c>
      <c r="M19" s="106">
        <v>8.99</v>
      </c>
      <c r="N19" s="105">
        <v>2.4900000000000002</v>
      </c>
      <c r="O19" s="106">
        <v>5.59</v>
      </c>
      <c r="P19" s="109">
        <v>0.39800000000000002</v>
      </c>
      <c r="Q19" s="111">
        <v>0.30647906616040044</v>
      </c>
      <c r="R19" s="106">
        <v>5.91</v>
      </c>
      <c r="S19" s="105">
        <v>3.59</v>
      </c>
      <c r="T19" s="103">
        <v>2.74</v>
      </c>
      <c r="U19" s="111">
        <v>3.53</v>
      </c>
      <c r="V19" s="103">
        <v>8.92</v>
      </c>
      <c r="W19" s="105">
        <v>1.71</v>
      </c>
      <c r="X19" s="112">
        <v>10.8</v>
      </c>
      <c r="Y19" s="105">
        <v>2.4</v>
      </c>
      <c r="Z19" s="103">
        <v>9.69</v>
      </c>
      <c r="AA19" s="105">
        <v>2.2599999999999998</v>
      </c>
      <c r="AB19" s="103">
        <v>7.98</v>
      </c>
      <c r="AC19" s="105">
        <v>0.123</v>
      </c>
      <c r="AD19" s="112">
        <v>12.4</v>
      </c>
      <c r="AE19" s="105">
        <v>2.2000000000000002</v>
      </c>
      <c r="AF19" s="106">
        <v>5.97</v>
      </c>
      <c r="AG19" s="105">
        <v>1.9</v>
      </c>
      <c r="AH19" s="103">
        <v>3.51</v>
      </c>
      <c r="AI19" s="104">
        <v>1.36</v>
      </c>
      <c r="AJ19" s="103">
        <v>7.11</v>
      </c>
      <c r="AK19" s="104">
        <v>0.14000000000000001</v>
      </c>
      <c r="AL19" s="103">
        <v>9.91</v>
      </c>
      <c r="AM19" s="105">
        <v>1.83</v>
      </c>
      <c r="AN19" s="106">
        <v>8.99</v>
      </c>
      <c r="AO19" s="105">
        <v>1.94</v>
      </c>
      <c r="AP19" s="103">
        <v>11.7</v>
      </c>
      <c r="AQ19" s="105">
        <v>4.1100000000000003</v>
      </c>
      <c r="AR19" s="106">
        <v>8.17</v>
      </c>
      <c r="AS19" s="105">
        <v>1.83</v>
      </c>
      <c r="AT19" s="103">
        <v>13</v>
      </c>
      <c r="AU19" s="105">
        <v>2.11</v>
      </c>
      <c r="AV19" s="106">
        <v>9.99</v>
      </c>
      <c r="AW19" s="105">
        <v>0.224</v>
      </c>
      <c r="AX19" s="113">
        <v>15.2</v>
      </c>
      <c r="AY19" s="107">
        <v>6.7500000000000004E-2</v>
      </c>
    </row>
    <row r="20" spans="1:51" x14ac:dyDescent="0.25">
      <c r="A20" s="14">
        <v>6</v>
      </c>
      <c r="B20" s="46" t="s">
        <v>207</v>
      </c>
      <c r="C20" s="103">
        <v>1.48</v>
      </c>
      <c r="D20" s="105">
        <v>1.9</v>
      </c>
      <c r="E20" s="103">
        <v>9.9</v>
      </c>
      <c r="F20" s="105">
        <v>0.47399999999999998</v>
      </c>
      <c r="G20" s="106">
        <v>1.19</v>
      </c>
      <c r="H20" s="105">
        <v>1.8</v>
      </c>
      <c r="I20" s="106">
        <v>6.63</v>
      </c>
      <c r="J20" s="105">
        <v>3.11</v>
      </c>
      <c r="K20" s="106">
        <v>6.65</v>
      </c>
      <c r="L20" s="105">
        <v>1.66</v>
      </c>
      <c r="M20" s="106">
        <v>8.98</v>
      </c>
      <c r="N20" s="105">
        <v>2.52</v>
      </c>
      <c r="O20" s="106">
        <v>5.6</v>
      </c>
      <c r="P20" s="109">
        <v>0.45100000000000001</v>
      </c>
      <c r="Q20" s="111">
        <v>0.36523011948285644</v>
      </c>
      <c r="R20" s="106">
        <v>4.6500000000000004</v>
      </c>
      <c r="S20" s="105">
        <v>3.55</v>
      </c>
      <c r="T20" s="103">
        <v>2.74</v>
      </c>
      <c r="U20" s="111">
        <v>3.41</v>
      </c>
      <c r="V20" s="103">
        <v>8.92</v>
      </c>
      <c r="W20" s="105">
        <v>1.7</v>
      </c>
      <c r="X20" s="112">
        <v>10.8</v>
      </c>
      <c r="Y20" s="104">
        <v>2.31</v>
      </c>
      <c r="Z20" s="103">
        <v>9.69</v>
      </c>
      <c r="AA20" s="105">
        <v>2.2200000000000002</v>
      </c>
      <c r="AB20" s="103">
        <v>7.97</v>
      </c>
      <c r="AC20" s="107">
        <v>2.86E-2</v>
      </c>
      <c r="AD20" s="112">
        <v>12.4</v>
      </c>
      <c r="AE20" s="105">
        <v>2.1</v>
      </c>
      <c r="AF20" s="106">
        <v>5.95</v>
      </c>
      <c r="AG20" s="104">
        <v>1.86</v>
      </c>
      <c r="AH20" s="103">
        <v>3.52</v>
      </c>
      <c r="AI20" s="104">
        <v>1.36</v>
      </c>
      <c r="AJ20" s="103">
        <v>7.11</v>
      </c>
      <c r="AK20" s="107">
        <v>3.1199999999999999E-2</v>
      </c>
      <c r="AL20" s="103">
        <v>9.91</v>
      </c>
      <c r="AM20" s="105">
        <v>1.74</v>
      </c>
      <c r="AN20" s="106">
        <v>8.99</v>
      </c>
      <c r="AO20" s="105">
        <v>1.88</v>
      </c>
      <c r="AP20" s="103">
        <v>11.7</v>
      </c>
      <c r="AQ20" s="105">
        <v>3.84</v>
      </c>
      <c r="AR20" s="106">
        <v>8.17</v>
      </c>
      <c r="AS20" s="105">
        <v>1.84</v>
      </c>
      <c r="AT20" s="103">
        <v>13</v>
      </c>
      <c r="AU20" s="105">
        <v>2.0299999999999998</v>
      </c>
      <c r="AV20" s="106">
        <v>9.99</v>
      </c>
      <c r="AW20" s="107">
        <v>7.9100000000000004E-2</v>
      </c>
      <c r="AX20" s="113">
        <v>15.2</v>
      </c>
      <c r="AY20" s="107">
        <v>2.98E-2</v>
      </c>
    </row>
    <row r="21" spans="1:51" x14ac:dyDescent="0.25">
      <c r="A21" s="14">
        <v>7</v>
      </c>
      <c r="B21" s="46" t="s">
        <v>208</v>
      </c>
      <c r="C21" s="103">
        <v>1.49</v>
      </c>
      <c r="D21" s="104">
        <v>1.82</v>
      </c>
      <c r="E21" s="103">
        <v>9.91</v>
      </c>
      <c r="F21" s="105">
        <v>0.33400000000000002</v>
      </c>
      <c r="G21" s="106">
        <v>1.19</v>
      </c>
      <c r="H21" s="105">
        <v>1.86</v>
      </c>
      <c r="I21" s="106">
        <v>6.63</v>
      </c>
      <c r="J21" s="105">
        <v>2.6</v>
      </c>
      <c r="K21" s="106">
        <v>6.67</v>
      </c>
      <c r="L21" s="105">
        <v>0.94699999999999995</v>
      </c>
      <c r="M21" s="106">
        <v>8.99</v>
      </c>
      <c r="N21" s="105">
        <v>2.4</v>
      </c>
      <c r="O21" s="106">
        <v>5.55</v>
      </c>
      <c r="P21" s="109">
        <v>0.84399999999999997</v>
      </c>
      <c r="Q21" s="111">
        <v>0.75466567293456477</v>
      </c>
      <c r="R21" s="106">
        <v>5.91</v>
      </c>
      <c r="S21" s="105">
        <v>3.44</v>
      </c>
      <c r="T21" s="103">
        <v>2.74</v>
      </c>
      <c r="U21" s="111">
        <v>3.4</v>
      </c>
      <c r="V21" s="103">
        <v>8.92</v>
      </c>
      <c r="W21" s="105">
        <v>1.6</v>
      </c>
      <c r="X21" s="112">
        <v>10.8</v>
      </c>
      <c r="Y21" s="104">
        <v>2.1800000000000002</v>
      </c>
      <c r="Z21" s="103">
        <v>9.69</v>
      </c>
      <c r="AA21" s="105">
        <v>2.14</v>
      </c>
      <c r="AB21" s="103">
        <v>7.99</v>
      </c>
      <c r="AC21" s="104" t="s">
        <v>43</v>
      </c>
      <c r="AD21" s="112">
        <v>12.4</v>
      </c>
      <c r="AE21" s="104">
        <v>2.0099999999999998</v>
      </c>
      <c r="AF21" s="106">
        <v>5.97</v>
      </c>
      <c r="AG21" s="104">
        <v>1.81</v>
      </c>
      <c r="AH21" s="103">
        <v>3.52</v>
      </c>
      <c r="AI21" s="104">
        <v>1.37</v>
      </c>
      <c r="AJ21" s="103">
        <v>7.13</v>
      </c>
      <c r="AK21" s="104" t="s">
        <v>43</v>
      </c>
      <c r="AL21" s="103">
        <v>9.91</v>
      </c>
      <c r="AM21" s="105">
        <v>1.58</v>
      </c>
      <c r="AN21" s="106">
        <v>8.99</v>
      </c>
      <c r="AO21" s="105">
        <v>1.85</v>
      </c>
      <c r="AP21" s="103">
        <v>11.7</v>
      </c>
      <c r="AQ21" s="105">
        <v>3.61</v>
      </c>
      <c r="AR21" s="106">
        <v>8.17</v>
      </c>
      <c r="AS21" s="105">
        <v>1.76</v>
      </c>
      <c r="AT21" s="103">
        <v>13</v>
      </c>
      <c r="AU21" s="105">
        <v>1.95</v>
      </c>
      <c r="AV21" s="106">
        <v>9.99</v>
      </c>
      <c r="AW21" s="107">
        <v>0.02</v>
      </c>
      <c r="AX21" s="113">
        <v>15.2</v>
      </c>
      <c r="AY21" s="107">
        <v>0.02</v>
      </c>
    </row>
    <row r="22" spans="1:51" x14ac:dyDescent="0.25">
      <c r="A22" s="14">
        <v>8</v>
      </c>
      <c r="B22" s="46" t="s">
        <v>209</v>
      </c>
      <c r="C22" s="103">
        <v>1.48</v>
      </c>
      <c r="D22" s="104">
        <v>1.86</v>
      </c>
      <c r="E22" s="103">
        <v>9.91</v>
      </c>
      <c r="F22" s="105">
        <v>0.27</v>
      </c>
      <c r="G22" s="106">
        <v>1.19</v>
      </c>
      <c r="H22" s="105">
        <v>2</v>
      </c>
      <c r="I22" s="106">
        <v>6.63</v>
      </c>
      <c r="J22" s="105">
        <v>2.4300000000000002</v>
      </c>
      <c r="K22" s="106">
        <v>6.67</v>
      </c>
      <c r="L22" s="105">
        <v>0.51600000000000001</v>
      </c>
      <c r="M22" s="106">
        <v>8.99</v>
      </c>
      <c r="N22" s="105">
        <v>2.38</v>
      </c>
      <c r="O22" s="106">
        <v>5.55</v>
      </c>
      <c r="P22" s="109">
        <v>0.98399999999999999</v>
      </c>
      <c r="Q22" s="111">
        <v>0.825166936921512</v>
      </c>
      <c r="R22" s="106">
        <v>5.91</v>
      </c>
      <c r="S22" s="105">
        <v>3.34</v>
      </c>
      <c r="T22" s="103">
        <v>2.74</v>
      </c>
      <c r="U22" s="111">
        <v>3.42</v>
      </c>
      <c r="V22" s="103">
        <v>8.92</v>
      </c>
      <c r="W22" s="105">
        <v>1.52</v>
      </c>
      <c r="X22" s="112">
        <v>10.8</v>
      </c>
      <c r="Y22" s="104">
        <v>2.16</v>
      </c>
      <c r="Z22" s="103">
        <v>9.69</v>
      </c>
      <c r="AA22" s="105">
        <v>2.06</v>
      </c>
      <c r="AB22" s="103">
        <v>7.81</v>
      </c>
      <c r="AC22" s="104" t="s">
        <v>158</v>
      </c>
      <c r="AD22" s="112">
        <v>12.4</v>
      </c>
      <c r="AE22" s="104">
        <v>1.92</v>
      </c>
      <c r="AF22" s="106">
        <v>5.96</v>
      </c>
      <c r="AG22" s="104">
        <v>1.79</v>
      </c>
      <c r="AH22" s="103">
        <v>3.49</v>
      </c>
      <c r="AI22" s="104">
        <v>1.35</v>
      </c>
      <c r="AJ22" s="103">
        <v>7.13</v>
      </c>
      <c r="AK22" s="104" t="s">
        <v>43</v>
      </c>
      <c r="AL22" s="103">
        <v>9.91</v>
      </c>
      <c r="AM22" s="105">
        <v>1.42</v>
      </c>
      <c r="AN22" s="106">
        <v>8.99</v>
      </c>
      <c r="AO22" s="105">
        <v>1.88</v>
      </c>
      <c r="AP22" s="103">
        <v>11.7</v>
      </c>
      <c r="AQ22" s="105">
        <v>3.27</v>
      </c>
      <c r="AR22" s="106">
        <v>8.17</v>
      </c>
      <c r="AS22" s="105">
        <v>1.72</v>
      </c>
      <c r="AT22" s="103">
        <v>13</v>
      </c>
      <c r="AU22" s="105">
        <v>1.88</v>
      </c>
      <c r="AV22" s="106">
        <v>10</v>
      </c>
      <c r="AW22" s="104" t="s">
        <v>43</v>
      </c>
      <c r="AX22" s="113">
        <v>15.2</v>
      </c>
      <c r="AY22" s="107">
        <v>1.9900000000000001E-2</v>
      </c>
    </row>
    <row r="23" spans="1:51" x14ac:dyDescent="0.25">
      <c r="A23" s="14">
        <v>9</v>
      </c>
      <c r="B23" s="46" t="s">
        <v>210</v>
      </c>
      <c r="C23" s="103">
        <v>1.49</v>
      </c>
      <c r="D23" s="104">
        <v>1.92</v>
      </c>
      <c r="E23" s="103">
        <v>9.91</v>
      </c>
      <c r="F23" s="105">
        <v>0.123</v>
      </c>
      <c r="G23" s="106">
        <v>1.19</v>
      </c>
      <c r="H23" s="105">
        <v>1.84</v>
      </c>
      <c r="I23" s="106">
        <v>6.65</v>
      </c>
      <c r="J23" s="105">
        <v>1.84</v>
      </c>
      <c r="K23" s="106">
        <v>6.7</v>
      </c>
      <c r="L23" s="105">
        <v>0.18</v>
      </c>
      <c r="M23" s="106">
        <v>8.99</v>
      </c>
      <c r="N23" s="105">
        <v>2.34</v>
      </c>
      <c r="O23" s="106">
        <v>5.55</v>
      </c>
      <c r="P23" s="109">
        <v>1.01</v>
      </c>
      <c r="Q23" s="111">
        <v>0.86545337348548179</v>
      </c>
      <c r="R23" s="106">
        <v>5.93</v>
      </c>
      <c r="S23" s="105">
        <v>3.16</v>
      </c>
      <c r="T23" s="103">
        <v>2.75</v>
      </c>
      <c r="U23" s="111">
        <v>3.21</v>
      </c>
      <c r="V23" s="103">
        <v>8.92</v>
      </c>
      <c r="W23" s="105">
        <v>1.45</v>
      </c>
      <c r="X23" s="112">
        <v>10.8</v>
      </c>
      <c r="Y23" s="104">
        <v>1.95</v>
      </c>
      <c r="Z23" s="103">
        <v>9.69</v>
      </c>
      <c r="AA23" s="105">
        <v>1.94</v>
      </c>
      <c r="AB23" s="103">
        <v>8.0500000000000007</v>
      </c>
      <c r="AC23" s="104" t="s">
        <v>158</v>
      </c>
      <c r="AD23" s="112">
        <v>12.4</v>
      </c>
      <c r="AE23" s="104">
        <v>1.74</v>
      </c>
      <c r="AF23" s="106">
        <v>5.96</v>
      </c>
      <c r="AG23" s="104">
        <v>1.74</v>
      </c>
      <c r="AH23" s="103">
        <v>3.52</v>
      </c>
      <c r="AI23" s="104">
        <v>1.36</v>
      </c>
      <c r="AJ23" s="103">
        <v>7.09</v>
      </c>
      <c r="AK23" s="104" t="s">
        <v>43</v>
      </c>
      <c r="AL23" s="103">
        <v>9.91</v>
      </c>
      <c r="AM23" s="105">
        <v>1.18</v>
      </c>
      <c r="AN23" s="106">
        <v>8.99</v>
      </c>
      <c r="AO23" s="105">
        <v>1.84</v>
      </c>
      <c r="AP23" s="103">
        <v>11.7</v>
      </c>
      <c r="AQ23" s="105">
        <v>2.75</v>
      </c>
      <c r="AR23" s="106">
        <v>8.17</v>
      </c>
      <c r="AS23" s="105">
        <v>1.63</v>
      </c>
      <c r="AT23" s="103">
        <v>13</v>
      </c>
      <c r="AU23" s="105">
        <v>1.8</v>
      </c>
      <c r="AV23" s="106">
        <v>9.98</v>
      </c>
      <c r="AW23" s="104" t="s">
        <v>43</v>
      </c>
      <c r="AX23" s="113">
        <v>15.2</v>
      </c>
      <c r="AY23" s="107">
        <v>2.5700000000000001E-2</v>
      </c>
    </row>
    <row r="24" spans="1:51" x14ac:dyDescent="0.25">
      <c r="A24" s="14">
        <v>10</v>
      </c>
      <c r="B24" s="69" t="s">
        <v>211</v>
      </c>
      <c r="C24" s="80">
        <v>1.33</v>
      </c>
      <c r="D24" s="81" t="s">
        <v>43</v>
      </c>
      <c r="E24" s="80">
        <v>9.93</v>
      </c>
      <c r="F24" s="82" t="s">
        <v>43</v>
      </c>
      <c r="G24" s="83">
        <v>1.1399999999999999</v>
      </c>
      <c r="H24" s="82" t="s">
        <v>43</v>
      </c>
      <c r="I24" s="83">
        <v>6.53</v>
      </c>
      <c r="J24" s="82" t="s">
        <v>43</v>
      </c>
      <c r="K24" s="83">
        <v>6.73</v>
      </c>
      <c r="L24" s="82" t="s">
        <v>43</v>
      </c>
      <c r="M24" s="83">
        <v>9.1</v>
      </c>
      <c r="N24" s="82" t="s">
        <v>158</v>
      </c>
      <c r="O24" s="83">
        <v>5.59</v>
      </c>
      <c r="P24" s="84">
        <v>1.4500000000000001E-2</v>
      </c>
      <c r="Q24" s="85">
        <v>1.9102485337415692E-2</v>
      </c>
      <c r="R24" s="83">
        <v>3.19</v>
      </c>
      <c r="S24" s="82" t="s">
        <v>43</v>
      </c>
      <c r="T24" s="80">
        <v>2.71</v>
      </c>
      <c r="U24" s="86">
        <v>2.37</v>
      </c>
      <c r="V24" s="80">
        <v>8.92</v>
      </c>
      <c r="W24" s="82" t="s">
        <v>43</v>
      </c>
      <c r="X24" s="83">
        <v>11</v>
      </c>
      <c r="Y24" s="81" t="s">
        <v>158</v>
      </c>
      <c r="Z24" s="80">
        <v>9.69</v>
      </c>
      <c r="AA24" s="82" t="s">
        <v>43</v>
      </c>
      <c r="AB24" s="80">
        <v>7.77</v>
      </c>
      <c r="AC24" s="81" t="s">
        <v>158</v>
      </c>
      <c r="AD24" s="87">
        <v>12.4</v>
      </c>
      <c r="AE24" s="81" t="s">
        <v>158</v>
      </c>
      <c r="AF24" s="83">
        <v>6.06</v>
      </c>
      <c r="AG24" s="81" t="s">
        <v>158</v>
      </c>
      <c r="AH24" s="80">
        <v>3.66</v>
      </c>
      <c r="AI24" s="81" t="s">
        <v>43</v>
      </c>
      <c r="AJ24" s="80">
        <v>7.16</v>
      </c>
      <c r="AK24" s="81" t="s">
        <v>158</v>
      </c>
      <c r="AL24" s="80">
        <v>9.92</v>
      </c>
      <c r="AM24" s="82" t="s">
        <v>43</v>
      </c>
      <c r="AN24" s="83">
        <v>9.09</v>
      </c>
      <c r="AO24" s="82" t="s">
        <v>158</v>
      </c>
      <c r="AP24" s="80">
        <v>12</v>
      </c>
      <c r="AQ24" s="88" t="s">
        <v>43</v>
      </c>
      <c r="AR24" s="83">
        <v>8.1</v>
      </c>
      <c r="AS24" s="82" t="s">
        <v>158</v>
      </c>
      <c r="AT24" s="80">
        <v>13</v>
      </c>
      <c r="AU24" s="82" t="s">
        <v>43</v>
      </c>
      <c r="AV24" s="83">
        <v>10</v>
      </c>
      <c r="AW24" s="81" t="s">
        <v>43</v>
      </c>
      <c r="AX24" s="89">
        <v>15.2</v>
      </c>
      <c r="AY24" s="88">
        <v>1.9099999999999999E-2</v>
      </c>
    </row>
    <row r="25" spans="1:51" x14ac:dyDescent="0.25">
      <c r="A25" s="14">
        <v>11</v>
      </c>
      <c r="B25" s="69" t="s">
        <v>212</v>
      </c>
      <c r="C25" s="80">
        <v>1.49</v>
      </c>
      <c r="D25" s="90">
        <v>1.86</v>
      </c>
      <c r="E25" s="80">
        <v>9.91</v>
      </c>
      <c r="F25" s="82">
        <v>1.9</v>
      </c>
      <c r="G25" s="83">
        <v>1.1399999999999999</v>
      </c>
      <c r="H25" s="82">
        <v>2</v>
      </c>
      <c r="I25" s="83">
        <v>6.61</v>
      </c>
      <c r="J25" s="82">
        <v>3.77</v>
      </c>
      <c r="K25" s="83">
        <v>6.63</v>
      </c>
      <c r="L25" s="82">
        <v>3.2</v>
      </c>
      <c r="M25" s="83">
        <v>8.99</v>
      </c>
      <c r="N25" s="82">
        <v>2.66</v>
      </c>
      <c r="O25" s="83">
        <v>5.53</v>
      </c>
      <c r="P25" s="84">
        <v>1.92</v>
      </c>
      <c r="Q25" s="86">
        <v>1.8608640769202363</v>
      </c>
      <c r="R25" s="83">
        <v>5.93</v>
      </c>
      <c r="S25" s="82">
        <v>2.91</v>
      </c>
      <c r="T25" s="80">
        <v>2.71</v>
      </c>
      <c r="U25" s="86">
        <v>2.4500000000000002</v>
      </c>
      <c r="V25" s="80">
        <v>8.92</v>
      </c>
      <c r="W25" s="82">
        <v>1.94</v>
      </c>
      <c r="X25" s="87">
        <v>10.8</v>
      </c>
      <c r="Y25" s="81">
        <v>2.58</v>
      </c>
      <c r="Z25" s="80">
        <v>9.69</v>
      </c>
      <c r="AA25" s="82">
        <v>2.6</v>
      </c>
      <c r="AB25" s="80">
        <v>7.99</v>
      </c>
      <c r="AC25" s="81">
        <v>2.04</v>
      </c>
      <c r="AD25" s="87">
        <v>12.4</v>
      </c>
      <c r="AE25" s="81">
        <v>2.09</v>
      </c>
      <c r="AF25" s="83">
        <v>6.03</v>
      </c>
      <c r="AG25" s="81">
        <v>2.15</v>
      </c>
      <c r="AH25" s="80">
        <v>3.66</v>
      </c>
      <c r="AI25" s="82">
        <v>1.5</v>
      </c>
      <c r="AJ25" s="80">
        <v>7.14</v>
      </c>
      <c r="AK25" s="81">
        <v>2.4700000000000002</v>
      </c>
      <c r="AL25" s="80">
        <v>9.92</v>
      </c>
      <c r="AM25" s="82">
        <v>2.12</v>
      </c>
      <c r="AN25" s="83">
        <v>9</v>
      </c>
      <c r="AO25" s="82">
        <v>2.1</v>
      </c>
      <c r="AP25" s="80">
        <v>11.7</v>
      </c>
      <c r="AQ25" s="82">
        <v>5.16</v>
      </c>
      <c r="AR25" s="83">
        <v>8.18</v>
      </c>
      <c r="AS25" s="82">
        <v>1.96</v>
      </c>
      <c r="AT25" s="80">
        <v>13</v>
      </c>
      <c r="AU25" s="82">
        <v>2.2599999999999998</v>
      </c>
      <c r="AV25" s="83">
        <v>9.99</v>
      </c>
      <c r="AW25" s="81">
        <v>2.25</v>
      </c>
      <c r="AX25" s="89">
        <v>15.2</v>
      </c>
      <c r="AY25" s="82">
        <v>2.12</v>
      </c>
    </row>
    <row r="26" spans="1:51" x14ac:dyDescent="0.25">
      <c r="A26" s="14">
        <v>12</v>
      </c>
      <c r="B26" s="69" t="s">
        <v>213</v>
      </c>
      <c r="C26" s="80">
        <v>1.48</v>
      </c>
      <c r="D26" s="90">
        <v>1.84</v>
      </c>
      <c r="E26" s="80">
        <v>9.91</v>
      </c>
      <c r="F26" s="82">
        <v>0.82299999999999995</v>
      </c>
      <c r="G26" s="83">
        <v>1.1399999999999999</v>
      </c>
      <c r="H26" s="82">
        <v>1.83</v>
      </c>
      <c r="I26" s="83">
        <v>6.63</v>
      </c>
      <c r="J26" s="82">
        <v>3.03</v>
      </c>
      <c r="K26" s="83">
        <v>6.65</v>
      </c>
      <c r="L26" s="82">
        <v>1.84</v>
      </c>
      <c r="M26" s="83">
        <v>8.99</v>
      </c>
      <c r="N26" s="82">
        <v>2.5499999999999998</v>
      </c>
      <c r="O26" s="83">
        <v>5.53</v>
      </c>
      <c r="P26" s="84">
        <v>1.97</v>
      </c>
      <c r="Q26" s="86">
        <v>1.8944361073902112</v>
      </c>
      <c r="R26" s="83">
        <v>5.9</v>
      </c>
      <c r="S26" s="82">
        <v>2.2400000000000002</v>
      </c>
      <c r="T26" s="80">
        <v>2.7</v>
      </c>
      <c r="U26" s="86">
        <v>2.66</v>
      </c>
      <c r="V26" s="80">
        <v>8.92</v>
      </c>
      <c r="W26" s="82">
        <v>1.77</v>
      </c>
      <c r="X26" s="87">
        <v>10.8</v>
      </c>
      <c r="Y26" s="81">
        <v>2.38</v>
      </c>
      <c r="Z26" s="80">
        <v>9.69</v>
      </c>
      <c r="AA26" s="82">
        <v>2.41</v>
      </c>
      <c r="AB26" s="80">
        <v>7.99</v>
      </c>
      <c r="AC26" s="81">
        <v>0.90800000000000003</v>
      </c>
      <c r="AD26" s="87">
        <v>12.4</v>
      </c>
      <c r="AE26" s="81">
        <v>1.95</v>
      </c>
      <c r="AF26" s="83">
        <v>6.03</v>
      </c>
      <c r="AG26" s="81">
        <v>1.99</v>
      </c>
      <c r="AH26" s="80">
        <v>3.67</v>
      </c>
      <c r="AI26" s="81">
        <v>1.46</v>
      </c>
      <c r="AJ26" s="80">
        <v>7.13</v>
      </c>
      <c r="AK26" s="82">
        <v>1</v>
      </c>
      <c r="AL26" s="80">
        <v>9.92</v>
      </c>
      <c r="AM26" s="82">
        <v>1.99</v>
      </c>
      <c r="AN26" s="83">
        <v>9</v>
      </c>
      <c r="AO26" s="82">
        <v>1.94</v>
      </c>
      <c r="AP26" s="80">
        <v>11.7</v>
      </c>
      <c r="AQ26" s="82">
        <v>4.68</v>
      </c>
      <c r="AR26" s="83">
        <v>8.18</v>
      </c>
      <c r="AS26" s="82">
        <v>1.86</v>
      </c>
      <c r="AT26" s="80">
        <v>13</v>
      </c>
      <c r="AU26" s="82">
        <v>2.06</v>
      </c>
      <c r="AV26" s="83">
        <v>10</v>
      </c>
      <c r="AW26" s="82">
        <v>0.74199999999999999</v>
      </c>
      <c r="AX26" s="89">
        <v>15.2</v>
      </c>
      <c r="AY26" s="82">
        <v>0.76300000000000001</v>
      </c>
    </row>
    <row r="27" spans="1:51" x14ac:dyDescent="0.25">
      <c r="A27" s="14">
        <v>13</v>
      </c>
      <c r="B27" s="69" t="s">
        <v>214</v>
      </c>
      <c r="C27" s="80">
        <v>1.49</v>
      </c>
      <c r="D27" s="90">
        <v>1.84</v>
      </c>
      <c r="E27" s="80">
        <v>9.91</v>
      </c>
      <c r="F27" s="82">
        <v>0.43099999999999999</v>
      </c>
      <c r="G27" s="83">
        <v>1.1399999999999999</v>
      </c>
      <c r="H27" s="82">
        <v>1.83</v>
      </c>
      <c r="I27" s="83">
        <v>6.63</v>
      </c>
      <c r="J27" s="82">
        <v>2.97</v>
      </c>
      <c r="K27" s="83">
        <v>6.66</v>
      </c>
      <c r="L27" s="82">
        <v>1.6</v>
      </c>
      <c r="M27" s="83">
        <v>8.98</v>
      </c>
      <c r="N27" s="82">
        <v>2.4</v>
      </c>
      <c r="O27" s="83">
        <v>5.53</v>
      </c>
      <c r="P27" s="84">
        <v>1.85</v>
      </c>
      <c r="Q27" s="86">
        <v>1.7265759550403368</v>
      </c>
      <c r="R27" s="83">
        <v>5.94</v>
      </c>
      <c r="S27" s="82">
        <v>2.2999999999999998</v>
      </c>
      <c r="T27" s="80">
        <v>2.71</v>
      </c>
      <c r="U27" s="86">
        <v>5.19</v>
      </c>
      <c r="V27" s="80">
        <v>8.92</v>
      </c>
      <c r="W27" s="82">
        <v>1.69</v>
      </c>
      <c r="X27" s="87">
        <v>10.8</v>
      </c>
      <c r="Y27" s="81">
        <v>2.2599999999999998</v>
      </c>
      <c r="Z27" s="80">
        <v>9.69</v>
      </c>
      <c r="AA27" s="82">
        <v>2.2400000000000002</v>
      </c>
      <c r="AB27" s="80">
        <v>7.98</v>
      </c>
      <c r="AC27" s="81">
        <v>0.36199999999999999</v>
      </c>
      <c r="AD27" s="87">
        <v>12.4</v>
      </c>
      <c r="AE27" s="82">
        <v>1.8</v>
      </c>
      <c r="AF27" s="83">
        <v>6.03</v>
      </c>
      <c r="AG27" s="81">
        <v>1.95</v>
      </c>
      <c r="AH27" s="80">
        <v>3.66</v>
      </c>
      <c r="AI27" s="81">
        <v>1.44</v>
      </c>
      <c r="AJ27" s="80">
        <v>7.14</v>
      </c>
      <c r="AK27" s="82">
        <v>0.40400000000000003</v>
      </c>
      <c r="AL27" s="80">
        <v>9.92</v>
      </c>
      <c r="AM27" s="82">
        <v>1.88</v>
      </c>
      <c r="AN27" s="83">
        <v>9</v>
      </c>
      <c r="AO27" s="82">
        <v>1.95</v>
      </c>
      <c r="AP27" s="80">
        <v>11.7</v>
      </c>
      <c r="AQ27" s="82">
        <v>4.2</v>
      </c>
      <c r="AR27" s="83">
        <v>8.18</v>
      </c>
      <c r="AS27" s="82">
        <v>1.8</v>
      </c>
      <c r="AT27" s="80">
        <v>13</v>
      </c>
      <c r="AU27" s="82">
        <v>2.0099999999999998</v>
      </c>
      <c r="AV27" s="83">
        <v>10</v>
      </c>
      <c r="AW27" s="82">
        <v>0.23799999999999999</v>
      </c>
      <c r="AX27" s="89">
        <v>15.2</v>
      </c>
      <c r="AY27" s="82">
        <v>0.27100000000000002</v>
      </c>
    </row>
    <row r="28" spans="1:51" x14ac:dyDescent="0.25">
      <c r="A28" s="14">
        <v>14</v>
      </c>
      <c r="B28" s="69" t="s">
        <v>215</v>
      </c>
      <c r="C28" s="80">
        <v>1.49</v>
      </c>
      <c r="D28" s="90">
        <v>1.82</v>
      </c>
      <c r="E28" s="80">
        <v>9.91</v>
      </c>
      <c r="F28" s="82">
        <v>0.108</v>
      </c>
      <c r="G28" s="83">
        <v>1.1399999999999999</v>
      </c>
      <c r="H28" s="82">
        <v>1.78</v>
      </c>
      <c r="I28" s="83">
        <v>6.63</v>
      </c>
      <c r="J28" s="82">
        <v>2.54</v>
      </c>
      <c r="K28" s="83">
        <v>6.67</v>
      </c>
      <c r="L28" s="82">
        <v>0.95199999999999996</v>
      </c>
      <c r="M28" s="83">
        <v>8.99</v>
      </c>
      <c r="N28" s="82">
        <v>2.31</v>
      </c>
      <c r="O28" s="83">
        <v>5.54</v>
      </c>
      <c r="P28" s="84">
        <v>1.85</v>
      </c>
      <c r="Q28" s="86">
        <v>1.7265759550403368</v>
      </c>
      <c r="R28" s="83">
        <v>5.93</v>
      </c>
      <c r="S28" s="82">
        <v>2.17</v>
      </c>
      <c r="T28" s="80">
        <v>2.72</v>
      </c>
      <c r="U28" s="86">
        <v>2.68</v>
      </c>
      <c r="V28" s="80">
        <v>8.92</v>
      </c>
      <c r="W28" s="82">
        <v>1.54</v>
      </c>
      <c r="X28" s="87">
        <v>10.8</v>
      </c>
      <c r="Y28" s="81">
        <v>2.06</v>
      </c>
      <c r="Z28" s="80">
        <v>9.69</v>
      </c>
      <c r="AA28" s="82">
        <v>2.14</v>
      </c>
      <c r="AB28" s="80">
        <v>7.99</v>
      </c>
      <c r="AC28" s="88">
        <v>6.5699999999999995E-2</v>
      </c>
      <c r="AD28" s="87">
        <v>12.4</v>
      </c>
      <c r="AE28" s="81">
        <v>1.64</v>
      </c>
      <c r="AF28" s="83">
        <v>6.03</v>
      </c>
      <c r="AG28" s="81">
        <v>1.83</v>
      </c>
      <c r="AH28" s="80">
        <v>3.66</v>
      </c>
      <c r="AI28" s="81">
        <v>1.44</v>
      </c>
      <c r="AJ28" s="80">
        <v>7.14</v>
      </c>
      <c r="AK28" s="81">
        <v>6.9000000000000006E-2</v>
      </c>
      <c r="AL28" s="80">
        <v>9.92</v>
      </c>
      <c r="AM28" s="82">
        <v>1.63</v>
      </c>
      <c r="AN28" s="83">
        <v>9</v>
      </c>
      <c r="AO28" s="82">
        <v>1.85</v>
      </c>
      <c r="AP28" s="80">
        <v>11.7</v>
      </c>
      <c r="AQ28" s="82">
        <v>3.67</v>
      </c>
      <c r="AR28" s="83">
        <v>8.18</v>
      </c>
      <c r="AS28" s="82">
        <v>1.67</v>
      </c>
      <c r="AT28" s="80">
        <v>13</v>
      </c>
      <c r="AU28" s="82">
        <v>1.81</v>
      </c>
      <c r="AV28" s="83">
        <v>10</v>
      </c>
      <c r="AW28" s="81">
        <v>3.6999999999999998E-2</v>
      </c>
      <c r="AX28" s="89">
        <v>15.2</v>
      </c>
      <c r="AY28" s="88">
        <v>5.1499999999999997E-2</v>
      </c>
    </row>
    <row r="29" spans="1:51" x14ac:dyDescent="0.25">
      <c r="A29" s="14">
        <v>15</v>
      </c>
      <c r="B29" s="69" t="s">
        <v>216</v>
      </c>
      <c r="C29" s="80">
        <v>1.5</v>
      </c>
      <c r="D29" s="90">
        <v>1.73</v>
      </c>
      <c r="E29" s="80">
        <v>9.92</v>
      </c>
      <c r="F29" s="88">
        <v>3.5200000000000002E-2</v>
      </c>
      <c r="G29" s="83">
        <v>1.1399999999999999</v>
      </c>
      <c r="H29" s="82">
        <v>1.73</v>
      </c>
      <c r="I29" s="83">
        <v>6.63</v>
      </c>
      <c r="J29" s="82">
        <v>2.34</v>
      </c>
      <c r="K29" s="83">
        <v>6.67</v>
      </c>
      <c r="L29" s="82">
        <v>0.64100000000000001</v>
      </c>
      <c r="M29" s="83">
        <v>8.98</v>
      </c>
      <c r="N29" s="82">
        <v>2.15</v>
      </c>
      <c r="O29" s="83">
        <v>5.53</v>
      </c>
      <c r="P29" s="84">
        <v>1.98</v>
      </c>
      <c r="Q29" s="86">
        <v>1.8440780616852488</v>
      </c>
      <c r="R29" s="83">
        <v>5.91</v>
      </c>
      <c r="S29" s="82">
        <v>2.21</v>
      </c>
      <c r="T29" s="80">
        <v>2.71</v>
      </c>
      <c r="U29" s="86">
        <v>3.96</v>
      </c>
      <c r="V29" s="80">
        <v>8.92</v>
      </c>
      <c r="W29" s="82">
        <v>1.42</v>
      </c>
      <c r="X29" s="87">
        <v>10.8</v>
      </c>
      <c r="Y29" s="81">
        <v>1.94</v>
      </c>
      <c r="Z29" s="80">
        <v>9.69</v>
      </c>
      <c r="AA29" s="82">
        <v>1.98</v>
      </c>
      <c r="AB29" s="80">
        <v>7.98</v>
      </c>
      <c r="AC29" s="88">
        <v>1.21E-2</v>
      </c>
      <c r="AD29" s="87">
        <v>12.4</v>
      </c>
      <c r="AE29" s="82">
        <v>1.5</v>
      </c>
      <c r="AF29" s="83">
        <v>6.03</v>
      </c>
      <c r="AG29" s="81">
        <v>1.74</v>
      </c>
      <c r="AH29" s="80">
        <v>3.66</v>
      </c>
      <c r="AI29" s="81">
        <v>1.45</v>
      </c>
      <c r="AJ29" s="80">
        <v>7.13</v>
      </c>
      <c r="AK29" s="88">
        <v>1.11E-2</v>
      </c>
      <c r="AL29" s="80">
        <v>9.92</v>
      </c>
      <c r="AM29" s="82">
        <v>1.44</v>
      </c>
      <c r="AN29" s="83">
        <v>9</v>
      </c>
      <c r="AO29" s="82">
        <v>1.84</v>
      </c>
      <c r="AP29" s="80">
        <v>11.7</v>
      </c>
      <c r="AQ29" s="82">
        <v>3.34</v>
      </c>
      <c r="AR29" s="83">
        <v>8.18</v>
      </c>
      <c r="AS29" s="82">
        <v>1.62</v>
      </c>
      <c r="AT29" s="80">
        <v>13</v>
      </c>
      <c r="AU29" s="82">
        <v>1.63</v>
      </c>
      <c r="AV29" s="83">
        <v>10</v>
      </c>
      <c r="AW29" s="88">
        <v>1.4200000000000001E-2</v>
      </c>
      <c r="AX29" s="89">
        <v>15.2</v>
      </c>
      <c r="AY29" s="88">
        <v>2.1399999999999999E-2</v>
      </c>
    </row>
    <row r="30" spans="1:51" x14ac:dyDescent="0.25">
      <c r="A30" s="14">
        <v>16</v>
      </c>
      <c r="B30" s="69" t="s">
        <v>217</v>
      </c>
      <c r="C30" s="80">
        <v>1.49</v>
      </c>
      <c r="D30" s="86">
        <v>1.8</v>
      </c>
      <c r="E30" s="80">
        <v>9.94</v>
      </c>
      <c r="F30" s="88">
        <v>2.3699999999999999E-2</v>
      </c>
      <c r="G30" s="83">
        <v>1.1399999999999999</v>
      </c>
      <c r="H30" s="82">
        <v>1.81</v>
      </c>
      <c r="I30" s="83">
        <v>6.63</v>
      </c>
      <c r="J30" s="82">
        <v>2.0299999999999998</v>
      </c>
      <c r="K30" s="83">
        <v>6.69</v>
      </c>
      <c r="L30" s="82">
        <v>0.30499999999999999</v>
      </c>
      <c r="M30" s="83">
        <v>8.98</v>
      </c>
      <c r="N30" s="82">
        <v>1.89</v>
      </c>
      <c r="O30" s="83">
        <v>5.53</v>
      </c>
      <c r="P30" s="84">
        <v>2.02</v>
      </c>
      <c r="Q30" s="86">
        <v>1.9615801683301608</v>
      </c>
      <c r="R30" s="83">
        <v>5.93</v>
      </c>
      <c r="S30" s="82">
        <v>2.1</v>
      </c>
      <c r="T30" s="80">
        <v>2.73</v>
      </c>
      <c r="U30" s="86">
        <v>3.88</v>
      </c>
      <c r="V30" s="80">
        <v>8.92</v>
      </c>
      <c r="W30" s="82">
        <v>1.22</v>
      </c>
      <c r="X30" s="87">
        <v>10.8</v>
      </c>
      <c r="Y30" s="81">
        <v>1.74</v>
      </c>
      <c r="Z30" s="80">
        <v>9.69</v>
      </c>
      <c r="AA30" s="82">
        <v>1.75</v>
      </c>
      <c r="AB30" s="80">
        <v>7.97</v>
      </c>
      <c r="AC30" s="81" t="s">
        <v>43</v>
      </c>
      <c r="AD30" s="87">
        <v>12.4</v>
      </c>
      <c r="AE30" s="81">
        <v>1.29</v>
      </c>
      <c r="AF30" s="83">
        <v>6.03</v>
      </c>
      <c r="AG30" s="81">
        <v>1.58</v>
      </c>
      <c r="AH30" s="80">
        <v>3.66</v>
      </c>
      <c r="AI30" s="81">
        <v>1.45</v>
      </c>
      <c r="AJ30" s="80">
        <v>7.14</v>
      </c>
      <c r="AK30" s="81" t="s">
        <v>43</v>
      </c>
      <c r="AL30" s="80">
        <v>9.92</v>
      </c>
      <c r="AM30" s="82">
        <v>1.22</v>
      </c>
      <c r="AN30" s="83">
        <v>9</v>
      </c>
      <c r="AO30" s="82">
        <v>1.7</v>
      </c>
      <c r="AP30" s="80">
        <v>11.7</v>
      </c>
      <c r="AQ30" s="82">
        <v>2.75</v>
      </c>
      <c r="AR30" s="83">
        <v>8.18</v>
      </c>
      <c r="AS30" s="82">
        <v>1.48</v>
      </c>
      <c r="AT30" s="80">
        <v>13</v>
      </c>
      <c r="AU30" s="82">
        <v>1.43</v>
      </c>
      <c r="AV30" s="83">
        <v>10</v>
      </c>
      <c r="AW30" s="81" t="s">
        <v>43</v>
      </c>
      <c r="AX30" s="89">
        <v>15.2</v>
      </c>
      <c r="AY30" s="88">
        <v>2.3199999999999998E-2</v>
      </c>
    </row>
    <row r="31" spans="1:51" x14ac:dyDescent="0.25">
      <c r="A31" s="14">
        <v>17</v>
      </c>
      <c r="B31" s="69" t="s">
        <v>218</v>
      </c>
      <c r="C31" s="80">
        <v>1.49</v>
      </c>
      <c r="D31" s="90">
        <v>1.78</v>
      </c>
      <c r="E31" s="80">
        <v>9.9499999999999993</v>
      </c>
      <c r="F31" s="81" t="s">
        <v>43</v>
      </c>
      <c r="G31" s="83">
        <v>1.1399999999999999</v>
      </c>
      <c r="H31" s="82">
        <v>1.79</v>
      </c>
      <c r="I31" s="83">
        <v>6.65</v>
      </c>
      <c r="J31" s="82">
        <v>1.59</v>
      </c>
      <c r="K31" s="83">
        <v>6.7</v>
      </c>
      <c r="L31" s="82">
        <v>0.151</v>
      </c>
      <c r="M31" s="83">
        <v>8.99</v>
      </c>
      <c r="N31" s="82">
        <v>1.7</v>
      </c>
      <c r="O31" s="83">
        <v>5.54</v>
      </c>
      <c r="P31" s="84">
        <v>1.81</v>
      </c>
      <c r="Q31" s="86">
        <v>1.6930039245703619</v>
      </c>
      <c r="R31" s="83">
        <v>5.91</v>
      </c>
      <c r="S31" s="82">
        <v>1.89</v>
      </c>
      <c r="T31" s="80">
        <v>2.71</v>
      </c>
      <c r="U31" s="86">
        <v>4.17</v>
      </c>
      <c r="V31" s="80">
        <v>8.92</v>
      </c>
      <c r="W31" s="82">
        <v>1.1100000000000001</v>
      </c>
      <c r="X31" s="87">
        <v>10.8</v>
      </c>
      <c r="Y31" s="81">
        <v>1.55</v>
      </c>
      <c r="Z31" s="80">
        <v>9.69</v>
      </c>
      <c r="AA31" s="82">
        <v>1.58</v>
      </c>
      <c r="AB31" s="80">
        <v>7.71</v>
      </c>
      <c r="AC31" s="81" t="s">
        <v>158</v>
      </c>
      <c r="AD31" s="87">
        <v>12.4</v>
      </c>
      <c r="AE31" s="81">
        <v>1.1299999999999999</v>
      </c>
      <c r="AF31" s="83">
        <v>6.04</v>
      </c>
      <c r="AG31" s="81">
        <v>1.48</v>
      </c>
      <c r="AH31" s="80">
        <v>3.67</v>
      </c>
      <c r="AI31" s="81">
        <v>1.45</v>
      </c>
      <c r="AJ31" s="80">
        <v>7.16</v>
      </c>
      <c r="AK31" s="81" t="s">
        <v>43</v>
      </c>
      <c r="AL31" s="80">
        <v>9.93</v>
      </c>
      <c r="AM31" s="82">
        <v>1.06</v>
      </c>
      <c r="AN31" s="83">
        <v>9.01</v>
      </c>
      <c r="AO31" s="82">
        <v>1.68</v>
      </c>
      <c r="AP31" s="80">
        <v>11.7</v>
      </c>
      <c r="AQ31" s="82">
        <v>2.41</v>
      </c>
      <c r="AR31" s="83">
        <v>8.19</v>
      </c>
      <c r="AS31" s="82">
        <v>1.39</v>
      </c>
      <c r="AT31" s="80">
        <v>13</v>
      </c>
      <c r="AU31" s="82">
        <v>1.28</v>
      </c>
      <c r="AV31" s="83">
        <v>10</v>
      </c>
      <c r="AW31" s="81" t="s">
        <v>43</v>
      </c>
      <c r="AX31" s="89">
        <v>15.2</v>
      </c>
      <c r="AY31" s="88">
        <v>2.2200000000000001E-2</v>
      </c>
    </row>
    <row r="32" spans="1:51" x14ac:dyDescent="0.25">
      <c r="A32" s="14">
        <v>18</v>
      </c>
      <c r="B32" s="69" t="s">
        <v>219</v>
      </c>
      <c r="C32" s="80">
        <v>1.49</v>
      </c>
      <c r="D32" s="90">
        <v>1.77</v>
      </c>
      <c r="E32" s="80">
        <v>9.94</v>
      </c>
      <c r="F32" s="81" t="s">
        <v>43</v>
      </c>
      <c r="G32" s="83">
        <v>1.1399999999999999</v>
      </c>
      <c r="H32" s="82">
        <v>1.83</v>
      </c>
      <c r="I32" s="83">
        <v>6.64</v>
      </c>
      <c r="J32" s="82">
        <v>1.2</v>
      </c>
      <c r="K32" s="83">
        <v>6.72</v>
      </c>
      <c r="L32" s="82" t="s">
        <v>43</v>
      </c>
      <c r="M32" s="83">
        <v>8.99</v>
      </c>
      <c r="N32" s="82">
        <v>1.53</v>
      </c>
      <c r="O32" s="83">
        <v>5.53</v>
      </c>
      <c r="P32" s="84">
        <v>1.82</v>
      </c>
      <c r="Q32" s="86">
        <v>1.6930039245703619</v>
      </c>
      <c r="R32" s="83">
        <v>5.88</v>
      </c>
      <c r="S32" s="82">
        <v>1.91</v>
      </c>
      <c r="T32" s="80">
        <v>2.72</v>
      </c>
      <c r="U32" s="86">
        <v>4.47</v>
      </c>
      <c r="V32" s="80">
        <v>8.92</v>
      </c>
      <c r="W32" s="82">
        <v>0.83199999999999996</v>
      </c>
      <c r="X32" s="87">
        <v>10.8</v>
      </c>
      <c r="Y32" s="81">
        <v>1.28</v>
      </c>
      <c r="Z32" s="80">
        <v>9.69</v>
      </c>
      <c r="AA32" s="82">
        <v>1.24</v>
      </c>
      <c r="AB32" s="80">
        <v>7.68</v>
      </c>
      <c r="AC32" s="81" t="s">
        <v>158</v>
      </c>
      <c r="AD32" s="87">
        <v>12.4</v>
      </c>
      <c r="AE32" s="82">
        <v>0.879</v>
      </c>
      <c r="AF32" s="83">
        <v>6.03</v>
      </c>
      <c r="AG32" s="81">
        <v>1.25</v>
      </c>
      <c r="AH32" s="80">
        <v>3.66</v>
      </c>
      <c r="AI32" s="81">
        <v>1.46</v>
      </c>
      <c r="AJ32" s="80">
        <v>7.22</v>
      </c>
      <c r="AK32" s="81" t="s">
        <v>43</v>
      </c>
      <c r="AL32" s="80">
        <v>9.92</v>
      </c>
      <c r="AM32" s="82">
        <v>0.75600000000000001</v>
      </c>
      <c r="AN32" s="83">
        <v>9</v>
      </c>
      <c r="AO32" s="82">
        <v>1.64</v>
      </c>
      <c r="AP32" s="80">
        <v>11.7</v>
      </c>
      <c r="AQ32" s="82">
        <v>1.69</v>
      </c>
      <c r="AR32" s="83">
        <v>8.18</v>
      </c>
      <c r="AS32" s="82">
        <v>1.2</v>
      </c>
      <c r="AT32" s="80">
        <v>13</v>
      </c>
      <c r="AU32" s="82">
        <v>0.98599999999999999</v>
      </c>
      <c r="AV32" s="83">
        <v>9.98</v>
      </c>
      <c r="AW32" s="81" t="s">
        <v>158</v>
      </c>
      <c r="AX32" s="89">
        <v>15.2</v>
      </c>
      <c r="AY32" s="88">
        <v>1.7500000000000002E-2</v>
      </c>
    </row>
    <row r="33" spans="1:51" x14ac:dyDescent="0.25">
      <c r="A33" s="14">
        <v>19</v>
      </c>
      <c r="B33" s="75" t="s">
        <v>220</v>
      </c>
      <c r="C33" s="116">
        <v>1.49</v>
      </c>
      <c r="D33" s="117">
        <v>0.34599999999999997</v>
      </c>
      <c r="E33" s="116">
        <v>9.9</v>
      </c>
      <c r="F33" s="118">
        <v>5.91</v>
      </c>
      <c r="G33" s="119">
        <v>1.19</v>
      </c>
      <c r="H33" s="118">
        <v>4.63</v>
      </c>
      <c r="I33" s="119">
        <v>6.64</v>
      </c>
      <c r="J33" s="118">
        <v>0.26400000000000001</v>
      </c>
      <c r="K33" s="119">
        <v>6.71</v>
      </c>
      <c r="L33" s="118" t="s">
        <v>43</v>
      </c>
      <c r="M33" s="119">
        <v>8.98</v>
      </c>
      <c r="N33" s="118">
        <v>0.13500000000000001</v>
      </c>
      <c r="O33" s="119">
        <v>5.53</v>
      </c>
      <c r="P33" s="120">
        <v>15.8</v>
      </c>
      <c r="Q33" s="121">
        <v>13.695004817586373</v>
      </c>
      <c r="R33" s="119">
        <v>6.13</v>
      </c>
      <c r="S33" s="118" t="s">
        <v>43</v>
      </c>
      <c r="T33" s="116">
        <v>2.75</v>
      </c>
      <c r="U33" s="117">
        <v>1.28</v>
      </c>
      <c r="V33" s="116">
        <v>8.91</v>
      </c>
      <c r="W33" s="122">
        <v>3.6200000000000003E-2</v>
      </c>
      <c r="X33" s="123">
        <v>10.8</v>
      </c>
      <c r="Y33" s="118">
        <v>0.377</v>
      </c>
      <c r="Z33" s="116">
        <v>9.69</v>
      </c>
      <c r="AA33" s="124">
        <v>7.92E-3</v>
      </c>
      <c r="AB33" s="116">
        <v>7.98</v>
      </c>
      <c r="AC33" s="125">
        <v>2.04</v>
      </c>
      <c r="AD33" s="123">
        <v>12.4</v>
      </c>
      <c r="AE33" s="125">
        <v>5.17</v>
      </c>
      <c r="AF33" s="119">
        <v>5.94</v>
      </c>
      <c r="AG33" s="122">
        <v>4.0800000000000003E-2</v>
      </c>
      <c r="AH33" s="116">
        <v>3.52</v>
      </c>
      <c r="AI33" s="122">
        <v>5.7599999999999998E-2</v>
      </c>
      <c r="AJ33" s="116">
        <v>7.1</v>
      </c>
      <c r="AK33" s="122">
        <v>6.7100000000000007E-2</v>
      </c>
      <c r="AL33" s="116">
        <v>9.9</v>
      </c>
      <c r="AM33" s="118">
        <v>5.2999999999999999E-2</v>
      </c>
      <c r="AN33" s="119">
        <v>9</v>
      </c>
      <c r="AO33" s="122">
        <v>7.1599999999999997E-2</v>
      </c>
      <c r="AP33" s="116">
        <v>12.2</v>
      </c>
      <c r="AQ33" s="118">
        <v>0.90900000000000003</v>
      </c>
      <c r="AR33" s="119">
        <v>8.17</v>
      </c>
      <c r="AS33" s="122">
        <v>3.7600000000000001E-2</v>
      </c>
      <c r="AT33" s="116">
        <v>13</v>
      </c>
      <c r="AU33" s="118">
        <v>0.88700000000000001</v>
      </c>
      <c r="AV33" s="119">
        <v>9.99</v>
      </c>
      <c r="AW33" s="118">
        <v>0.53900000000000003</v>
      </c>
      <c r="AX33" s="126">
        <v>15.2</v>
      </c>
      <c r="AY33" s="118">
        <v>2.37</v>
      </c>
    </row>
    <row r="34" spans="1:51" x14ac:dyDescent="0.25">
      <c r="A34" s="14">
        <v>20</v>
      </c>
      <c r="B34" s="75" t="s">
        <v>221</v>
      </c>
      <c r="C34" s="116">
        <v>1.49</v>
      </c>
      <c r="D34" s="127">
        <v>2.42</v>
      </c>
      <c r="E34" s="116">
        <v>9.9</v>
      </c>
      <c r="F34" s="76">
        <v>8.2200000000000006</v>
      </c>
      <c r="G34" s="119">
        <v>1.19</v>
      </c>
      <c r="H34" s="118">
        <v>6.59</v>
      </c>
      <c r="I34" s="119">
        <v>6.6</v>
      </c>
      <c r="J34" s="118">
        <v>3.79</v>
      </c>
      <c r="K34" s="119">
        <v>6.61</v>
      </c>
      <c r="L34" s="118">
        <v>4.29</v>
      </c>
      <c r="M34" s="119">
        <v>8.98</v>
      </c>
      <c r="N34" s="118">
        <v>2.82</v>
      </c>
      <c r="O34" s="119">
        <v>5.52</v>
      </c>
      <c r="P34" s="120">
        <v>17.399999999999999</v>
      </c>
      <c r="Q34" s="121">
        <v>15.591824539139951</v>
      </c>
      <c r="R34" s="119">
        <v>4.57</v>
      </c>
      <c r="S34" s="118">
        <v>3.78</v>
      </c>
      <c r="T34" s="116">
        <v>2.74</v>
      </c>
      <c r="U34" s="117">
        <v>4.42</v>
      </c>
      <c r="V34" s="116">
        <v>8.91</v>
      </c>
      <c r="W34" s="118">
        <v>1.94</v>
      </c>
      <c r="X34" s="123">
        <v>10.8</v>
      </c>
      <c r="Y34" s="118">
        <v>2.9</v>
      </c>
      <c r="Z34" s="116">
        <v>9.69</v>
      </c>
      <c r="AA34" s="118">
        <v>2.2999999999999998</v>
      </c>
      <c r="AB34" s="116">
        <v>7.97</v>
      </c>
      <c r="AC34" s="125">
        <v>4.25</v>
      </c>
      <c r="AD34" s="123">
        <v>12.4</v>
      </c>
      <c r="AE34" s="125">
        <v>7.22</v>
      </c>
      <c r="AF34" s="119">
        <v>5.94</v>
      </c>
      <c r="AG34" s="125">
        <v>1.98</v>
      </c>
      <c r="AH34" s="116">
        <v>3.51</v>
      </c>
      <c r="AI34" s="118">
        <v>1.5</v>
      </c>
      <c r="AJ34" s="116">
        <v>7.09</v>
      </c>
      <c r="AK34" s="125">
        <v>2.5299999999999998</v>
      </c>
      <c r="AL34" s="116">
        <v>9.9</v>
      </c>
      <c r="AM34" s="118">
        <v>2.0699999999999998</v>
      </c>
      <c r="AN34" s="119">
        <v>8.98</v>
      </c>
      <c r="AO34" s="118">
        <v>1.99</v>
      </c>
      <c r="AP34" s="116">
        <v>11.7</v>
      </c>
      <c r="AQ34" s="118">
        <v>5.47</v>
      </c>
      <c r="AR34" s="119">
        <v>8.16</v>
      </c>
      <c r="AS34" s="118">
        <v>2.2999999999999998</v>
      </c>
      <c r="AT34" s="116">
        <v>13</v>
      </c>
      <c r="AU34" s="118">
        <v>3.16</v>
      </c>
      <c r="AV34" s="119">
        <v>9.99</v>
      </c>
      <c r="AW34" s="125">
        <v>2.66</v>
      </c>
      <c r="AX34" s="126">
        <v>15.2</v>
      </c>
      <c r="AY34" s="118">
        <v>4.41</v>
      </c>
    </row>
    <row r="35" spans="1:51" x14ac:dyDescent="0.25">
      <c r="A35" s="14">
        <v>21</v>
      </c>
      <c r="B35" s="75" t="s">
        <v>222</v>
      </c>
      <c r="C35" s="116">
        <v>1.49</v>
      </c>
      <c r="D35" s="127">
        <v>2.27</v>
      </c>
      <c r="E35" s="116">
        <v>9.89</v>
      </c>
      <c r="F35" s="118">
        <v>6.68</v>
      </c>
      <c r="G35" s="119">
        <v>1.19</v>
      </c>
      <c r="H35" s="118">
        <v>6.85</v>
      </c>
      <c r="I35" s="119">
        <v>6.6</v>
      </c>
      <c r="J35" s="118">
        <v>3.45</v>
      </c>
      <c r="K35" s="119">
        <v>6.6</v>
      </c>
      <c r="L35" s="118">
        <v>3.8</v>
      </c>
      <c r="M35" s="119">
        <v>8.98</v>
      </c>
      <c r="N35" s="118">
        <v>2.71</v>
      </c>
      <c r="O35" s="119">
        <v>5.5</v>
      </c>
      <c r="P35" s="120">
        <v>17.3</v>
      </c>
      <c r="Q35" s="121">
        <v>15.524680478200002</v>
      </c>
      <c r="R35" s="119">
        <v>4.58</v>
      </c>
      <c r="S35" s="118">
        <v>3.52</v>
      </c>
      <c r="T35" s="116">
        <v>2.72</v>
      </c>
      <c r="U35" s="117">
        <v>4.2</v>
      </c>
      <c r="V35" s="116">
        <v>8.91</v>
      </c>
      <c r="W35" s="118">
        <v>1.85</v>
      </c>
      <c r="X35" s="123">
        <v>10.8</v>
      </c>
      <c r="Y35" s="125">
        <v>2.74</v>
      </c>
      <c r="Z35" s="116">
        <v>9.68</v>
      </c>
      <c r="AA35" s="118">
        <v>2.2000000000000002</v>
      </c>
      <c r="AB35" s="116">
        <v>7.97</v>
      </c>
      <c r="AC35" s="125">
        <v>2.23</v>
      </c>
      <c r="AD35" s="123">
        <v>12.4</v>
      </c>
      <c r="AE35" s="125">
        <v>7.06</v>
      </c>
      <c r="AF35" s="119">
        <v>5.94</v>
      </c>
      <c r="AG35" s="125">
        <v>1.87</v>
      </c>
      <c r="AH35" s="116">
        <v>3.49</v>
      </c>
      <c r="AI35" s="125">
        <v>1.41</v>
      </c>
      <c r="AJ35" s="116">
        <v>7.09</v>
      </c>
      <c r="AK35" s="125">
        <v>1.32</v>
      </c>
      <c r="AL35" s="116">
        <v>9.9</v>
      </c>
      <c r="AM35" s="118">
        <v>2</v>
      </c>
      <c r="AN35" s="119">
        <v>8.98</v>
      </c>
      <c r="AO35" s="118">
        <v>1.94</v>
      </c>
      <c r="AP35" s="116">
        <v>11.7</v>
      </c>
      <c r="AQ35" s="118">
        <v>4.84</v>
      </c>
      <c r="AR35" s="119">
        <v>8.16</v>
      </c>
      <c r="AS35" s="118">
        <v>2.2000000000000002</v>
      </c>
      <c r="AT35" s="116">
        <v>13</v>
      </c>
      <c r="AU35" s="118">
        <v>3.04</v>
      </c>
      <c r="AV35" s="119">
        <v>9.98</v>
      </c>
      <c r="AW35" s="125">
        <v>1.74</v>
      </c>
      <c r="AX35" s="126">
        <v>15.2</v>
      </c>
      <c r="AY35" s="118">
        <v>1.87</v>
      </c>
    </row>
    <row r="36" spans="1:51" x14ac:dyDescent="0.25">
      <c r="A36" s="14">
        <v>22</v>
      </c>
      <c r="B36" s="75" t="s">
        <v>223</v>
      </c>
      <c r="C36" s="116">
        <v>1.49</v>
      </c>
      <c r="D36" s="127">
        <v>2.41</v>
      </c>
      <c r="E36" s="116">
        <v>9.89</v>
      </c>
      <c r="F36" s="118">
        <v>5.46</v>
      </c>
      <c r="G36" s="119">
        <v>1.19</v>
      </c>
      <c r="H36" s="118">
        <v>6.56</v>
      </c>
      <c r="I36" s="119">
        <v>6.6</v>
      </c>
      <c r="J36" s="118">
        <v>3.4</v>
      </c>
      <c r="K36" s="119">
        <v>6.6</v>
      </c>
      <c r="L36" s="118">
        <v>3.29</v>
      </c>
      <c r="M36" s="119">
        <v>8.98</v>
      </c>
      <c r="N36" s="118">
        <v>2.73</v>
      </c>
      <c r="O36" s="119">
        <v>5.48</v>
      </c>
      <c r="P36" s="120">
        <v>18</v>
      </c>
      <c r="Q36" s="121">
        <v>15.222532203970228</v>
      </c>
      <c r="R36" s="119">
        <v>4.59</v>
      </c>
      <c r="S36" s="118">
        <v>3.46</v>
      </c>
      <c r="T36" s="116">
        <v>2.72</v>
      </c>
      <c r="U36" s="117">
        <v>6.39</v>
      </c>
      <c r="V36" s="116">
        <v>8.91</v>
      </c>
      <c r="W36" s="118">
        <v>1.78</v>
      </c>
      <c r="X36" s="123">
        <v>10.8</v>
      </c>
      <c r="Y36" s="125">
        <v>2.76</v>
      </c>
      <c r="Z36" s="116">
        <v>9.68</v>
      </c>
      <c r="AA36" s="118">
        <v>2.17</v>
      </c>
      <c r="AB36" s="116">
        <v>7.97</v>
      </c>
      <c r="AC36" s="125">
        <v>1.29</v>
      </c>
      <c r="AD36" s="123">
        <v>12.4</v>
      </c>
      <c r="AE36" s="125">
        <v>6.89</v>
      </c>
      <c r="AF36" s="119">
        <v>5.93</v>
      </c>
      <c r="AG36" s="125">
        <v>1.81</v>
      </c>
      <c r="AH36" s="116">
        <v>3.48</v>
      </c>
      <c r="AI36" s="125">
        <v>1.42</v>
      </c>
      <c r="AJ36" s="116">
        <v>7.08</v>
      </c>
      <c r="AK36" s="125">
        <v>0.73</v>
      </c>
      <c r="AL36" s="116">
        <v>9.9</v>
      </c>
      <c r="AM36" s="118">
        <v>2.02</v>
      </c>
      <c r="AN36" s="119">
        <v>8.98</v>
      </c>
      <c r="AO36" s="118">
        <v>1.83</v>
      </c>
      <c r="AP36" s="116">
        <v>11.7</v>
      </c>
      <c r="AQ36" s="118">
        <v>4.82</v>
      </c>
      <c r="AR36" s="119">
        <v>8.16</v>
      </c>
      <c r="AS36" s="118">
        <v>2.17</v>
      </c>
      <c r="AT36" s="116">
        <v>13</v>
      </c>
      <c r="AU36" s="118">
        <v>2.91</v>
      </c>
      <c r="AV36" s="119">
        <v>9.98</v>
      </c>
      <c r="AW36" s="125">
        <v>1.0900000000000001</v>
      </c>
      <c r="AX36" s="126">
        <v>15.2</v>
      </c>
      <c r="AY36" s="118">
        <v>0.83899999999999997</v>
      </c>
    </row>
    <row r="37" spans="1:51" x14ac:dyDescent="0.25">
      <c r="A37" s="14">
        <v>23</v>
      </c>
      <c r="B37" s="75" t="s">
        <v>224</v>
      </c>
      <c r="C37" s="116">
        <v>1.49</v>
      </c>
      <c r="D37" s="127">
        <v>2.44</v>
      </c>
      <c r="E37" s="116">
        <v>9.89</v>
      </c>
      <c r="F37" s="118">
        <v>4.3</v>
      </c>
      <c r="G37" s="119">
        <v>1.19</v>
      </c>
      <c r="H37" s="118">
        <v>6.77</v>
      </c>
      <c r="I37" s="119">
        <v>6.61</v>
      </c>
      <c r="J37" s="118">
        <v>3.16</v>
      </c>
      <c r="K37" s="119">
        <v>6.62</v>
      </c>
      <c r="L37" s="118">
        <v>2.5499999999999998</v>
      </c>
      <c r="M37" s="119">
        <v>8.98</v>
      </c>
      <c r="N37" s="118">
        <v>2.46</v>
      </c>
      <c r="O37" s="119">
        <v>5.49</v>
      </c>
      <c r="P37" s="120">
        <v>17.8</v>
      </c>
      <c r="Q37" s="121">
        <v>15.323248295380154</v>
      </c>
      <c r="R37" s="119">
        <v>4.58</v>
      </c>
      <c r="S37" s="118">
        <v>3.34</v>
      </c>
      <c r="T37" s="116">
        <v>2.72</v>
      </c>
      <c r="U37" s="117">
        <v>4</v>
      </c>
      <c r="V37" s="116">
        <v>8.91</v>
      </c>
      <c r="W37" s="118">
        <v>1.72</v>
      </c>
      <c r="X37" s="123">
        <v>10.8</v>
      </c>
      <c r="Y37" s="125">
        <v>2.65</v>
      </c>
      <c r="Z37" s="116">
        <v>9.68</v>
      </c>
      <c r="AA37" s="118">
        <v>2.1</v>
      </c>
      <c r="AB37" s="116">
        <v>7.97</v>
      </c>
      <c r="AC37" s="125">
        <v>0.32400000000000001</v>
      </c>
      <c r="AD37" s="123">
        <v>12.4</v>
      </c>
      <c r="AE37" s="125">
        <v>6.44</v>
      </c>
      <c r="AF37" s="119">
        <v>5.94</v>
      </c>
      <c r="AG37" s="118">
        <v>1.8</v>
      </c>
      <c r="AH37" s="116">
        <v>3.47</v>
      </c>
      <c r="AI37" s="125">
        <v>1.45</v>
      </c>
      <c r="AJ37" s="116">
        <v>7.08</v>
      </c>
      <c r="AK37" s="118">
        <v>0.18099999999999999</v>
      </c>
      <c r="AL37" s="116">
        <v>9.9</v>
      </c>
      <c r="AM37" s="118">
        <v>1.97</v>
      </c>
      <c r="AN37" s="119">
        <v>8.98</v>
      </c>
      <c r="AO37" s="118">
        <v>1.97</v>
      </c>
      <c r="AP37" s="116">
        <v>12.2</v>
      </c>
      <c r="AQ37" s="118">
        <v>4.4800000000000004</v>
      </c>
      <c r="AR37" s="119">
        <v>8.16</v>
      </c>
      <c r="AS37" s="118">
        <v>2.17</v>
      </c>
      <c r="AT37" s="116">
        <v>13</v>
      </c>
      <c r="AU37" s="118">
        <v>2.84</v>
      </c>
      <c r="AV37" s="119">
        <v>9.99</v>
      </c>
      <c r="AW37" s="118">
        <v>0.42499999999999999</v>
      </c>
      <c r="AX37" s="126">
        <v>15.2</v>
      </c>
      <c r="AY37" s="118">
        <v>0.14199999999999999</v>
      </c>
    </row>
    <row r="38" spans="1:51" x14ac:dyDescent="0.25">
      <c r="A38" s="14">
        <v>24</v>
      </c>
      <c r="B38" s="75" t="s">
        <v>225</v>
      </c>
      <c r="C38" s="116">
        <v>1.48</v>
      </c>
      <c r="D38" s="127">
        <v>2.37</v>
      </c>
      <c r="E38" s="116">
        <v>9.9</v>
      </c>
      <c r="F38" s="118">
        <v>3.47</v>
      </c>
      <c r="G38" s="119">
        <v>1.19</v>
      </c>
      <c r="H38" s="118">
        <v>6.84</v>
      </c>
      <c r="I38" s="119">
        <v>6.6</v>
      </c>
      <c r="J38" s="118">
        <v>2.99</v>
      </c>
      <c r="K38" s="119">
        <v>6.62</v>
      </c>
      <c r="L38" s="118">
        <v>1.88</v>
      </c>
      <c r="M38" s="119">
        <v>8.98</v>
      </c>
      <c r="N38" s="118">
        <v>2.4900000000000002</v>
      </c>
      <c r="O38" s="119">
        <v>5.49</v>
      </c>
      <c r="P38" s="120">
        <v>17.3</v>
      </c>
      <c r="Q38" s="121">
        <v>15.440750402025065</v>
      </c>
      <c r="R38" s="119">
        <v>4.54</v>
      </c>
      <c r="S38" s="118">
        <v>3.19</v>
      </c>
      <c r="T38" s="116">
        <v>2.73</v>
      </c>
      <c r="U38" s="117">
        <v>5</v>
      </c>
      <c r="V38" s="116">
        <v>8.91</v>
      </c>
      <c r="W38" s="118">
        <v>1.71</v>
      </c>
      <c r="X38" s="123">
        <v>10.8</v>
      </c>
      <c r="Y38" s="125">
        <v>2.57</v>
      </c>
      <c r="Z38" s="116">
        <v>9.69</v>
      </c>
      <c r="AA38" s="118">
        <v>1.99</v>
      </c>
      <c r="AB38" s="116">
        <v>7.97</v>
      </c>
      <c r="AC38" s="122">
        <v>9.1499999999999998E-2</v>
      </c>
      <c r="AD38" s="123">
        <v>12.4</v>
      </c>
      <c r="AE38" s="125">
        <v>6.34</v>
      </c>
      <c r="AF38" s="119">
        <v>5.94</v>
      </c>
      <c r="AG38" s="125">
        <v>1.78</v>
      </c>
      <c r="AH38" s="116">
        <v>3.47</v>
      </c>
      <c r="AI38" s="125">
        <v>1.43</v>
      </c>
      <c r="AJ38" s="116">
        <v>7.09</v>
      </c>
      <c r="AK38" s="122">
        <v>5.0099999999999999E-2</v>
      </c>
      <c r="AL38" s="116">
        <v>9.9</v>
      </c>
      <c r="AM38" s="118">
        <v>1.9</v>
      </c>
      <c r="AN38" s="119">
        <v>8.98</v>
      </c>
      <c r="AO38" s="118">
        <v>1.84</v>
      </c>
      <c r="AP38" s="116">
        <v>12.2</v>
      </c>
      <c r="AQ38" s="118">
        <v>4.29</v>
      </c>
      <c r="AR38" s="119">
        <v>8.16</v>
      </c>
      <c r="AS38" s="118">
        <v>2.0499999999999998</v>
      </c>
      <c r="AT38" s="116">
        <v>13</v>
      </c>
      <c r="AU38" s="118">
        <v>2.78</v>
      </c>
      <c r="AV38" s="119">
        <v>9.99</v>
      </c>
      <c r="AW38" s="125">
        <v>0.18</v>
      </c>
      <c r="AX38" s="126">
        <v>15.2</v>
      </c>
      <c r="AY38" s="122">
        <v>3.5400000000000001E-2</v>
      </c>
    </row>
    <row r="39" spans="1:51" x14ac:dyDescent="0.25">
      <c r="A39" s="14">
        <v>25</v>
      </c>
      <c r="B39" s="75" t="s">
        <v>226</v>
      </c>
      <c r="C39" s="116">
        <v>1.49</v>
      </c>
      <c r="D39" s="127">
        <v>2.58</v>
      </c>
      <c r="E39" s="116">
        <v>9.89</v>
      </c>
      <c r="F39" s="118">
        <v>2.16</v>
      </c>
      <c r="G39" s="119">
        <v>1.19</v>
      </c>
      <c r="H39" s="118">
        <v>6.86</v>
      </c>
      <c r="I39" s="119">
        <v>6.6</v>
      </c>
      <c r="J39" s="118">
        <v>2.58</v>
      </c>
      <c r="K39" s="119">
        <v>6.63</v>
      </c>
      <c r="L39" s="118">
        <v>1.18</v>
      </c>
      <c r="M39" s="119">
        <v>8.9700000000000006</v>
      </c>
      <c r="N39" s="118">
        <v>2.41</v>
      </c>
      <c r="O39" s="119">
        <v>5.5</v>
      </c>
      <c r="P39" s="120">
        <v>17.399999999999999</v>
      </c>
      <c r="Q39" s="121">
        <v>15.323248295380154</v>
      </c>
      <c r="R39" s="119">
        <v>4.5999999999999996</v>
      </c>
      <c r="S39" s="118">
        <v>3</v>
      </c>
      <c r="T39" s="116">
        <v>2.73</v>
      </c>
      <c r="U39" s="117">
        <v>4.6500000000000004</v>
      </c>
      <c r="V39" s="116">
        <v>8.91</v>
      </c>
      <c r="W39" s="118">
        <v>1.54</v>
      </c>
      <c r="X39" s="123">
        <v>10.8</v>
      </c>
      <c r="Y39" s="125">
        <v>2.41</v>
      </c>
      <c r="Z39" s="116">
        <v>9.68</v>
      </c>
      <c r="AA39" s="118">
        <v>1.89</v>
      </c>
      <c r="AB39" s="116">
        <v>7.97</v>
      </c>
      <c r="AC39" s="122">
        <v>1.6E-2</v>
      </c>
      <c r="AD39" s="123">
        <v>12.4</v>
      </c>
      <c r="AE39" s="125">
        <v>5.85</v>
      </c>
      <c r="AF39" s="119">
        <v>5.93</v>
      </c>
      <c r="AG39" s="125">
        <v>1.69</v>
      </c>
      <c r="AH39" s="116">
        <v>3.47</v>
      </c>
      <c r="AI39" s="125">
        <v>1.45</v>
      </c>
      <c r="AJ39" s="116">
        <v>7.09</v>
      </c>
      <c r="AK39" s="122">
        <v>8.9700000000000005E-3</v>
      </c>
      <c r="AL39" s="116">
        <v>9.9</v>
      </c>
      <c r="AM39" s="118">
        <v>1.81</v>
      </c>
      <c r="AN39" s="119">
        <v>8.98</v>
      </c>
      <c r="AO39" s="118">
        <v>1.87</v>
      </c>
      <c r="AP39" s="116">
        <v>12.2</v>
      </c>
      <c r="AQ39" s="118">
        <v>3.93</v>
      </c>
      <c r="AR39" s="119">
        <v>8.16</v>
      </c>
      <c r="AS39" s="118">
        <v>1.97</v>
      </c>
      <c r="AT39" s="116">
        <v>13</v>
      </c>
      <c r="AU39" s="118">
        <v>2.54</v>
      </c>
      <c r="AV39" s="119">
        <v>9.98</v>
      </c>
      <c r="AW39" s="122">
        <v>6.0499999999999998E-2</v>
      </c>
      <c r="AX39" s="126">
        <v>15.2</v>
      </c>
      <c r="AY39" s="122">
        <v>1.5900000000000001E-2</v>
      </c>
    </row>
    <row r="40" spans="1:51" x14ac:dyDescent="0.25">
      <c r="A40" s="14">
        <v>26</v>
      </c>
      <c r="B40" s="75" t="s">
        <v>227</v>
      </c>
      <c r="C40" s="116">
        <v>1.48</v>
      </c>
      <c r="D40" s="127">
        <v>2.72</v>
      </c>
      <c r="E40" s="116">
        <v>9.89</v>
      </c>
      <c r="F40" s="118">
        <v>1.59</v>
      </c>
      <c r="G40" s="119">
        <v>1.19</v>
      </c>
      <c r="H40" s="118">
        <v>6.63</v>
      </c>
      <c r="I40" s="119">
        <v>6.62</v>
      </c>
      <c r="J40" s="118">
        <v>2.27</v>
      </c>
      <c r="K40" s="119">
        <v>6.65</v>
      </c>
      <c r="L40" s="118">
        <v>0.72</v>
      </c>
      <c r="M40" s="119">
        <v>9.02</v>
      </c>
      <c r="N40" s="118">
        <v>2.34</v>
      </c>
      <c r="O40" s="119">
        <v>5.49</v>
      </c>
      <c r="P40" s="120">
        <v>16.899999999999999</v>
      </c>
      <c r="Q40" s="121">
        <v>15.105030097325317</v>
      </c>
      <c r="R40" s="119">
        <v>4.62</v>
      </c>
      <c r="S40" s="118">
        <v>2.8</v>
      </c>
      <c r="T40" s="116">
        <v>2.73</v>
      </c>
      <c r="U40" s="117">
        <v>3.8</v>
      </c>
      <c r="V40" s="116">
        <v>8.9499999999999993</v>
      </c>
      <c r="W40" s="118">
        <v>1.49</v>
      </c>
      <c r="X40" s="123">
        <v>10.8</v>
      </c>
      <c r="Y40" s="125">
        <v>2.3199999999999998</v>
      </c>
      <c r="Z40" s="116">
        <v>9.74</v>
      </c>
      <c r="AA40" s="118">
        <v>1.73</v>
      </c>
      <c r="AB40" s="116">
        <v>8.18</v>
      </c>
      <c r="AC40" s="125" t="s">
        <v>158</v>
      </c>
      <c r="AD40" s="123">
        <v>12.3</v>
      </c>
      <c r="AE40" s="125">
        <v>5.38</v>
      </c>
      <c r="AF40" s="119">
        <v>5.94</v>
      </c>
      <c r="AG40" s="125">
        <v>1.66</v>
      </c>
      <c r="AH40" s="116">
        <v>3.48</v>
      </c>
      <c r="AI40" s="125">
        <v>1.47</v>
      </c>
      <c r="AJ40" s="116">
        <v>7.08</v>
      </c>
      <c r="AK40" s="125" t="s">
        <v>43</v>
      </c>
      <c r="AL40" s="116">
        <v>9.7899999999999991</v>
      </c>
      <c r="AM40" s="118">
        <v>1.58</v>
      </c>
      <c r="AN40" s="119">
        <v>8.93</v>
      </c>
      <c r="AO40" s="118">
        <v>1.72</v>
      </c>
      <c r="AP40" s="116">
        <v>11.9</v>
      </c>
      <c r="AQ40" s="118">
        <v>2.79</v>
      </c>
      <c r="AR40" s="119">
        <v>8.1300000000000008</v>
      </c>
      <c r="AS40" s="118">
        <v>1.77</v>
      </c>
      <c r="AT40" s="116">
        <v>13</v>
      </c>
      <c r="AU40" s="118">
        <v>2.36</v>
      </c>
      <c r="AV40" s="119">
        <v>9.98</v>
      </c>
      <c r="AW40" s="122">
        <v>2.87E-2</v>
      </c>
      <c r="AX40" s="126">
        <v>15.2</v>
      </c>
      <c r="AY40" s="122">
        <v>5.4400000000000004E-3</v>
      </c>
    </row>
    <row r="41" spans="1:51" ht="15.75" thickBot="1" x14ac:dyDescent="0.3">
      <c r="A41" s="14">
        <v>27</v>
      </c>
      <c r="B41" s="128" t="s">
        <v>228</v>
      </c>
      <c r="C41" s="129">
        <v>1.49</v>
      </c>
      <c r="D41" s="130">
        <v>2.7</v>
      </c>
      <c r="E41" s="129">
        <v>9.9</v>
      </c>
      <c r="F41" s="131">
        <v>0.755</v>
      </c>
      <c r="G41" s="132">
        <v>1.19</v>
      </c>
      <c r="H41" s="131">
        <v>7.01</v>
      </c>
      <c r="I41" s="132">
        <v>6.61</v>
      </c>
      <c r="J41" s="131">
        <v>1.93</v>
      </c>
      <c r="K41" s="132">
        <v>6.67</v>
      </c>
      <c r="L41" s="131">
        <v>0.26300000000000001</v>
      </c>
      <c r="M41" s="132">
        <v>9.0299999999999994</v>
      </c>
      <c r="N41" s="131">
        <v>2.16</v>
      </c>
      <c r="O41" s="132">
        <v>5.5</v>
      </c>
      <c r="P41" s="133">
        <v>17.600000000000001</v>
      </c>
      <c r="Q41" s="134">
        <v>15.105030097325317</v>
      </c>
      <c r="R41" s="132">
        <v>4.63</v>
      </c>
      <c r="S41" s="131">
        <v>2.5</v>
      </c>
      <c r="T41" s="129">
        <v>2.72</v>
      </c>
      <c r="U41" s="130">
        <v>3.69</v>
      </c>
      <c r="V41" s="129">
        <v>8.9600000000000009</v>
      </c>
      <c r="W41" s="131">
        <v>1.33</v>
      </c>
      <c r="X41" s="135">
        <v>10.8</v>
      </c>
      <c r="Y41" s="131">
        <v>2</v>
      </c>
      <c r="Z41" s="129">
        <v>9.75</v>
      </c>
      <c r="AA41" s="131">
        <v>1.56</v>
      </c>
      <c r="AB41" s="129">
        <v>7.84</v>
      </c>
      <c r="AC41" s="136" t="s">
        <v>158</v>
      </c>
      <c r="AD41" s="135">
        <v>12.3</v>
      </c>
      <c r="AE41" s="136">
        <v>4.6399999999999997</v>
      </c>
      <c r="AF41" s="132">
        <v>5.94</v>
      </c>
      <c r="AG41" s="136">
        <v>1.54</v>
      </c>
      <c r="AH41" s="129">
        <v>3.47</v>
      </c>
      <c r="AI41" s="136">
        <v>1.48</v>
      </c>
      <c r="AJ41" s="129">
        <v>7.18</v>
      </c>
      <c r="AK41" s="136" t="s">
        <v>43</v>
      </c>
      <c r="AL41" s="129">
        <v>9.7799999999999994</v>
      </c>
      <c r="AM41" s="131">
        <v>1.35</v>
      </c>
      <c r="AN41" s="132">
        <v>8.92</v>
      </c>
      <c r="AO41" s="131">
        <v>1.83</v>
      </c>
      <c r="AP41" s="129">
        <v>11.9</v>
      </c>
      <c r="AQ41" s="131">
        <v>2.35</v>
      </c>
      <c r="AR41" s="132">
        <v>8.1199999999999992</v>
      </c>
      <c r="AS41" s="131">
        <v>1.63</v>
      </c>
      <c r="AT41" s="129">
        <v>13</v>
      </c>
      <c r="AU41" s="131">
        <v>2.11</v>
      </c>
      <c r="AV41" s="132">
        <v>9.99</v>
      </c>
      <c r="AW41" s="137">
        <v>1.2800000000000001E-2</v>
      </c>
      <c r="AX41" s="138">
        <v>15.2</v>
      </c>
      <c r="AY41" s="137" t="s">
        <v>43</v>
      </c>
    </row>
    <row r="42" spans="1:51" x14ac:dyDescent="0.25">
      <c r="A42" s="14">
        <v>28</v>
      </c>
      <c r="B42" s="46" t="s">
        <v>245</v>
      </c>
      <c r="C42" s="103">
        <v>1.48</v>
      </c>
      <c r="D42" s="114">
        <v>1.81</v>
      </c>
      <c r="E42" s="103">
        <v>9.89</v>
      </c>
      <c r="F42" s="105">
        <v>1.01</v>
      </c>
      <c r="G42" s="106">
        <v>1.19</v>
      </c>
      <c r="H42" s="105">
        <v>1.85</v>
      </c>
      <c r="I42" s="106">
        <v>6.62</v>
      </c>
      <c r="J42" s="105">
        <v>3.96</v>
      </c>
      <c r="K42" s="106">
        <v>6.61</v>
      </c>
      <c r="L42" s="105">
        <v>4.49</v>
      </c>
      <c r="M42" s="106">
        <v>9.0299999999999994</v>
      </c>
      <c r="N42" s="105">
        <v>2.69</v>
      </c>
      <c r="O42" s="106">
        <v>5.52</v>
      </c>
      <c r="P42" s="109">
        <v>1.54</v>
      </c>
      <c r="Q42" s="111">
        <v>1.3992486579580821</v>
      </c>
      <c r="R42" s="106">
        <v>4.6399999999999997</v>
      </c>
      <c r="S42" s="105">
        <v>3.83</v>
      </c>
      <c r="T42" s="103">
        <v>2.72</v>
      </c>
      <c r="U42" s="111">
        <v>4.93</v>
      </c>
      <c r="V42" s="103">
        <v>8.9499999999999993</v>
      </c>
      <c r="W42" s="105">
        <v>1.87</v>
      </c>
      <c r="X42" s="112">
        <v>10.8</v>
      </c>
      <c r="Y42" s="104">
        <v>2.57</v>
      </c>
      <c r="Z42" s="103">
        <v>9.74</v>
      </c>
      <c r="AA42" s="105">
        <v>2.48</v>
      </c>
      <c r="AB42" s="103">
        <v>7.94</v>
      </c>
      <c r="AC42" s="105">
        <v>1.99</v>
      </c>
      <c r="AD42" s="112">
        <v>12.3</v>
      </c>
      <c r="AE42" s="105">
        <v>2.4</v>
      </c>
      <c r="AF42" s="106">
        <v>5.95</v>
      </c>
      <c r="AG42" s="104">
        <v>1.94</v>
      </c>
      <c r="AH42" s="103">
        <v>3.49</v>
      </c>
      <c r="AI42" s="104">
        <v>1.37</v>
      </c>
      <c r="AJ42" s="103">
        <v>7.08</v>
      </c>
      <c r="AK42" s="104">
        <v>2.59</v>
      </c>
      <c r="AL42" s="103">
        <v>9.7799999999999994</v>
      </c>
      <c r="AM42" s="105">
        <v>1.88</v>
      </c>
      <c r="AN42" s="106">
        <v>8.92</v>
      </c>
      <c r="AO42" s="105">
        <v>1.95</v>
      </c>
      <c r="AP42" s="103">
        <v>11.7</v>
      </c>
      <c r="AQ42" s="114">
        <v>3.39</v>
      </c>
      <c r="AR42" s="106">
        <v>8.1300000000000008</v>
      </c>
      <c r="AS42" s="105">
        <v>1.79</v>
      </c>
      <c r="AT42" s="103">
        <v>13</v>
      </c>
      <c r="AU42" s="105">
        <v>2.2799999999999998</v>
      </c>
      <c r="AV42" s="106">
        <v>9.98</v>
      </c>
      <c r="AW42" s="104">
        <v>2.1800000000000002</v>
      </c>
      <c r="AX42" s="113">
        <v>15.2</v>
      </c>
      <c r="AY42" s="105">
        <v>2.13</v>
      </c>
    </row>
    <row r="43" spans="1:51" x14ac:dyDescent="0.25">
      <c r="A43" s="14">
        <v>29</v>
      </c>
      <c r="B43" s="46" t="s">
        <v>246</v>
      </c>
      <c r="C43" s="103">
        <v>1.46</v>
      </c>
      <c r="D43" s="114">
        <v>1.72</v>
      </c>
      <c r="E43" s="103">
        <v>9.89</v>
      </c>
      <c r="F43" s="105">
        <v>1.52</v>
      </c>
      <c r="G43" s="106">
        <v>1.19</v>
      </c>
      <c r="H43" s="105">
        <v>1.84</v>
      </c>
      <c r="I43" s="106">
        <v>6.61</v>
      </c>
      <c r="J43" s="105">
        <v>3.46</v>
      </c>
      <c r="K43" s="106">
        <v>6.63</v>
      </c>
      <c r="L43" s="105">
        <v>3.55</v>
      </c>
      <c r="M43" s="106">
        <v>9.0299999999999994</v>
      </c>
      <c r="N43" s="105">
        <v>2.33</v>
      </c>
      <c r="O43" s="106">
        <v>5.51</v>
      </c>
      <c r="P43" s="109">
        <v>1.04</v>
      </c>
      <c r="Q43" s="111">
        <v>0.88895379481446413</v>
      </c>
      <c r="R43" s="106">
        <v>4.71</v>
      </c>
      <c r="S43" s="105">
        <v>3.35</v>
      </c>
      <c r="T43" s="103">
        <v>2.71</v>
      </c>
      <c r="U43" s="111">
        <v>6.98</v>
      </c>
      <c r="V43" s="103">
        <v>8.9499999999999993</v>
      </c>
      <c r="W43" s="105">
        <v>1.64</v>
      </c>
      <c r="X43" s="112">
        <v>10.8</v>
      </c>
      <c r="Y43" s="104">
        <v>2.2400000000000002</v>
      </c>
      <c r="Z43" s="103">
        <v>9.74</v>
      </c>
      <c r="AA43" s="105">
        <v>2.16</v>
      </c>
      <c r="AB43" s="103">
        <v>7.94</v>
      </c>
      <c r="AC43" s="105">
        <v>0.96199999999999997</v>
      </c>
      <c r="AD43" s="112">
        <v>12.3</v>
      </c>
      <c r="AE43" s="104">
        <v>2.0699999999999998</v>
      </c>
      <c r="AF43" s="106">
        <v>5.96</v>
      </c>
      <c r="AG43" s="104">
        <v>1.72</v>
      </c>
      <c r="AH43" s="103">
        <v>3.47</v>
      </c>
      <c r="AI43" s="104">
        <v>1.38</v>
      </c>
      <c r="AJ43" s="103">
        <v>7.08</v>
      </c>
      <c r="AK43" s="104">
        <v>1.22</v>
      </c>
      <c r="AL43" s="103">
        <v>9.7799999999999994</v>
      </c>
      <c r="AM43" s="105">
        <v>1.63</v>
      </c>
      <c r="AN43" s="106">
        <v>8.92</v>
      </c>
      <c r="AO43" s="105">
        <v>1.76</v>
      </c>
      <c r="AP43" s="103">
        <v>11.7</v>
      </c>
      <c r="AQ43" s="114">
        <v>3.13</v>
      </c>
      <c r="AR43" s="106">
        <v>8.1199999999999992</v>
      </c>
      <c r="AS43" s="105">
        <v>1.61</v>
      </c>
      <c r="AT43" s="103">
        <v>13</v>
      </c>
      <c r="AU43" s="105">
        <v>1.91</v>
      </c>
      <c r="AV43" s="106">
        <v>9.98</v>
      </c>
      <c r="AW43" s="104">
        <v>1.1399999999999999</v>
      </c>
      <c r="AX43" s="113">
        <v>15.2</v>
      </c>
      <c r="AY43" s="105">
        <v>0.83299999999999996</v>
      </c>
    </row>
    <row r="44" spans="1:51" x14ac:dyDescent="0.25">
      <c r="A44" s="14">
        <v>30</v>
      </c>
      <c r="B44" s="46" t="s">
        <v>247</v>
      </c>
      <c r="C44" s="103">
        <v>1.46</v>
      </c>
      <c r="D44" s="114">
        <v>1.72</v>
      </c>
      <c r="E44" s="103">
        <v>9.9</v>
      </c>
      <c r="F44" s="105">
        <v>1.24</v>
      </c>
      <c r="G44" s="106">
        <v>1.18</v>
      </c>
      <c r="H44" s="105">
        <v>1.74</v>
      </c>
      <c r="I44" s="106">
        <v>6.61</v>
      </c>
      <c r="J44" s="105">
        <v>3.08</v>
      </c>
      <c r="K44" s="106">
        <v>6.63</v>
      </c>
      <c r="L44" s="105">
        <v>2.83</v>
      </c>
      <c r="M44" s="106">
        <v>9.0299999999999994</v>
      </c>
      <c r="N44" s="105">
        <v>2.14</v>
      </c>
      <c r="O44" s="106">
        <v>5.49</v>
      </c>
      <c r="P44" s="109">
        <v>1.8</v>
      </c>
      <c r="Q44" s="111">
        <v>1.6325742697244072</v>
      </c>
      <c r="R44" s="106">
        <v>5.89</v>
      </c>
      <c r="S44" s="105">
        <v>3.01</v>
      </c>
      <c r="T44" s="103">
        <v>2.72</v>
      </c>
      <c r="U44" s="111">
        <v>5.83</v>
      </c>
      <c r="V44" s="103">
        <v>8.9600000000000009</v>
      </c>
      <c r="W44" s="105">
        <v>1.52</v>
      </c>
      <c r="X44" s="112">
        <v>10.8</v>
      </c>
      <c r="Y44" s="104">
        <v>2.11</v>
      </c>
      <c r="Z44" s="103">
        <v>9.75</v>
      </c>
      <c r="AA44" s="105">
        <v>1.9</v>
      </c>
      <c r="AB44" s="103">
        <v>7.94</v>
      </c>
      <c r="AC44" s="105">
        <v>0.47599999999999998</v>
      </c>
      <c r="AD44" s="112">
        <v>12.3</v>
      </c>
      <c r="AE44" s="104">
        <v>1.88</v>
      </c>
      <c r="AF44" s="106">
        <v>5.96</v>
      </c>
      <c r="AG44" s="104">
        <v>1.55</v>
      </c>
      <c r="AH44" s="103">
        <v>3.47</v>
      </c>
      <c r="AI44" s="104">
        <v>1.33</v>
      </c>
      <c r="AJ44" s="103">
        <v>7.08</v>
      </c>
      <c r="AK44" s="105">
        <v>0.57499999999999996</v>
      </c>
      <c r="AL44" s="103">
        <v>9.7899999999999991</v>
      </c>
      <c r="AM44" s="105">
        <v>1.49</v>
      </c>
      <c r="AN44" s="106">
        <v>8.93</v>
      </c>
      <c r="AO44" s="105">
        <v>1.74</v>
      </c>
      <c r="AP44" s="103">
        <v>11.7</v>
      </c>
      <c r="AQ44" s="114">
        <v>2.87</v>
      </c>
      <c r="AR44" s="106">
        <v>8.1300000000000008</v>
      </c>
      <c r="AS44" s="105">
        <v>1.47</v>
      </c>
      <c r="AT44" s="103">
        <v>13</v>
      </c>
      <c r="AU44" s="105">
        <v>1.73</v>
      </c>
      <c r="AV44" s="106">
        <v>9.98</v>
      </c>
      <c r="AW44" s="105">
        <v>0.60699999999999998</v>
      </c>
      <c r="AX44" s="113">
        <v>15.2</v>
      </c>
      <c r="AY44" s="105">
        <v>0.312</v>
      </c>
    </row>
    <row r="45" spans="1:51" x14ac:dyDescent="0.25">
      <c r="A45" s="14">
        <v>31</v>
      </c>
      <c r="B45" s="46" t="s">
        <v>248</v>
      </c>
      <c r="C45" s="103">
        <v>1.48</v>
      </c>
      <c r="D45" s="114">
        <v>1.76</v>
      </c>
      <c r="E45" s="103">
        <v>9.9</v>
      </c>
      <c r="F45" s="105">
        <v>0.53500000000000003</v>
      </c>
      <c r="G45" s="106">
        <v>1.18</v>
      </c>
      <c r="H45" s="105">
        <v>1.84</v>
      </c>
      <c r="I45" s="106">
        <v>6.64</v>
      </c>
      <c r="J45" s="105">
        <v>2.44</v>
      </c>
      <c r="K45" s="106">
        <v>6.67</v>
      </c>
      <c r="L45" s="105">
        <v>1.74</v>
      </c>
      <c r="M45" s="106">
        <v>9.0299999999999994</v>
      </c>
      <c r="N45" s="105">
        <v>1.83</v>
      </c>
      <c r="O45" s="106">
        <v>5.54</v>
      </c>
      <c r="P45" s="109">
        <v>1.42</v>
      </c>
      <c r="Q45" s="111">
        <v>1.3002111680716562</v>
      </c>
      <c r="R45" s="106">
        <v>5.94</v>
      </c>
      <c r="S45" s="105">
        <v>2.4500000000000002</v>
      </c>
      <c r="T45" s="103">
        <v>2.72</v>
      </c>
      <c r="U45" s="111">
        <v>4.63</v>
      </c>
      <c r="V45" s="103">
        <v>8.9600000000000009</v>
      </c>
      <c r="W45" s="105">
        <v>1.19</v>
      </c>
      <c r="X45" s="112">
        <v>10.8</v>
      </c>
      <c r="Y45" s="104">
        <v>1.65</v>
      </c>
      <c r="Z45" s="103">
        <v>9.75</v>
      </c>
      <c r="AA45" s="105">
        <v>1.62</v>
      </c>
      <c r="AB45" s="103">
        <v>7.94</v>
      </c>
      <c r="AC45" s="107">
        <v>9.0300000000000005E-2</v>
      </c>
      <c r="AD45" s="112">
        <v>12.3</v>
      </c>
      <c r="AE45" s="104">
        <v>1.43</v>
      </c>
      <c r="AF45" s="106">
        <v>5.95</v>
      </c>
      <c r="AG45" s="104">
        <v>1.31</v>
      </c>
      <c r="AH45" s="103">
        <v>3.49</v>
      </c>
      <c r="AI45" s="104">
        <v>1.32</v>
      </c>
      <c r="AJ45" s="103">
        <v>7.08</v>
      </c>
      <c r="AK45" s="104">
        <v>0.12</v>
      </c>
      <c r="AL45" s="103">
        <v>9.8000000000000007</v>
      </c>
      <c r="AM45" s="105">
        <v>1.2</v>
      </c>
      <c r="AN45" s="106">
        <v>8.93</v>
      </c>
      <c r="AO45" s="105">
        <v>1.54</v>
      </c>
      <c r="AP45" s="103">
        <v>11.7</v>
      </c>
      <c r="AQ45" s="114">
        <v>2.35</v>
      </c>
      <c r="AR45" s="106">
        <v>8.1300000000000008</v>
      </c>
      <c r="AS45" s="105">
        <v>1.3</v>
      </c>
      <c r="AT45" s="103">
        <v>13</v>
      </c>
      <c r="AU45" s="105">
        <v>1.31</v>
      </c>
      <c r="AV45" s="106">
        <v>9.99</v>
      </c>
      <c r="AW45" s="104">
        <v>0.182</v>
      </c>
      <c r="AX45" s="113">
        <v>15.2</v>
      </c>
      <c r="AY45" s="107">
        <v>3.7699999999999997E-2</v>
      </c>
    </row>
    <row r="46" spans="1:51" x14ac:dyDescent="0.25">
      <c r="A46" s="14">
        <v>32</v>
      </c>
      <c r="B46" s="46" t="s">
        <v>249</v>
      </c>
      <c r="C46" s="103">
        <v>1.48</v>
      </c>
      <c r="D46" s="114">
        <v>2.15</v>
      </c>
      <c r="E46" s="103">
        <v>9.9</v>
      </c>
      <c r="F46" s="105">
        <v>0.495</v>
      </c>
      <c r="G46" s="106">
        <v>1.18</v>
      </c>
      <c r="H46" s="105">
        <v>2.0299999999999998</v>
      </c>
      <c r="I46" s="106">
        <v>6.63</v>
      </c>
      <c r="J46" s="105">
        <v>1.84</v>
      </c>
      <c r="K46" s="106">
        <v>6.67</v>
      </c>
      <c r="L46" s="105">
        <v>1.05</v>
      </c>
      <c r="M46" s="106">
        <v>9.0299999999999994</v>
      </c>
      <c r="N46" s="105">
        <v>1.76</v>
      </c>
      <c r="O46" s="106">
        <v>5.53</v>
      </c>
      <c r="P46" s="109">
        <v>1.34</v>
      </c>
      <c r="Q46" s="111">
        <v>1.1793518583797467</v>
      </c>
      <c r="R46" s="106">
        <v>5.9</v>
      </c>
      <c r="S46" s="105">
        <v>2.0099999999999998</v>
      </c>
      <c r="T46" s="103">
        <v>2.72</v>
      </c>
      <c r="U46" s="111">
        <v>2.7</v>
      </c>
      <c r="V46" s="103">
        <v>8.9499999999999993</v>
      </c>
      <c r="W46" s="105">
        <v>1.19</v>
      </c>
      <c r="X46" s="112">
        <v>10.8</v>
      </c>
      <c r="Y46" s="104">
        <v>1.61</v>
      </c>
      <c r="Z46" s="103">
        <v>9.74</v>
      </c>
      <c r="AA46" s="105">
        <v>1.31</v>
      </c>
      <c r="AB46" s="103">
        <v>7.94</v>
      </c>
      <c r="AC46" s="107">
        <v>2.8199999999999999E-2</v>
      </c>
      <c r="AD46" s="112">
        <v>12.3</v>
      </c>
      <c r="AE46" s="104">
        <v>1.43</v>
      </c>
      <c r="AF46" s="106">
        <v>5.96</v>
      </c>
      <c r="AG46" s="104">
        <v>1.1100000000000001</v>
      </c>
      <c r="AH46" s="103">
        <v>3.54</v>
      </c>
      <c r="AI46" s="104">
        <v>1.34</v>
      </c>
      <c r="AJ46" s="103">
        <v>7.08</v>
      </c>
      <c r="AK46" s="107">
        <v>3.3599999999999998E-2</v>
      </c>
      <c r="AL46" s="103">
        <v>9.7899999999999991</v>
      </c>
      <c r="AM46" s="105">
        <v>0.98199999999999998</v>
      </c>
      <c r="AN46" s="106">
        <v>8.93</v>
      </c>
      <c r="AO46" s="105">
        <v>1.76</v>
      </c>
      <c r="AP46" s="103">
        <v>11.7</v>
      </c>
      <c r="AQ46" s="114">
        <v>2.06</v>
      </c>
      <c r="AR46" s="106">
        <v>8.1300000000000008</v>
      </c>
      <c r="AS46" s="105">
        <v>1.1200000000000001</v>
      </c>
      <c r="AT46" s="103">
        <v>13</v>
      </c>
      <c r="AU46" s="105">
        <v>1.25</v>
      </c>
      <c r="AV46" s="106">
        <v>9.98</v>
      </c>
      <c r="AW46" s="107">
        <v>7.5499999999999998E-2</v>
      </c>
      <c r="AX46" s="113">
        <v>15.2</v>
      </c>
      <c r="AY46" s="107" t="s">
        <v>43</v>
      </c>
    </row>
    <row r="47" spans="1:51" x14ac:dyDescent="0.25">
      <c r="A47" s="14">
        <v>33</v>
      </c>
      <c r="B47" s="46" t="s">
        <v>250</v>
      </c>
      <c r="C47" s="103">
        <v>1.47</v>
      </c>
      <c r="D47" s="114">
        <v>1.78</v>
      </c>
      <c r="E47" s="103">
        <v>9.9</v>
      </c>
      <c r="F47" s="105">
        <v>0.42599999999999999</v>
      </c>
      <c r="G47" s="106">
        <v>1.18</v>
      </c>
      <c r="H47" s="105">
        <v>1.76</v>
      </c>
      <c r="I47" s="106">
        <v>6.65</v>
      </c>
      <c r="J47" s="105">
        <v>1.34</v>
      </c>
      <c r="K47" s="106">
        <v>6.68</v>
      </c>
      <c r="L47" s="105">
        <v>0.505</v>
      </c>
      <c r="M47" s="106">
        <v>9.0299999999999994</v>
      </c>
      <c r="N47" s="105">
        <v>1.22</v>
      </c>
      <c r="O47" s="106">
        <v>5.51</v>
      </c>
      <c r="P47" s="109">
        <v>1.27</v>
      </c>
      <c r="Q47" s="111">
        <v>1.2347457086552052</v>
      </c>
      <c r="R47" s="106">
        <v>5.91</v>
      </c>
      <c r="S47" s="105">
        <v>1.49</v>
      </c>
      <c r="T47" s="103">
        <v>2.72</v>
      </c>
      <c r="U47" s="115">
        <v>12.4</v>
      </c>
      <c r="V47" s="103">
        <v>8.9600000000000009</v>
      </c>
      <c r="W47" s="105">
        <v>0.73099999999999998</v>
      </c>
      <c r="X47" s="112">
        <v>10.8</v>
      </c>
      <c r="Y47" s="104">
        <v>1.1100000000000001</v>
      </c>
      <c r="Z47" s="103">
        <v>9.75</v>
      </c>
      <c r="AA47" s="105">
        <v>0.98699999999999999</v>
      </c>
      <c r="AB47" s="103">
        <v>7.99</v>
      </c>
      <c r="AC47" s="104" t="s">
        <v>158</v>
      </c>
      <c r="AD47" s="112">
        <v>12.3</v>
      </c>
      <c r="AE47" s="105">
        <v>0.871</v>
      </c>
      <c r="AF47" s="106">
        <v>5.94</v>
      </c>
      <c r="AG47" s="105">
        <v>0.86399999999999999</v>
      </c>
      <c r="AH47" s="103">
        <v>3.5</v>
      </c>
      <c r="AI47" s="104">
        <v>1.36</v>
      </c>
      <c r="AJ47" s="103">
        <v>7.08</v>
      </c>
      <c r="AK47" s="104" t="s">
        <v>43</v>
      </c>
      <c r="AL47" s="103">
        <v>9.8000000000000007</v>
      </c>
      <c r="AM47" s="105">
        <v>0.71799999999999997</v>
      </c>
      <c r="AN47" s="106">
        <v>8.94</v>
      </c>
      <c r="AO47" s="105">
        <v>1.27</v>
      </c>
      <c r="AP47" s="103">
        <v>11.7</v>
      </c>
      <c r="AQ47" s="114">
        <v>1.43</v>
      </c>
      <c r="AR47" s="106">
        <v>8.1300000000000008</v>
      </c>
      <c r="AS47" s="105">
        <v>0.88700000000000001</v>
      </c>
      <c r="AT47" s="103">
        <v>13</v>
      </c>
      <c r="AU47" s="105">
        <v>0.76</v>
      </c>
      <c r="AV47" s="106">
        <v>9.99</v>
      </c>
      <c r="AW47" s="107">
        <v>1.9099999999999999E-2</v>
      </c>
      <c r="AX47" s="113">
        <v>15.2</v>
      </c>
      <c r="AY47" s="107" t="s">
        <v>43</v>
      </c>
    </row>
    <row r="48" spans="1:51" x14ac:dyDescent="0.25">
      <c r="A48" s="14">
        <v>34</v>
      </c>
      <c r="B48" s="46" t="s">
        <v>251</v>
      </c>
      <c r="C48" s="103">
        <v>1.5</v>
      </c>
      <c r="D48" s="114">
        <v>1.69</v>
      </c>
      <c r="E48" s="103">
        <v>9.91</v>
      </c>
      <c r="F48" s="105">
        <v>0.14099999999999999</v>
      </c>
      <c r="G48" s="106">
        <v>1.18</v>
      </c>
      <c r="H48" s="105">
        <v>1.74</v>
      </c>
      <c r="I48" s="106">
        <v>6.65</v>
      </c>
      <c r="J48" s="105">
        <v>0.96</v>
      </c>
      <c r="K48" s="106">
        <v>6.71</v>
      </c>
      <c r="L48" s="105">
        <v>0.23400000000000001</v>
      </c>
      <c r="M48" s="106">
        <v>9.0299999999999994</v>
      </c>
      <c r="N48" s="105">
        <v>0.95099999999999996</v>
      </c>
      <c r="O48" s="106">
        <v>5.54</v>
      </c>
      <c r="P48" s="109">
        <v>0.91200000000000003</v>
      </c>
      <c r="Q48" s="111">
        <v>0.84363155367999809</v>
      </c>
      <c r="R48" s="106">
        <v>5.88</v>
      </c>
      <c r="S48" s="105">
        <v>1.1499999999999999</v>
      </c>
      <c r="T48" s="103">
        <v>2.72</v>
      </c>
      <c r="U48" s="111">
        <v>4.18</v>
      </c>
      <c r="V48" s="103">
        <v>8.9600000000000009</v>
      </c>
      <c r="W48" s="105">
        <v>0.56299999999999994</v>
      </c>
      <c r="X48" s="112">
        <v>10.8</v>
      </c>
      <c r="Y48" s="105">
        <v>0.877</v>
      </c>
      <c r="Z48" s="103">
        <v>9.75</v>
      </c>
      <c r="AA48" s="105">
        <v>0.73599999999999999</v>
      </c>
      <c r="AB48" s="103">
        <v>7.85</v>
      </c>
      <c r="AC48" s="104" t="s">
        <v>158</v>
      </c>
      <c r="AD48" s="112">
        <v>12.3</v>
      </c>
      <c r="AE48" s="105">
        <v>0.625</v>
      </c>
      <c r="AF48" s="106">
        <v>5.96</v>
      </c>
      <c r="AG48" s="105">
        <v>0.67400000000000004</v>
      </c>
      <c r="AH48" s="103">
        <v>3.48</v>
      </c>
      <c r="AI48" s="104">
        <v>1.32</v>
      </c>
      <c r="AJ48" s="103">
        <v>7.11</v>
      </c>
      <c r="AK48" s="104" t="s">
        <v>43</v>
      </c>
      <c r="AL48" s="103">
        <v>9.8000000000000007</v>
      </c>
      <c r="AM48" s="105">
        <v>0.54600000000000004</v>
      </c>
      <c r="AN48" s="106">
        <v>8.94</v>
      </c>
      <c r="AO48" s="105">
        <v>1.1299999999999999</v>
      </c>
      <c r="AP48" s="103">
        <v>11.7</v>
      </c>
      <c r="AQ48" s="114">
        <v>1.08</v>
      </c>
      <c r="AR48" s="106">
        <v>8.1300000000000008</v>
      </c>
      <c r="AS48" s="105">
        <v>0.74</v>
      </c>
      <c r="AT48" s="103">
        <v>13</v>
      </c>
      <c r="AU48" s="105">
        <v>0.52400000000000002</v>
      </c>
      <c r="AV48" s="106">
        <v>9.98</v>
      </c>
      <c r="AW48" s="104" t="s">
        <v>43</v>
      </c>
      <c r="AX48" s="113">
        <v>15.2</v>
      </c>
      <c r="AY48" s="107" t="s">
        <v>43</v>
      </c>
    </row>
    <row r="49" spans="1:51" x14ac:dyDescent="0.25">
      <c r="A49" s="14">
        <v>35</v>
      </c>
      <c r="B49" s="46" t="s">
        <v>252</v>
      </c>
      <c r="C49" s="103">
        <v>1.47</v>
      </c>
      <c r="D49" s="114">
        <v>1.56</v>
      </c>
      <c r="E49" s="103">
        <v>9.9</v>
      </c>
      <c r="F49" s="105">
        <v>0.109</v>
      </c>
      <c r="G49" s="106">
        <v>1.18</v>
      </c>
      <c r="H49" s="105">
        <v>1.61</v>
      </c>
      <c r="I49" s="106">
        <v>6.66</v>
      </c>
      <c r="J49" s="105">
        <v>0.56200000000000006</v>
      </c>
      <c r="K49" s="106">
        <v>6.73</v>
      </c>
      <c r="L49" s="105" t="s">
        <v>43</v>
      </c>
      <c r="M49" s="106">
        <v>9.02</v>
      </c>
      <c r="N49" s="105">
        <v>0.63400000000000001</v>
      </c>
      <c r="O49" s="106">
        <v>5.52</v>
      </c>
      <c r="P49" s="109">
        <v>0.88500000000000001</v>
      </c>
      <c r="Q49" s="111">
        <v>0.85706036586798806</v>
      </c>
      <c r="R49" s="106">
        <v>5.9</v>
      </c>
      <c r="S49" s="105">
        <v>0.67400000000000004</v>
      </c>
      <c r="T49" s="103">
        <v>2.72</v>
      </c>
      <c r="U49" s="111">
        <v>4.47</v>
      </c>
      <c r="V49" s="103">
        <v>8.9499999999999993</v>
      </c>
      <c r="W49" s="105">
        <v>0.318</v>
      </c>
      <c r="X49" s="112">
        <v>10.8</v>
      </c>
      <c r="Y49" s="104">
        <v>0.53</v>
      </c>
      <c r="Z49" s="103">
        <v>9.74</v>
      </c>
      <c r="AA49" s="105">
        <v>0.433</v>
      </c>
      <c r="AB49" s="103">
        <v>7.76</v>
      </c>
      <c r="AC49" s="104" t="s">
        <v>158</v>
      </c>
      <c r="AD49" s="112">
        <v>12.3</v>
      </c>
      <c r="AE49" s="105">
        <v>0.33400000000000002</v>
      </c>
      <c r="AF49" s="106">
        <v>5.93</v>
      </c>
      <c r="AG49" s="105">
        <v>0.41299999999999998</v>
      </c>
      <c r="AH49" s="103">
        <v>3.5</v>
      </c>
      <c r="AI49" s="104">
        <v>1.36</v>
      </c>
      <c r="AJ49" s="103">
        <v>7.18</v>
      </c>
      <c r="AK49" s="104" t="s">
        <v>158</v>
      </c>
      <c r="AL49" s="103">
        <v>9.8000000000000007</v>
      </c>
      <c r="AM49" s="105">
        <v>0.29899999999999999</v>
      </c>
      <c r="AN49" s="106">
        <v>8.93</v>
      </c>
      <c r="AO49" s="105">
        <v>0.88900000000000001</v>
      </c>
      <c r="AP49" s="103">
        <v>11.7</v>
      </c>
      <c r="AQ49" s="111">
        <v>0.60599999999999998</v>
      </c>
      <c r="AR49" s="106">
        <v>8.1300000000000008</v>
      </c>
      <c r="AS49" s="105">
        <v>0.49099999999999999</v>
      </c>
      <c r="AT49" s="103">
        <v>13</v>
      </c>
      <c r="AU49" s="105">
        <v>0.27200000000000002</v>
      </c>
      <c r="AV49" s="106">
        <v>9.9700000000000006</v>
      </c>
      <c r="AW49" s="104" t="s">
        <v>158</v>
      </c>
      <c r="AX49" s="113">
        <v>15.2</v>
      </c>
      <c r="AY49" s="107" t="s">
        <v>43</v>
      </c>
    </row>
    <row r="50" spans="1:51" x14ac:dyDescent="0.25">
      <c r="A50" s="14">
        <v>36</v>
      </c>
      <c r="B50" s="69" t="s">
        <v>237</v>
      </c>
      <c r="C50" s="80">
        <v>1.43</v>
      </c>
      <c r="D50" s="90">
        <v>1.91</v>
      </c>
      <c r="E50" s="80">
        <v>9.9</v>
      </c>
      <c r="F50" s="82">
        <v>1.98</v>
      </c>
      <c r="G50" s="83">
        <v>1.1399999999999999</v>
      </c>
      <c r="H50" s="82">
        <v>1.88</v>
      </c>
      <c r="I50" s="83">
        <v>6.62</v>
      </c>
      <c r="J50" s="82">
        <v>3.52</v>
      </c>
      <c r="K50" s="83">
        <v>6.64</v>
      </c>
      <c r="L50" s="82">
        <v>2.74</v>
      </c>
      <c r="M50" s="83">
        <v>9.02</v>
      </c>
      <c r="N50" s="82">
        <v>2.63</v>
      </c>
      <c r="O50" s="83">
        <v>5.51</v>
      </c>
      <c r="P50" s="84">
        <v>2</v>
      </c>
      <c r="Q50" s="86">
        <v>2.0958682902100603</v>
      </c>
      <c r="R50" s="83">
        <v>5.93</v>
      </c>
      <c r="S50" s="82">
        <v>2.61</v>
      </c>
      <c r="T50" s="80">
        <v>2.67</v>
      </c>
      <c r="U50" s="86">
        <v>2.6</v>
      </c>
      <c r="V50" s="80">
        <v>8.9499999999999993</v>
      </c>
      <c r="W50" s="82">
        <v>1.93</v>
      </c>
      <c r="X50" s="87">
        <v>10.8</v>
      </c>
      <c r="Y50" s="82">
        <v>2.6</v>
      </c>
      <c r="Z50" s="80">
        <v>9.74</v>
      </c>
      <c r="AA50" s="82">
        <v>2.58</v>
      </c>
      <c r="AB50" s="80">
        <v>7.96</v>
      </c>
      <c r="AC50" s="81">
        <v>2.11</v>
      </c>
      <c r="AD50" s="87">
        <v>12.3</v>
      </c>
      <c r="AE50" s="81">
        <v>2.13</v>
      </c>
      <c r="AF50" s="83">
        <v>6.04</v>
      </c>
      <c r="AG50" s="81">
        <v>2.04</v>
      </c>
      <c r="AH50" s="80">
        <v>3.67</v>
      </c>
      <c r="AI50" s="81">
        <v>1.56</v>
      </c>
      <c r="AJ50" s="80">
        <v>7.12</v>
      </c>
      <c r="AK50" s="81">
        <v>2.46</v>
      </c>
      <c r="AL50" s="80">
        <v>9.82</v>
      </c>
      <c r="AM50" s="82">
        <v>1.9</v>
      </c>
      <c r="AN50" s="83">
        <v>8.9499999999999993</v>
      </c>
      <c r="AO50" s="82">
        <v>2.0299999999999998</v>
      </c>
      <c r="AP50" s="80">
        <v>11.5</v>
      </c>
      <c r="AQ50" s="81">
        <v>4.09</v>
      </c>
      <c r="AR50" s="83">
        <v>8.15</v>
      </c>
      <c r="AS50" s="82">
        <v>1.74</v>
      </c>
      <c r="AT50" s="80">
        <v>13</v>
      </c>
      <c r="AU50" s="82">
        <v>2.27</v>
      </c>
      <c r="AV50" s="83">
        <v>9.99</v>
      </c>
      <c r="AW50" s="81">
        <v>2.21</v>
      </c>
      <c r="AX50" s="89">
        <v>15.2</v>
      </c>
      <c r="AY50" s="82">
        <v>2.11</v>
      </c>
    </row>
    <row r="51" spans="1:51" x14ac:dyDescent="0.25">
      <c r="A51" s="14">
        <v>37</v>
      </c>
      <c r="B51" s="69" t="s">
        <v>238</v>
      </c>
      <c r="C51" s="80">
        <v>1.5</v>
      </c>
      <c r="D51" s="90">
        <v>1.67</v>
      </c>
      <c r="E51" s="80">
        <v>9.9</v>
      </c>
      <c r="F51" s="82">
        <v>0.622</v>
      </c>
      <c r="G51" s="83">
        <v>1.1399999999999999</v>
      </c>
      <c r="H51" s="82">
        <v>1.62</v>
      </c>
      <c r="I51" s="83">
        <v>6.63</v>
      </c>
      <c r="J51" s="82">
        <v>1.17</v>
      </c>
      <c r="K51" s="83">
        <v>6.67</v>
      </c>
      <c r="L51" s="82">
        <v>1.03</v>
      </c>
      <c r="M51" s="83">
        <v>9.02</v>
      </c>
      <c r="N51" s="82">
        <v>0.81</v>
      </c>
      <c r="O51" s="83">
        <v>5.5</v>
      </c>
      <c r="P51" s="84">
        <v>1.03</v>
      </c>
      <c r="Q51" s="86">
        <v>1.0568139471643385</v>
      </c>
      <c r="R51" s="83">
        <v>5.94</v>
      </c>
      <c r="S51" s="82">
        <v>0.83799999999999997</v>
      </c>
      <c r="T51" s="80">
        <v>2.67</v>
      </c>
      <c r="U51" s="86">
        <v>0.88</v>
      </c>
      <c r="V51" s="80">
        <v>8.9499999999999993</v>
      </c>
      <c r="W51" s="82">
        <v>0.57399999999999995</v>
      </c>
      <c r="X51" s="87">
        <v>10.8</v>
      </c>
      <c r="Y51" s="81">
        <v>0.79</v>
      </c>
      <c r="Z51" s="80">
        <v>9.74</v>
      </c>
      <c r="AA51" s="82">
        <v>0.78800000000000003</v>
      </c>
      <c r="AB51" s="80">
        <v>7.96</v>
      </c>
      <c r="AC51" s="81">
        <v>0.73</v>
      </c>
      <c r="AD51" s="87">
        <v>12.3</v>
      </c>
      <c r="AE51" s="82">
        <v>0.65200000000000002</v>
      </c>
      <c r="AF51" s="83">
        <v>6.03</v>
      </c>
      <c r="AG51" s="81">
        <v>0.63</v>
      </c>
      <c r="AH51" s="80">
        <v>3.67</v>
      </c>
      <c r="AI51" s="81">
        <v>1.51</v>
      </c>
      <c r="AJ51" s="80">
        <v>7.12</v>
      </c>
      <c r="AK51" s="82">
        <v>0.75700000000000001</v>
      </c>
      <c r="AL51" s="80">
        <v>9.82</v>
      </c>
      <c r="AM51" s="82">
        <v>0.57999999999999996</v>
      </c>
      <c r="AN51" s="83">
        <v>8.9499999999999993</v>
      </c>
      <c r="AO51" s="82">
        <v>0.64500000000000002</v>
      </c>
      <c r="AP51" s="80">
        <v>11.5</v>
      </c>
      <c r="AQ51" s="82">
        <v>1.3</v>
      </c>
      <c r="AR51" s="83">
        <v>8.15</v>
      </c>
      <c r="AS51" s="82">
        <v>0.54900000000000004</v>
      </c>
      <c r="AT51" s="80">
        <v>13</v>
      </c>
      <c r="AU51" s="82">
        <v>0.65900000000000003</v>
      </c>
      <c r="AV51" s="83">
        <v>9.99</v>
      </c>
      <c r="AW51" s="82">
        <v>0.68400000000000005</v>
      </c>
      <c r="AX51" s="89">
        <v>15.2</v>
      </c>
      <c r="AY51" s="82">
        <v>0.63800000000000001</v>
      </c>
    </row>
    <row r="52" spans="1:51" x14ac:dyDescent="0.25">
      <c r="A52" s="14">
        <v>38</v>
      </c>
      <c r="B52" s="69" t="s">
        <v>239</v>
      </c>
      <c r="C52" s="80">
        <v>1.5</v>
      </c>
      <c r="D52" s="90">
        <v>1.66</v>
      </c>
      <c r="E52" s="80">
        <v>9.9</v>
      </c>
      <c r="F52" s="82">
        <v>0.17499999999999999</v>
      </c>
      <c r="G52" s="83">
        <v>1.1399999999999999</v>
      </c>
      <c r="H52" s="82">
        <v>1.62</v>
      </c>
      <c r="I52" s="83">
        <v>6.66</v>
      </c>
      <c r="J52" s="82">
        <v>0.40100000000000002</v>
      </c>
      <c r="K52" s="83">
        <v>6.68</v>
      </c>
      <c r="L52" s="82">
        <v>0.30099999999999999</v>
      </c>
      <c r="M52" s="83">
        <v>9.02</v>
      </c>
      <c r="N52" s="82">
        <v>0.255</v>
      </c>
      <c r="O52" s="83">
        <v>5.52</v>
      </c>
      <c r="P52" s="84">
        <v>0.47499999999999998</v>
      </c>
      <c r="Q52" s="86">
        <v>0.50791124898024953</v>
      </c>
      <c r="R52" s="83">
        <v>5.95</v>
      </c>
      <c r="S52" s="82">
        <v>0.25800000000000001</v>
      </c>
      <c r="T52" s="80">
        <v>2.68</v>
      </c>
      <c r="U52" s="86">
        <v>0.85399999999999998</v>
      </c>
      <c r="V52" s="80">
        <v>8.9499999999999993</v>
      </c>
      <c r="W52" s="82">
        <v>0.17299999999999999</v>
      </c>
      <c r="X52" s="87">
        <v>10.8</v>
      </c>
      <c r="Y52" s="81">
        <v>0.25</v>
      </c>
      <c r="Z52" s="80">
        <v>9.73</v>
      </c>
      <c r="AA52" s="82">
        <v>0.24399999999999999</v>
      </c>
      <c r="AB52" s="80">
        <v>7.96</v>
      </c>
      <c r="AC52" s="82">
        <v>0.26500000000000001</v>
      </c>
      <c r="AD52" s="87">
        <v>12.3</v>
      </c>
      <c r="AE52" s="82">
        <v>0.19600000000000001</v>
      </c>
      <c r="AF52" s="83">
        <v>6.04</v>
      </c>
      <c r="AG52" s="82">
        <v>0.19700000000000001</v>
      </c>
      <c r="AH52" s="80">
        <v>3.67</v>
      </c>
      <c r="AI52" s="81">
        <v>1.49</v>
      </c>
      <c r="AJ52" s="80">
        <v>7.12</v>
      </c>
      <c r="AK52" s="82">
        <v>0.246</v>
      </c>
      <c r="AL52" s="80">
        <v>9.82</v>
      </c>
      <c r="AM52" s="82">
        <v>0.17299999999999999</v>
      </c>
      <c r="AN52" s="83">
        <v>8.9499999999999993</v>
      </c>
      <c r="AO52" s="82">
        <v>0.214</v>
      </c>
      <c r="AP52" s="80">
        <v>11.5</v>
      </c>
      <c r="AQ52" s="82">
        <v>0.40500000000000003</v>
      </c>
      <c r="AR52" s="83">
        <v>8.15</v>
      </c>
      <c r="AS52" s="82">
        <v>0.17199999999999999</v>
      </c>
      <c r="AT52" s="80">
        <v>13</v>
      </c>
      <c r="AU52" s="82">
        <v>0.19500000000000001</v>
      </c>
      <c r="AV52" s="83">
        <v>9.98</v>
      </c>
      <c r="AW52" s="82">
        <v>0.22700000000000001</v>
      </c>
      <c r="AX52" s="89">
        <v>15.2</v>
      </c>
      <c r="AY52" s="82">
        <v>0.19500000000000001</v>
      </c>
    </row>
    <row r="53" spans="1:51" x14ac:dyDescent="0.25">
      <c r="A53" s="14">
        <v>39</v>
      </c>
      <c r="B53" s="69" t="s">
        <v>240</v>
      </c>
      <c r="C53" s="80">
        <v>1.49</v>
      </c>
      <c r="D53" s="90">
        <v>1.52</v>
      </c>
      <c r="E53" s="80">
        <v>9.92</v>
      </c>
      <c r="F53" s="88">
        <v>1.9599999999999999E-2</v>
      </c>
      <c r="G53" s="83">
        <v>1.1399999999999999</v>
      </c>
      <c r="H53" s="82">
        <v>1.38</v>
      </c>
      <c r="I53" s="83">
        <v>6.37</v>
      </c>
      <c r="J53" s="82" t="s">
        <v>43</v>
      </c>
      <c r="K53" s="83">
        <v>6.73</v>
      </c>
      <c r="L53" s="82" t="s">
        <v>43</v>
      </c>
      <c r="M53" s="83">
        <v>9.02</v>
      </c>
      <c r="N53" s="82">
        <v>2.8500000000000001E-2</v>
      </c>
      <c r="O53" s="83">
        <v>5.58</v>
      </c>
      <c r="P53" s="84">
        <v>0.107</v>
      </c>
      <c r="Q53" s="86">
        <v>0.12116145796613925</v>
      </c>
      <c r="R53" s="83">
        <v>5.96</v>
      </c>
      <c r="S53" s="82">
        <v>5.3699999999999998E-2</v>
      </c>
      <c r="T53" s="80">
        <v>2.68</v>
      </c>
      <c r="U53" s="86">
        <v>0.219</v>
      </c>
      <c r="V53" s="80">
        <v>8.9499999999999993</v>
      </c>
      <c r="W53" s="88">
        <v>1.44E-2</v>
      </c>
      <c r="X53" s="87">
        <v>10.8</v>
      </c>
      <c r="Y53" s="81">
        <v>3.2899999999999999E-2</v>
      </c>
      <c r="Z53" s="80">
        <v>9.73</v>
      </c>
      <c r="AA53" s="88">
        <v>2.2200000000000001E-2</v>
      </c>
      <c r="AB53" s="80">
        <v>7.97</v>
      </c>
      <c r="AC53" s="88">
        <v>3.04E-2</v>
      </c>
      <c r="AD53" s="87">
        <v>12.3</v>
      </c>
      <c r="AE53" s="81">
        <v>3.4000000000000002E-2</v>
      </c>
      <c r="AF53" s="83">
        <v>6.04</v>
      </c>
      <c r="AG53" s="88">
        <v>1.8800000000000001E-2</v>
      </c>
      <c r="AH53" s="80">
        <v>3.66</v>
      </c>
      <c r="AI53" s="81">
        <v>1.53</v>
      </c>
      <c r="AJ53" s="80">
        <v>7.12</v>
      </c>
      <c r="AK53" s="88">
        <v>2.2800000000000001E-2</v>
      </c>
      <c r="AL53" s="80">
        <v>9.82</v>
      </c>
      <c r="AM53" s="88">
        <v>1.03E-2</v>
      </c>
      <c r="AN53" s="83">
        <v>8.9499999999999993</v>
      </c>
      <c r="AO53" s="88">
        <v>2.6100000000000002E-2</v>
      </c>
      <c r="AP53" s="80">
        <v>11.8</v>
      </c>
      <c r="AQ53" s="88">
        <v>6.5600000000000006E-2</v>
      </c>
      <c r="AR53" s="83">
        <v>8.15</v>
      </c>
      <c r="AS53" s="88">
        <v>1.78E-2</v>
      </c>
      <c r="AT53" s="80">
        <v>13</v>
      </c>
      <c r="AU53" s="88">
        <v>1.9E-2</v>
      </c>
      <c r="AV53" s="83">
        <v>9.98</v>
      </c>
      <c r="AW53" s="88">
        <v>2.24E-2</v>
      </c>
      <c r="AX53" s="89">
        <v>15.2</v>
      </c>
      <c r="AY53" s="88">
        <v>1.54E-2</v>
      </c>
    </row>
    <row r="54" spans="1:51" x14ac:dyDescent="0.25">
      <c r="A54" s="14">
        <v>40</v>
      </c>
      <c r="B54" s="69" t="s">
        <v>241</v>
      </c>
      <c r="C54" s="80">
        <v>1.49</v>
      </c>
      <c r="D54" s="90">
        <v>1.38</v>
      </c>
      <c r="E54" s="80">
        <v>9.92</v>
      </c>
      <c r="F54" s="82" t="s">
        <v>43</v>
      </c>
      <c r="G54" s="83">
        <v>1.1399999999999999</v>
      </c>
      <c r="H54" s="82">
        <v>1.21</v>
      </c>
      <c r="I54" s="83">
        <v>6.43</v>
      </c>
      <c r="J54" s="82" t="s">
        <v>43</v>
      </c>
      <c r="K54" s="83">
        <v>6.87</v>
      </c>
      <c r="L54" s="82" t="s">
        <v>43</v>
      </c>
      <c r="M54" s="83">
        <v>9</v>
      </c>
      <c r="N54" s="82" t="s">
        <v>43</v>
      </c>
      <c r="O54" s="83">
        <v>5.59</v>
      </c>
      <c r="P54" s="84">
        <v>3.8300000000000001E-2</v>
      </c>
      <c r="Q54" s="85">
        <v>4.6631550322795076E-2</v>
      </c>
      <c r="R54" s="83">
        <v>3.2</v>
      </c>
      <c r="S54" s="82" t="s">
        <v>43</v>
      </c>
      <c r="T54" s="80">
        <v>2.67</v>
      </c>
      <c r="U54" s="86">
        <v>0.52200000000000002</v>
      </c>
      <c r="V54" s="80">
        <v>8.94</v>
      </c>
      <c r="W54" s="82" t="s">
        <v>43</v>
      </c>
      <c r="X54" s="87">
        <v>10.8</v>
      </c>
      <c r="Y54" s="81" t="s">
        <v>158</v>
      </c>
      <c r="Z54" s="80">
        <v>9.74</v>
      </c>
      <c r="AA54" s="88" t="s">
        <v>43</v>
      </c>
      <c r="AB54" s="80">
        <v>7.94</v>
      </c>
      <c r="AC54" s="81" t="s">
        <v>43</v>
      </c>
      <c r="AD54" s="87">
        <v>12.4</v>
      </c>
      <c r="AE54" s="81" t="s">
        <v>158</v>
      </c>
      <c r="AF54" s="83">
        <v>6.01</v>
      </c>
      <c r="AG54" s="81" t="s">
        <v>43</v>
      </c>
      <c r="AH54" s="80">
        <v>3.67</v>
      </c>
      <c r="AI54" s="81">
        <v>1.53</v>
      </c>
      <c r="AJ54" s="80">
        <v>7.12</v>
      </c>
      <c r="AK54" s="81" t="s">
        <v>43</v>
      </c>
      <c r="AL54" s="80">
        <v>9.82</v>
      </c>
      <c r="AM54" s="82" t="s">
        <v>43</v>
      </c>
      <c r="AN54" s="83">
        <v>8.93</v>
      </c>
      <c r="AO54" s="88" t="s">
        <v>43</v>
      </c>
      <c r="AP54" s="80">
        <v>12</v>
      </c>
      <c r="AQ54" s="81" t="s">
        <v>43</v>
      </c>
      <c r="AR54" s="83">
        <v>8.15</v>
      </c>
      <c r="AS54" s="82" t="s">
        <v>43</v>
      </c>
      <c r="AT54" s="80">
        <v>13</v>
      </c>
      <c r="AU54" s="91" t="s">
        <v>43</v>
      </c>
      <c r="AV54" s="83">
        <v>9.98</v>
      </c>
      <c r="AW54" s="81" t="s">
        <v>43</v>
      </c>
      <c r="AX54" s="89">
        <v>15.2</v>
      </c>
      <c r="AY54" s="88" t="s">
        <v>43</v>
      </c>
    </row>
    <row r="55" spans="1:51" x14ac:dyDescent="0.25">
      <c r="A55" s="14">
        <v>41</v>
      </c>
      <c r="B55" s="69" t="s">
        <v>242</v>
      </c>
      <c r="C55" s="80">
        <v>1.49</v>
      </c>
      <c r="D55" s="90">
        <v>1.17</v>
      </c>
      <c r="E55" s="80">
        <v>9.93</v>
      </c>
      <c r="F55" s="82" t="s">
        <v>43</v>
      </c>
      <c r="G55" s="83">
        <v>1.1399999999999999</v>
      </c>
      <c r="H55" s="82">
        <v>1.03</v>
      </c>
      <c r="I55" s="83">
        <v>6.52</v>
      </c>
      <c r="J55" s="82" t="s">
        <v>43</v>
      </c>
      <c r="K55" s="83">
        <v>6.89</v>
      </c>
      <c r="L55" s="82" t="s">
        <v>43</v>
      </c>
      <c r="M55" s="83">
        <v>9.0399999999999991</v>
      </c>
      <c r="N55" s="82" t="s">
        <v>158</v>
      </c>
      <c r="O55" s="83">
        <v>5.59</v>
      </c>
      <c r="P55" s="84">
        <v>2.2599999999999999E-2</v>
      </c>
      <c r="Q55" s="85">
        <v>3.1691996763656263E-2</v>
      </c>
      <c r="R55" s="83">
        <v>5.58</v>
      </c>
      <c r="S55" s="82" t="s">
        <v>43</v>
      </c>
      <c r="T55" s="80">
        <v>2.69</v>
      </c>
      <c r="U55" s="86">
        <v>0.56499999999999995</v>
      </c>
      <c r="V55" s="80">
        <v>8.94</v>
      </c>
      <c r="W55" s="82" t="s">
        <v>43</v>
      </c>
      <c r="X55" s="87">
        <v>10.8</v>
      </c>
      <c r="Y55" s="81" t="s">
        <v>158</v>
      </c>
      <c r="Z55" s="80">
        <v>9.77</v>
      </c>
      <c r="AA55" s="82" t="s">
        <v>158</v>
      </c>
      <c r="AB55" s="80">
        <v>8.0299999999999994</v>
      </c>
      <c r="AC55" s="81" t="s">
        <v>158</v>
      </c>
      <c r="AD55" s="87">
        <v>12.3</v>
      </c>
      <c r="AE55" s="81" t="s">
        <v>158</v>
      </c>
      <c r="AF55" s="83">
        <v>6.18</v>
      </c>
      <c r="AG55" s="81" t="s">
        <v>158</v>
      </c>
      <c r="AH55" s="80">
        <v>3.67</v>
      </c>
      <c r="AI55" s="81">
        <v>1.53</v>
      </c>
      <c r="AJ55" s="80">
        <v>7.14</v>
      </c>
      <c r="AK55" s="81" t="s">
        <v>158</v>
      </c>
      <c r="AL55" s="80">
        <v>9.83</v>
      </c>
      <c r="AM55" s="82" t="s">
        <v>43</v>
      </c>
      <c r="AN55" s="83">
        <v>8.9600000000000009</v>
      </c>
      <c r="AO55" s="82" t="s">
        <v>158</v>
      </c>
      <c r="AP55" s="80">
        <v>11.8</v>
      </c>
      <c r="AQ55" s="88">
        <v>1.01E-2</v>
      </c>
      <c r="AR55" s="83">
        <v>8.4</v>
      </c>
      <c r="AS55" s="82" t="s">
        <v>158</v>
      </c>
      <c r="AT55" s="80">
        <v>13</v>
      </c>
      <c r="AU55" s="91" t="s">
        <v>43</v>
      </c>
      <c r="AV55" s="83">
        <v>9.9499999999999993</v>
      </c>
      <c r="AW55" s="81" t="s">
        <v>43</v>
      </c>
      <c r="AX55" s="89">
        <v>15.2</v>
      </c>
      <c r="AY55" s="88" t="s">
        <v>43</v>
      </c>
    </row>
    <row r="56" spans="1:51" x14ac:dyDescent="0.25">
      <c r="A56" s="14">
        <v>42</v>
      </c>
      <c r="B56" s="69" t="s">
        <v>243</v>
      </c>
      <c r="C56" s="80">
        <v>1.48</v>
      </c>
      <c r="D56" s="86">
        <v>0.97799999999999998</v>
      </c>
      <c r="E56" s="80">
        <v>9.92</v>
      </c>
      <c r="F56" s="88">
        <v>1.06E-2</v>
      </c>
      <c r="G56" s="83">
        <v>1.1399999999999999</v>
      </c>
      <c r="H56" s="82">
        <v>0.76500000000000001</v>
      </c>
      <c r="I56" s="83">
        <v>6.38</v>
      </c>
      <c r="J56" s="82" t="s">
        <v>43</v>
      </c>
      <c r="K56" s="83">
        <v>6.93</v>
      </c>
      <c r="L56" s="82" t="s">
        <v>43</v>
      </c>
      <c r="M56" s="83">
        <v>9.01</v>
      </c>
      <c r="N56" s="82" t="s">
        <v>158</v>
      </c>
      <c r="O56" s="83">
        <v>5.61</v>
      </c>
      <c r="P56" s="84">
        <v>1.3299999999999999E-2</v>
      </c>
      <c r="Q56" s="85">
        <v>2.3466849298512425E-2</v>
      </c>
      <c r="R56" s="83">
        <v>3.2</v>
      </c>
      <c r="S56" s="82" t="s">
        <v>43</v>
      </c>
      <c r="T56" s="80">
        <v>2.67</v>
      </c>
      <c r="U56" s="86">
        <v>0.54900000000000004</v>
      </c>
      <c r="V56" s="80">
        <v>8.94</v>
      </c>
      <c r="W56" s="82" t="s">
        <v>43</v>
      </c>
      <c r="X56" s="87">
        <v>10.9</v>
      </c>
      <c r="Y56" s="81" t="s">
        <v>158</v>
      </c>
      <c r="Z56" s="80">
        <v>9.7100000000000009</v>
      </c>
      <c r="AA56" s="82" t="s">
        <v>158</v>
      </c>
      <c r="AB56" s="80">
        <v>7.75</v>
      </c>
      <c r="AC56" s="81" t="s">
        <v>158</v>
      </c>
      <c r="AD56" s="87">
        <v>12</v>
      </c>
      <c r="AE56" s="81" t="s">
        <v>158</v>
      </c>
      <c r="AF56" s="83">
        <v>6.05</v>
      </c>
      <c r="AG56" s="81" t="s">
        <v>158</v>
      </c>
      <c r="AH56" s="80">
        <v>3.67</v>
      </c>
      <c r="AI56" s="81">
        <v>1.52</v>
      </c>
      <c r="AJ56" s="80">
        <v>7.19</v>
      </c>
      <c r="AK56" s="81" t="s">
        <v>158</v>
      </c>
      <c r="AL56" s="80">
        <v>9.81</v>
      </c>
      <c r="AM56" s="82" t="s">
        <v>43</v>
      </c>
      <c r="AN56" s="83">
        <v>9.0500000000000007</v>
      </c>
      <c r="AO56" s="82" t="s">
        <v>158</v>
      </c>
      <c r="AP56" s="80">
        <v>12</v>
      </c>
      <c r="AQ56" s="81" t="s">
        <v>43</v>
      </c>
      <c r="AR56" s="83">
        <v>8.11</v>
      </c>
      <c r="AS56" s="82" t="s">
        <v>158</v>
      </c>
      <c r="AT56" s="80">
        <v>13.1</v>
      </c>
      <c r="AU56" s="91" t="s">
        <v>43</v>
      </c>
      <c r="AV56" s="83">
        <v>9.9700000000000006</v>
      </c>
      <c r="AW56" s="81" t="s">
        <v>43</v>
      </c>
      <c r="AX56" s="89">
        <v>15.2</v>
      </c>
      <c r="AY56" s="88" t="s">
        <v>43</v>
      </c>
    </row>
    <row r="57" spans="1:51" x14ac:dyDescent="0.25">
      <c r="A57" s="14">
        <v>43</v>
      </c>
      <c r="B57" s="69" t="s">
        <v>244</v>
      </c>
      <c r="C57" s="80">
        <v>1.43</v>
      </c>
      <c r="D57" s="86">
        <v>0.68799999999999994</v>
      </c>
      <c r="E57" s="80">
        <v>9.92</v>
      </c>
      <c r="F57" s="82" t="s">
        <v>43</v>
      </c>
      <c r="G57" s="83">
        <v>1.1399999999999999</v>
      </c>
      <c r="H57" s="82">
        <v>0.47899999999999998</v>
      </c>
      <c r="I57" s="83">
        <v>6.46</v>
      </c>
      <c r="J57" s="82" t="s">
        <v>43</v>
      </c>
      <c r="K57" s="83">
        <v>6.91</v>
      </c>
      <c r="L57" s="82" t="s">
        <v>43</v>
      </c>
      <c r="M57" s="83">
        <v>9.08</v>
      </c>
      <c r="N57" s="82" t="s">
        <v>158</v>
      </c>
      <c r="O57" s="83">
        <v>5.6</v>
      </c>
      <c r="P57" s="84">
        <v>1.7000000000000001E-2</v>
      </c>
      <c r="Q57" s="85">
        <v>2.6488332040810161E-2</v>
      </c>
      <c r="R57" s="83">
        <v>3.2</v>
      </c>
      <c r="S57" s="82" t="s">
        <v>43</v>
      </c>
      <c r="T57" s="80">
        <v>2.67</v>
      </c>
      <c r="U57" s="86">
        <v>0.27100000000000002</v>
      </c>
      <c r="V57" s="80">
        <v>8.94</v>
      </c>
      <c r="W57" s="82" t="s">
        <v>43</v>
      </c>
      <c r="X57" s="87">
        <v>10.7</v>
      </c>
      <c r="Y57" s="81" t="s">
        <v>158</v>
      </c>
      <c r="Z57" s="80">
        <v>9.73</v>
      </c>
      <c r="AA57" s="82" t="s">
        <v>158</v>
      </c>
      <c r="AB57" s="80">
        <v>7.68</v>
      </c>
      <c r="AC57" s="81" t="s">
        <v>158</v>
      </c>
      <c r="AD57" s="87">
        <v>12.3</v>
      </c>
      <c r="AE57" s="81" t="s">
        <v>158</v>
      </c>
      <c r="AF57" s="83">
        <v>6.46</v>
      </c>
      <c r="AG57" s="81" t="s">
        <v>158</v>
      </c>
      <c r="AH57" s="80">
        <v>3.66</v>
      </c>
      <c r="AI57" s="81">
        <v>1.52</v>
      </c>
      <c r="AJ57" s="80">
        <v>7.12</v>
      </c>
      <c r="AK57" s="81" t="s">
        <v>158</v>
      </c>
      <c r="AL57" s="80">
        <v>9.81</v>
      </c>
      <c r="AM57" s="82" t="s">
        <v>43</v>
      </c>
      <c r="AN57" s="83">
        <v>8.92</v>
      </c>
      <c r="AO57" s="82" t="s">
        <v>158</v>
      </c>
      <c r="AP57" s="80">
        <v>11.8</v>
      </c>
      <c r="AQ57" s="88">
        <v>2.9700000000000001E-2</v>
      </c>
      <c r="AR57" s="83">
        <v>7.63</v>
      </c>
      <c r="AS57" s="82" t="s">
        <v>158</v>
      </c>
      <c r="AT57" s="80">
        <v>13</v>
      </c>
      <c r="AU57" s="91" t="s">
        <v>43</v>
      </c>
      <c r="AV57" s="83">
        <v>9.99</v>
      </c>
      <c r="AW57" s="81" t="s">
        <v>43</v>
      </c>
      <c r="AX57" s="89">
        <v>15.2</v>
      </c>
      <c r="AY57" s="88" t="s">
        <v>43</v>
      </c>
    </row>
    <row r="58" spans="1:51" x14ac:dyDescent="0.25">
      <c r="A58" s="14">
        <v>44</v>
      </c>
      <c r="B58" s="75" t="s">
        <v>229</v>
      </c>
      <c r="C58" s="116">
        <v>1.48</v>
      </c>
      <c r="D58" s="127">
        <v>2.41</v>
      </c>
      <c r="E58" s="116">
        <v>9.89</v>
      </c>
      <c r="F58" s="118">
        <v>8.36</v>
      </c>
      <c r="G58" s="119">
        <v>1.19</v>
      </c>
      <c r="H58" s="118">
        <v>6.97</v>
      </c>
      <c r="I58" s="119">
        <v>6.59</v>
      </c>
      <c r="J58" s="118">
        <v>3.57</v>
      </c>
      <c r="K58" s="119">
        <v>6.6</v>
      </c>
      <c r="L58" s="118">
        <v>4.3099999999999996</v>
      </c>
      <c r="M58" s="119">
        <v>9.01</v>
      </c>
      <c r="N58" s="118">
        <v>2.8</v>
      </c>
      <c r="O58" s="119">
        <v>5.51</v>
      </c>
      <c r="P58" s="120">
        <v>15.5</v>
      </c>
      <c r="Q58" s="121">
        <v>15.658968600079902</v>
      </c>
      <c r="R58" s="119">
        <v>4.5599999999999996</v>
      </c>
      <c r="S58" s="118">
        <v>3.81</v>
      </c>
      <c r="T58" s="116">
        <v>2.72</v>
      </c>
      <c r="U58" s="117">
        <v>3.09</v>
      </c>
      <c r="V58" s="116">
        <v>8.94</v>
      </c>
      <c r="W58" s="118">
        <v>2.0299999999999998</v>
      </c>
      <c r="X58" s="123">
        <v>10.8</v>
      </c>
      <c r="Y58" s="118">
        <v>3</v>
      </c>
      <c r="Z58" s="116">
        <v>9.73</v>
      </c>
      <c r="AA58" s="118">
        <v>2.2999999999999998</v>
      </c>
      <c r="AB58" s="116">
        <v>7.95</v>
      </c>
      <c r="AC58" s="125">
        <v>4.1900000000000004</v>
      </c>
      <c r="AD58" s="123">
        <v>12.3</v>
      </c>
      <c r="AE58" s="125">
        <v>7.12</v>
      </c>
      <c r="AF58" s="119">
        <v>5.97</v>
      </c>
      <c r="AG58" s="125">
        <v>1.93</v>
      </c>
      <c r="AH58" s="116">
        <v>3.48</v>
      </c>
      <c r="AI58" s="125">
        <v>1.59</v>
      </c>
      <c r="AJ58" s="116">
        <v>7.09</v>
      </c>
      <c r="AK58" s="125">
        <v>2.59</v>
      </c>
      <c r="AL58" s="116">
        <v>9.82</v>
      </c>
      <c r="AM58" s="118">
        <v>1.9</v>
      </c>
      <c r="AN58" s="119">
        <v>8.94</v>
      </c>
      <c r="AO58" s="118">
        <v>1.97</v>
      </c>
      <c r="AP58" s="116">
        <v>12</v>
      </c>
      <c r="AQ58" s="125">
        <v>4.99</v>
      </c>
      <c r="AR58" s="119">
        <v>8.14</v>
      </c>
      <c r="AS58" s="118">
        <v>2.0699999999999998</v>
      </c>
      <c r="AT58" s="116">
        <v>13</v>
      </c>
      <c r="AU58" s="118">
        <v>3.23</v>
      </c>
      <c r="AV58" s="119">
        <v>9.98</v>
      </c>
      <c r="AW58" s="118">
        <v>2.8</v>
      </c>
      <c r="AX58" s="126">
        <v>15.2</v>
      </c>
      <c r="AY58" s="118">
        <v>4.43</v>
      </c>
    </row>
    <row r="59" spans="1:51" x14ac:dyDescent="0.25">
      <c r="A59" s="14">
        <v>45</v>
      </c>
      <c r="B59" s="75" t="s">
        <v>230</v>
      </c>
      <c r="C59" s="116">
        <v>1.48</v>
      </c>
      <c r="D59" s="127">
        <v>2.27</v>
      </c>
      <c r="E59" s="116">
        <v>9.9</v>
      </c>
      <c r="F59" s="118">
        <v>6.44</v>
      </c>
      <c r="G59" s="119">
        <v>1.19</v>
      </c>
      <c r="H59" s="118">
        <v>6.97</v>
      </c>
      <c r="I59" s="119">
        <v>6.6</v>
      </c>
      <c r="J59" s="118">
        <v>3.18</v>
      </c>
      <c r="K59" s="119">
        <v>6.61</v>
      </c>
      <c r="L59" s="118">
        <v>3.84</v>
      </c>
      <c r="M59" s="119">
        <v>9.01</v>
      </c>
      <c r="N59" s="118">
        <v>2.69</v>
      </c>
      <c r="O59" s="119">
        <v>5.51</v>
      </c>
      <c r="P59" s="120">
        <v>15.6</v>
      </c>
      <c r="Q59" s="121">
        <v>15.02110002115038</v>
      </c>
      <c r="R59" s="119">
        <v>4.57</v>
      </c>
      <c r="S59" s="118">
        <v>3.53</v>
      </c>
      <c r="T59" s="116">
        <v>2.72</v>
      </c>
      <c r="U59" s="117">
        <v>2.8</v>
      </c>
      <c r="V59" s="116">
        <v>8.94</v>
      </c>
      <c r="W59" s="118">
        <v>1.83</v>
      </c>
      <c r="X59" s="123">
        <v>10.8</v>
      </c>
      <c r="Y59" s="125">
        <v>2.78</v>
      </c>
      <c r="Z59" s="116">
        <v>9.73</v>
      </c>
      <c r="AA59" s="118">
        <v>2.19</v>
      </c>
      <c r="AB59" s="116">
        <v>7.96</v>
      </c>
      <c r="AC59" s="125">
        <v>2.48</v>
      </c>
      <c r="AD59" s="123">
        <v>12.3</v>
      </c>
      <c r="AE59" s="125">
        <v>6.79</v>
      </c>
      <c r="AF59" s="119">
        <v>5.96</v>
      </c>
      <c r="AG59" s="125">
        <v>1.85</v>
      </c>
      <c r="AH59" s="116">
        <v>3.49</v>
      </c>
      <c r="AI59" s="125">
        <v>1.52</v>
      </c>
      <c r="AJ59" s="116">
        <v>7.09</v>
      </c>
      <c r="AK59" s="125">
        <v>1.44</v>
      </c>
      <c r="AL59" s="116">
        <v>9.82</v>
      </c>
      <c r="AM59" s="118">
        <v>1.89</v>
      </c>
      <c r="AN59" s="119">
        <v>8.9499999999999993</v>
      </c>
      <c r="AO59" s="118">
        <v>1.84</v>
      </c>
      <c r="AP59" s="116">
        <v>12</v>
      </c>
      <c r="AQ59" s="125">
        <v>4.72</v>
      </c>
      <c r="AR59" s="119">
        <v>8.14</v>
      </c>
      <c r="AS59" s="118">
        <v>1.99</v>
      </c>
      <c r="AT59" s="116">
        <v>13</v>
      </c>
      <c r="AU59" s="118">
        <v>3.05</v>
      </c>
      <c r="AV59" s="119">
        <v>9.98</v>
      </c>
      <c r="AW59" s="125">
        <v>1.81</v>
      </c>
      <c r="AX59" s="126">
        <v>15.2</v>
      </c>
      <c r="AY59" s="118">
        <v>1.99</v>
      </c>
    </row>
    <row r="60" spans="1:51" x14ac:dyDescent="0.25">
      <c r="A60" s="14">
        <v>46</v>
      </c>
      <c r="B60" s="75" t="s">
        <v>231</v>
      </c>
      <c r="C60" s="116">
        <v>1.48</v>
      </c>
      <c r="D60" s="127">
        <v>2.37</v>
      </c>
      <c r="E60" s="116">
        <v>9.9</v>
      </c>
      <c r="F60" s="118">
        <v>5.75</v>
      </c>
      <c r="G60" s="119">
        <v>1.19</v>
      </c>
      <c r="H60" s="118">
        <v>6.65</v>
      </c>
      <c r="I60" s="119">
        <v>6.6</v>
      </c>
      <c r="J60" s="118">
        <v>3.22</v>
      </c>
      <c r="K60" s="119">
        <v>6.63</v>
      </c>
      <c r="L60" s="118">
        <v>3.41</v>
      </c>
      <c r="M60" s="119">
        <v>9.01</v>
      </c>
      <c r="N60" s="118">
        <v>2.62</v>
      </c>
      <c r="O60" s="119">
        <v>5.5</v>
      </c>
      <c r="P60" s="120">
        <v>15.2</v>
      </c>
      <c r="Q60" s="121">
        <v>14.702165731685618</v>
      </c>
      <c r="R60" s="119">
        <v>4.57</v>
      </c>
      <c r="S60" s="118">
        <v>3.38</v>
      </c>
      <c r="T60" s="116">
        <v>2.72</v>
      </c>
      <c r="U60" s="117">
        <v>2.79</v>
      </c>
      <c r="V60" s="116">
        <v>8.94</v>
      </c>
      <c r="W60" s="118">
        <v>1.84</v>
      </c>
      <c r="X60" s="123">
        <v>10.8</v>
      </c>
      <c r="Y60" s="118">
        <v>2.7</v>
      </c>
      <c r="Z60" s="116">
        <v>9.73</v>
      </c>
      <c r="AA60" s="118">
        <v>2.06</v>
      </c>
      <c r="AB60" s="116">
        <v>7.95</v>
      </c>
      <c r="AC60" s="125">
        <v>1.51</v>
      </c>
      <c r="AD60" s="123">
        <v>12.3</v>
      </c>
      <c r="AE60" s="125">
        <v>6.67</v>
      </c>
      <c r="AF60" s="119">
        <v>5.96</v>
      </c>
      <c r="AG60" s="125">
        <v>1.76</v>
      </c>
      <c r="AH60" s="116">
        <v>3.48</v>
      </c>
      <c r="AI60" s="125">
        <v>1.55</v>
      </c>
      <c r="AJ60" s="116">
        <v>7.09</v>
      </c>
      <c r="AK60" s="118">
        <v>0.83699999999999997</v>
      </c>
      <c r="AL60" s="116">
        <v>9.82</v>
      </c>
      <c r="AM60" s="118">
        <v>1.81</v>
      </c>
      <c r="AN60" s="119">
        <v>8.94</v>
      </c>
      <c r="AO60" s="118">
        <v>1.8</v>
      </c>
      <c r="AP60" s="116">
        <v>12</v>
      </c>
      <c r="AQ60" s="125">
        <v>4.45</v>
      </c>
      <c r="AR60" s="119">
        <v>8.14</v>
      </c>
      <c r="AS60" s="118">
        <v>1.9</v>
      </c>
      <c r="AT60" s="116">
        <v>13</v>
      </c>
      <c r="AU60" s="118">
        <v>2.87</v>
      </c>
      <c r="AV60" s="119">
        <v>9.98</v>
      </c>
      <c r="AW60" s="125">
        <v>1.22</v>
      </c>
      <c r="AX60" s="126">
        <v>15.2</v>
      </c>
      <c r="AY60" s="118">
        <v>0.86299999999999999</v>
      </c>
    </row>
    <row r="61" spans="1:51" x14ac:dyDescent="0.25">
      <c r="A61" s="14">
        <v>47</v>
      </c>
      <c r="B61" s="75" t="s">
        <v>232</v>
      </c>
      <c r="C61" s="116">
        <v>1.48</v>
      </c>
      <c r="D61" s="127">
        <v>2.4700000000000002</v>
      </c>
      <c r="E61" s="116">
        <v>9.9</v>
      </c>
      <c r="F61" s="118">
        <v>4.63</v>
      </c>
      <c r="G61" s="119">
        <v>1.19</v>
      </c>
      <c r="H61" s="118">
        <v>6.66</v>
      </c>
      <c r="I61" s="119">
        <v>6.6</v>
      </c>
      <c r="J61" s="118">
        <v>2.88</v>
      </c>
      <c r="K61" s="119">
        <v>6.61</v>
      </c>
      <c r="L61" s="118">
        <v>2.68</v>
      </c>
      <c r="M61" s="119">
        <v>9.01</v>
      </c>
      <c r="N61" s="118">
        <v>2.41</v>
      </c>
      <c r="O61" s="119">
        <v>5.5</v>
      </c>
      <c r="P61" s="120">
        <v>13.8</v>
      </c>
      <c r="Q61" s="121">
        <v>14.265729335575944</v>
      </c>
      <c r="R61" s="119">
        <v>4.5599999999999996</v>
      </c>
      <c r="S61" s="118">
        <v>3.06</v>
      </c>
      <c r="T61" s="116">
        <v>2.72</v>
      </c>
      <c r="U61" s="117">
        <v>2.77</v>
      </c>
      <c r="V61" s="116">
        <v>8.94</v>
      </c>
      <c r="W61" s="118">
        <v>1.59</v>
      </c>
      <c r="X61" s="123">
        <v>10.8</v>
      </c>
      <c r="Y61" s="125">
        <v>2.48</v>
      </c>
      <c r="Z61" s="116">
        <v>9.73</v>
      </c>
      <c r="AA61" s="118">
        <v>1.89</v>
      </c>
      <c r="AB61" s="116">
        <v>7.95</v>
      </c>
      <c r="AC61" s="118">
        <v>0.47899999999999998</v>
      </c>
      <c r="AD61" s="123">
        <v>12.3</v>
      </c>
      <c r="AE61" s="125">
        <v>6.06</v>
      </c>
      <c r="AF61" s="119">
        <v>5.95</v>
      </c>
      <c r="AG61" s="125">
        <v>1.69</v>
      </c>
      <c r="AH61" s="116">
        <v>3.49</v>
      </c>
      <c r="AI61" s="125">
        <v>1.53</v>
      </c>
      <c r="AJ61" s="116">
        <v>7.08</v>
      </c>
      <c r="AK61" s="118">
        <v>0.252</v>
      </c>
      <c r="AL61" s="116">
        <v>9.82</v>
      </c>
      <c r="AM61" s="118">
        <v>1.77</v>
      </c>
      <c r="AN61" s="119">
        <v>8.9499999999999993</v>
      </c>
      <c r="AO61" s="118">
        <v>1.75</v>
      </c>
      <c r="AP61" s="116">
        <v>12</v>
      </c>
      <c r="AQ61" s="125">
        <v>4.47</v>
      </c>
      <c r="AR61" s="119">
        <v>8.14</v>
      </c>
      <c r="AS61" s="118">
        <v>1.81</v>
      </c>
      <c r="AT61" s="116">
        <v>13</v>
      </c>
      <c r="AU61" s="118">
        <v>2.63</v>
      </c>
      <c r="AV61" s="119">
        <v>9.99</v>
      </c>
      <c r="AW61" s="118">
        <v>0.54500000000000004</v>
      </c>
      <c r="AX61" s="126">
        <v>15.2</v>
      </c>
      <c r="AY61" s="118">
        <v>0.14799999999999999</v>
      </c>
    </row>
    <row r="62" spans="1:51" x14ac:dyDescent="0.25">
      <c r="A62" s="14">
        <v>48</v>
      </c>
      <c r="B62" s="75" t="s">
        <v>233</v>
      </c>
      <c r="C62" s="116">
        <v>1.48</v>
      </c>
      <c r="D62" s="127">
        <v>2.48</v>
      </c>
      <c r="E62" s="116">
        <v>9.9</v>
      </c>
      <c r="F62" s="118">
        <v>3.74</v>
      </c>
      <c r="G62" s="119">
        <v>1.19</v>
      </c>
      <c r="H62" s="118">
        <v>6.36</v>
      </c>
      <c r="I62" s="119">
        <v>6.6</v>
      </c>
      <c r="J62" s="118">
        <v>2.66</v>
      </c>
      <c r="K62" s="119">
        <v>6.63</v>
      </c>
      <c r="L62" s="118">
        <v>2.0299999999999998</v>
      </c>
      <c r="M62" s="119">
        <v>9.01</v>
      </c>
      <c r="N62" s="118">
        <v>2.37</v>
      </c>
      <c r="O62" s="119">
        <v>5.49</v>
      </c>
      <c r="P62" s="120">
        <v>13.3</v>
      </c>
      <c r="Q62" s="121">
        <v>13.862864969936247</v>
      </c>
      <c r="R62" s="119">
        <v>4.53</v>
      </c>
      <c r="S62" s="118">
        <v>2.81</v>
      </c>
      <c r="T62" s="116">
        <v>2.72</v>
      </c>
      <c r="U62" s="117">
        <v>2.76</v>
      </c>
      <c r="V62" s="116">
        <v>8.94</v>
      </c>
      <c r="W62" s="118">
        <v>1.53</v>
      </c>
      <c r="X62" s="123">
        <v>10.8</v>
      </c>
      <c r="Y62" s="125">
        <v>2.2799999999999998</v>
      </c>
      <c r="Z62" s="116">
        <v>9.73</v>
      </c>
      <c r="AA62" s="118">
        <v>1.76</v>
      </c>
      <c r="AB62" s="116">
        <v>7.96</v>
      </c>
      <c r="AC62" s="118">
        <v>0.156</v>
      </c>
      <c r="AD62" s="123">
        <v>12.3</v>
      </c>
      <c r="AE62" s="125">
        <v>5.52</v>
      </c>
      <c r="AF62" s="119">
        <v>5.93</v>
      </c>
      <c r="AG62" s="125">
        <v>1.56</v>
      </c>
      <c r="AH62" s="116">
        <v>3.49</v>
      </c>
      <c r="AI62" s="125">
        <v>1.56</v>
      </c>
      <c r="AJ62" s="116">
        <v>7.08</v>
      </c>
      <c r="AK62" s="122">
        <v>7.8899999999999998E-2</v>
      </c>
      <c r="AL62" s="116">
        <v>9.82</v>
      </c>
      <c r="AM62" s="118">
        <v>1.66</v>
      </c>
      <c r="AN62" s="119">
        <v>8.9499999999999993</v>
      </c>
      <c r="AO62" s="118">
        <v>1.74</v>
      </c>
      <c r="AP62" s="116">
        <v>12</v>
      </c>
      <c r="AQ62" s="125">
        <v>4.04</v>
      </c>
      <c r="AR62" s="119">
        <v>8.14</v>
      </c>
      <c r="AS62" s="118">
        <v>1.73</v>
      </c>
      <c r="AT62" s="116">
        <v>13</v>
      </c>
      <c r="AU62" s="118">
        <v>2.37</v>
      </c>
      <c r="AV62" s="119">
        <v>9.99</v>
      </c>
      <c r="AW62" s="118">
        <v>0.26200000000000001</v>
      </c>
      <c r="AX62" s="126">
        <v>15.2</v>
      </c>
      <c r="AY62" s="122">
        <v>1.9300000000000001E-2</v>
      </c>
    </row>
    <row r="63" spans="1:51" x14ac:dyDescent="0.25">
      <c r="A63" s="14">
        <v>49</v>
      </c>
      <c r="B63" s="75" t="s">
        <v>234</v>
      </c>
      <c r="C63" s="116">
        <v>1.5</v>
      </c>
      <c r="D63" s="127">
        <v>2.67</v>
      </c>
      <c r="E63" s="116">
        <v>9.9</v>
      </c>
      <c r="F63" s="118">
        <v>2.52</v>
      </c>
      <c r="G63" s="119">
        <v>1.19</v>
      </c>
      <c r="H63" s="118">
        <v>6.58</v>
      </c>
      <c r="I63" s="119">
        <v>6.62</v>
      </c>
      <c r="J63" s="118">
        <v>2.35</v>
      </c>
      <c r="K63" s="119">
        <v>6.64</v>
      </c>
      <c r="L63" s="118">
        <v>1.35</v>
      </c>
      <c r="M63" s="119">
        <v>9.01</v>
      </c>
      <c r="N63" s="118">
        <v>2.2000000000000002</v>
      </c>
      <c r="O63" s="119">
        <v>5.5</v>
      </c>
      <c r="P63" s="120">
        <v>12.8</v>
      </c>
      <c r="Q63" s="121">
        <v>12.9899921777169</v>
      </c>
      <c r="R63" s="119">
        <v>4.55</v>
      </c>
      <c r="S63" s="118">
        <v>2.44</v>
      </c>
      <c r="T63" s="116">
        <v>2.72</v>
      </c>
      <c r="U63" s="117">
        <v>2.5299999999999998</v>
      </c>
      <c r="V63" s="116">
        <v>8.94</v>
      </c>
      <c r="W63" s="118">
        <v>1.42</v>
      </c>
      <c r="X63" s="123">
        <v>10.8</v>
      </c>
      <c r="Y63" s="125">
        <v>2.11</v>
      </c>
      <c r="Z63" s="116">
        <v>9.73</v>
      </c>
      <c r="AA63" s="118">
        <v>1.58</v>
      </c>
      <c r="AB63" s="116">
        <v>7.96</v>
      </c>
      <c r="AC63" s="122">
        <v>2.8500000000000001E-2</v>
      </c>
      <c r="AD63" s="123">
        <v>12.3</v>
      </c>
      <c r="AE63" s="125">
        <v>5.0199999999999996</v>
      </c>
      <c r="AF63" s="119">
        <v>5.93</v>
      </c>
      <c r="AG63" s="118">
        <v>1.4</v>
      </c>
      <c r="AH63" s="116">
        <v>3.49</v>
      </c>
      <c r="AI63" s="125">
        <v>1.57</v>
      </c>
      <c r="AJ63" s="116">
        <v>7.07</v>
      </c>
      <c r="AK63" s="122">
        <v>1.41E-2</v>
      </c>
      <c r="AL63" s="116">
        <v>9.82</v>
      </c>
      <c r="AM63" s="118">
        <v>1.52</v>
      </c>
      <c r="AN63" s="119">
        <v>8.9499999999999993</v>
      </c>
      <c r="AO63" s="118">
        <v>1.72</v>
      </c>
      <c r="AP63" s="116">
        <v>12</v>
      </c>
      <c r="AQ63" s="125">
        <v>4.01</v>
      </c>
      <c r="AR63" s="119">
        <v>8.14</v>
      </c>
      <c r="AS63" s="118">
        <v>1.56</v>
      </c>
      <c r="AT63" s="116">
        <v>13</v>
      </c>
      <c r="AU63" s="118">
        <v>2.09</v>
      </c>
      <c r="AV63" s="119">
        <v>9.99</v>
      </c>
      <c r="AW63" s="122">
        <v>9.6600000000000005E-2</v>
      </c>
      <c r="AX63" s="126">
        <v>15.2</v>
      </c>
      <c r="AY63" s="122" t="s">
        <v>43</v>
      </c>
    </row>
    <row r="64" spans="1:51" x14ac:dyDescent="0.25">
      <c r="A64" s="14">
        <v>50</v>
      </c>
      <c r="B64" s="75" t="s">
        <v>235</v>
      </c>
      <c r="C64" s="116">
        <v>1.49</v>
      </c>
      <c r="D64" s="127">
        <v>2.67</v>
      </c>
      <c r="E64" s="116">
        <v>9.89</v>
      </c>
      <c r="F64" s="118">
        <v>1.75</v>
      </c>
      <c r="G64" s="119">
        <v>1.19</v>
      </c>
      <c r="H64" s="118">
        <v>6.58</v>
      </c>
      <c r="I64" s="119">
        <v>6.62</v>
      </c>
      <c r="J64" s="118">
        <v>2.02</v>
      </c>
      <c r="K64" s="119">
        <v>6.65</v>
      </c>
      <c r="L64" s="118">
        <v>0.86399999999999999</v>
      </c>
      <c r="M64" s="119">
        <v>9.01</v>
      </c>
      <c r="N64" s="118">
        <v>2.0099999999999998</v>
      </c>
      <c r="O64" s="119">
        <v>5.49</v>
      </c>
      <c r="P64" s="120">
        <v>12.5</v>
      </c>
      <c r="Q64" s="121">
        <v>12.117119385497555</v>
      </c>
      <c r="R64" s="119">
        <v>4.55</v>
      </c>
      <c r="S64" s="118">
        <v>2.15</v>
      </c>
      <c r="T64" s="116">
        <v>2.72</v>
      </c>
      <c r="U64" s="117">
        <v>2.64</v>
      </c>
      <c r="V64" s="116">
        <v>8.94</v>
      </c>
      <c r="W64" s="118">
        <v>1.22</v>
      </c>
      <c r="X64" s="123">
        <v>10.8</v>
      </c>
      <c r="Y64" s="125">
        <v>1.94</v>
      </c>
      <c r="Z64" s="116">
        <v>9.73</v>
      </c>
      <c r="AA64" s="118">
        <v>1.41</v>
      </c>
      <c r="AB64" s="116">
        <v>7.95</v>
      </c>
      <c r="AC64" s="125" t="s">
        <v>43</v>
      </c>
      <c r="AD64" s="123">
        <v>12.3</v>
      </c>
      <c r="AE64" s="125">
        <v>4.38</v>
      </c>
      <c r="AF64" s="119">
        <v>5.94</v>
      </c>
      <c r="AG64" s="118">
        <v>1.3</v>
      </c>
      <c r="AH64" s="116">
        <v>3.49</v>
      </c>
      <c r="AI64" s="125">
        <v>1.54</v>
      </c>
      <c r="AJ64" s="116">
        <v>7.11</v>
      </c>
      <c r="AK64" s="125" t="s">
        <v>43</v>
      </c>
      <c r="AL64" s="116">
        <v>9.82</v>
      </c>
      <c r="AM64" s="118">
        <v>1.41</v>
      </c>
      <c r="AN64" s="119">
        <v>8.9499999999999993</v>
      </c>
      <c r="AO64" s="118">
        <v>1.64</v>
      </c>
      <c r="AP64" s="116">
        <v>12</v>
      </c>
      <c r="AQ64" s="118">
        <v>3.6</v>
      </c>
      <c r="AR64" s="119">
        <v>8.14</v>
      </c>
      <c r="AS64" s="118">
        <v>1.49</v>
      </c>
      <c r="AT64" s="116">
        <v>13</v>
      </c>
      <c r="AU64" s="118">
        <v>1.86</v>
      </c>
      <c r="AV64" s="119">
        <v>9.98</v>
      </c>
      <c r="AW64" s="122">
        <v>4.8899999999999999E-2</v>
      </c>
      <c r="AX64" s="126">
        <v>15.2</v>
      </c>
      <c r="AY64" s="122" t="s">
        <v>43</v>
      </c>
    </row>
    <row r="65" spans="1:51" ht="15.75" thickBot="1" x14ac:dyDescent="0.3">
      <c r="A65" s="101">
        <v>51</v>
      </c>
      <c r="B65" s="128" t="s">
        <v>236</v>
      </c>
      <c r="C65" s="129">
        <v>1.49</v>
      </c>
      <c r="D65" s="139">
        <v>2.82</v>
      </c>
      <c r="E65" s="129">
        <v>9.89</v>
      </c>
      <c r="F65" s="131">
        <v>1.1100000000000001</v>
      </c>
      <c r="G65" s="132">
        <v>1.19</v>
      </c>
      <c r="H65" s="131">
        <v>7.08</v>
      </c>
      <c r="I65" s="132">
        <v>6.63</v>
      </c>
      <c r="J65" s="131">
        <v>1.53</v>
      </c>
      <c r="K65" s="132">
        <v>6.65</v>
      </c>
      <c r="L65" s="131">
        <v>0.32</v>
      </c>
      <c r="M65" s="132">
        <v>9</v>
      </c>
      <c r="N65" s="131">
        <v>1.74</v>
      </c>
      <c r="O65" s="132">
        <v>5.5</v>
      </c>
      <c r="P65" s="133">
        <v>10.5</v>
      </c>
      <c r="Q65" s="134">
        <v>10.807810197168536</v>
      </c>
      <c r="R65" s="132">
        <v>5.92</v>
      </c>
      <c r="S65" s="131">
        <v>1.66</v>
      </c>
      <c r="T65" s="129">
        <v>2.72</v>
      </c>
      <c r="U65" s="130">
        <v>2.17</v>
      </c>
      <c r="V65" s="129">
        <v>8.93</v>
      </c>
      <c r="W65" s="131">
        <v>1.01</v>
      </c>
      <c r="X65" s="135">
        <v>10.8</v>
      </c>
      <c r="Y65" s="136">
        <v>1.63</v>
      </c>
      <c r="Z65" s="129">
        <v>9.7200000000000006</v>
      </c>
      <c r="AA65" s="131">
        <v>1.1200000000000001</v>
      </c>
      <c r="AB65" s="129">
        <v>7.74</v>
      </c>
      <c r="AC65" s="136" t="s">
        <v>158</v>
      </c>
      <c r="AD65" s="135">
        <v>12.3</v>
      </c>
      <c r="AE65" s="136">
        <v>3.37</v>
      </c>
      <c r="AF65" s="132">
        <v>5.94</v>
      </c>
      <c r="AG65" s="136">
        <v>1.05</v>
      </c>
      <c r="AH65" s="129">
        <v>3.49</v>
      </c>
      <c r="AI65" s="136">
        <v>1.59</v>
      </c>
      <c r="AJ65" s="129">
        <v>7.08</v>
      </c>
      <c r="AK65" s="136" t="s">
        <v>43</v>
      </c>
      <c r="AL65" s="129">
        <v>9.82</v>
      </c>
      <c r="AM65" s="131">
        <v>1.1499999999999999</v>
      </c>
      <c r="AN65" s="132">
        <v>8.94</v>
      </c>
      <c r="AO65" s="131">
        <v>1.57</v>
      </c>
      <c r="AP65" s="129">
        <v>12</v>
      </c>
      <c r="AQ65" s="136">
        <v>2.88</v>
      </c>
      <c r="AR65" s="132">
        <v>8.14</v>
      </c>
      <c r="AS65" s="131">
        <v>1.31</v>
      </c>
      <c r="AT65" s="129">
        <v>13</v>
      </c>
      <c r="AU65" s="131">
        <v>1.43</v>
      </c>
      <c r="AV65" s="132">
        <v>9.98</v>
      </c>
      <c r="AW65" s="137">
        <v>2.52E-2</v>
      </c>
      <c r="AX65" s="138">
        <v>15.2</v>
      </c>
      <c r="AY65" s="137" t="s">
        <v>43</v>
      </c>
    </row>
    <row r="66" spans="1:51" s="22" customFormat="1" x14ac:dyDescent="0.25">
      <c r="A66" s="21"/>
      <c r="B66" s="22" t="s">
        <v>94</v>
      </c>
      <c r="C66" s="23">
        <v>1.44</v>
      </c>
      <c r="D66" s="24">
        <v>0.89700000000000002</v>
      </c>
      <c r="E66" s="23">
        <v>9.91</v>
      </c>
      <c r="F66" s="24">
        <v>0.97</v>
      </c>
      <c r="G66" s="23">
        <v>1.1299999999999999</v>
      </c>
      <c r="H66" s="24">
        <v>0.93100000000000005</v>
      </c>
      <c r="I66" s="23">
        <v>6.63</v>
      </c>
      <c r="J66" s="24">
        <v>0.71199999999999997</v>
      </c>
      <c r="K66" s="23">
        <v>6.68</v>
      </c>
      <c r="L66" s="24">
        <v>0.53</v>
      </c>
      <c r="M66" s="23">
        <v>8.99</v>
      </c>
      <c r="N66" s="24">
        <v>1.2</v>
      </c>
      <c r="O66" s="23">
        <v>5.51</v>
      </c>
      <c r="P66" s="61">
        <v>0.97799999999999998</v>
      </c>
      <c r="Q66" s="24">
        <v>0.97799999999999998</v>
      </c>
      <c r="R66" s="23">
        <v>5.94</v>
      </c>
      <c r="S66" s="24">
        <v>0.67200000000000004</v>
      </c>
      <c r="T66" s="23">
        <v>2.7</v>
      </c>
      <c r="U66" s="26">
        <v>1.05</v>
      </c>
      <c r="V66" s="23">
        <v>8.92</v>
      </c>
      <c r="W66" s="24">
        <v>0.81</v>
      </c>
      <c r="X66" s="25">
        <v>10.8</v>
      </c>
      <c r="Y66" s="24">
        <v>1.2</v>
      </c>
      <c r="Z66" s="23">
        <v>9.69</v>
      </c>
      <c r="AA66" s="24">
        <v>0.99299999999999999</v>
      </c>
      <c r="AB66" s="64">
        <v>7.98</v>
      </c>
      <c r="AC66" s="24">
        <v>1.01</v>
      </c>
      <c r="AD66" s="25">
        <v>12.4</v>
      </c>
      <c r="AE66" s="26">
        <v>1.02</v>
      </c>
      <c r="AF66" s="23">
        <v>6.03</v>
      </c>
      <c r="AG66" s="26">
        <v>1.02</v>
      </c>
      <c r="AH66" s="23">
        <v>3.66</v>
      </c>
      <c r="AI66" s="24">
        <v>0.72399999999999998</v>
      </c>
      <c r="AJ66" s="23">
        <v>7.12</v>
      </c>
      <c r="AK66" s="26">
        <v>1.18</v>
      </c>
      <c r="AL66" s="23">
        <v>9.92</v>
      </c>
      <c r="AM66" s="24">
        <v>1.06</v>
      </c>
      <c r="AN66" s="23">
        <v>8.99</v>
      </c>
      <c r="AO66" s="24">
        <v>0.96099999999999997</v>
      </c>
      <c r="AP66" s="25">
        <v>11.7</v>
      </c>
      <c r="AQ66" s="26">
        <v>2.37</v>
      </c>
      <c r="AR66" s="23">
        <v>8.18</v>
      </c>
      <c r="AS66" s="24">
        <v>0.91700000000000004</v>
      </c>
      <c r="AT66" s="23">
        <v>13</v>
      </c>
      <c r="AU66" s="26">
        <v>1.03</v>
      </c>
      <c r="AV66" s="23">
        <v>9.99</v>
      </c>
      <c r="AW66" s="26">
        <v>1.05</v>
      </c>
      <c r="AX66" s="25">
        <v>15.2</v>
      </c>
      <c r="AY66" s="26">
        <v>1.06</v>
      </c>
    </row>
    <row r="67" spans="1:51" s="22" customFormat="1" x14ac:dyDescent="0.25">
      <c r="A67" s="21"/>
      <c r="B67" s="22" t="s">
        <v>96</v>
      </c>
      <c r="C67" s="23">
        <v>1.45</v>
      </c>
      <c r="D67" s="24">
        <v>0.88100000000000001</v>
      </c>
      <c r="E67" s="23">
        <v>9.91</v>
      </c>
      <c r="F67" s="24">
        <v>1.02</v>
      </c>
      <c r="G67" s="23">
        <v>1.1399999999999999</v>
      </c>
      <c r="H67" s="24">
        <v>0.89600000000000002</v>
      </c>
      <c r="I67" s="23">
        <v>6.65</v>
      </c>
      <c r="J67" s="24">
        <v>0.74099999999999999</v>
      </c>
      <c r="K67" s="23">
        <v>6.69</v>
      </c>
      <c r="L67" s="24">
        <v>0.54</v>
      </c>
      <c r="M67" s="23">
        <v>8.99</v>
      </c>
      <c r="N67" s="24">
        <v>1.21</v>
      </c>
      <c r="O67" s="23">
        <v>5.53</v>
      </c>
      <c r="P67" s="61">
        <v>1.07</v>
      </c>
      <c r="Q67" s="26">
        <v>1.07</v>
      </c>
      <c r="R67" s="23">
        <v>5.92</v>
      </c>
      <c r="S67" s="24">
        <v>0.69199999999999995</v>
      </c>
      <c r="T67" s="23">
        <v>2.7</v>
      </c>
      <c r="U67" s="26">
        <v>1.1299999999999999</v>
      </c>
      <c r="V67" s="23">
        <v>8.92</v>
      </c>
      <c r="W67" s="24">
        <v>0.80600000000000005</v>
      </c>
      <c r="X67" s="25">
        <v>10.8</v>
      </c>
      <c r="Y67" s="24">
        <v>1.23</v>
      </c>
      <c r="Z67" s="23">
        <v>9.6999999999999993</v>
      </c>
      <c r="AA67" s="24">
        <v>1.05</v>
      </c>
      <c r="AB67" s="64">
        <v>7.99</v>
      </c>
      <c r="AC67" s="24">
        <v>1.02</v>
      </c>
      <c r="AD67" s="25">
        <v>12.4</v>
      </c>
      <c r="AE67" s="26">
        <v>1.04</v>
      </c>
      <c r="AF67" s="23">
        <v>6.03</v>
      </c>
      <c r="AG67" s="26">
        <v>1.06</v>
      </c>
      <c r="AH67" s="23">
        <v>3.67</v>
      </c>
      <c r="AI67" s="24">
        <v>0.72499999999999998</v>
      </c>
      <c r="AJ67" s="23">
        <v>7.14</v>
      </c>
      <c r="AK67" s="26">
        <v>1.17</v>
      </c>
      <c r="AL67" s="23">
        <v>9.92</v>
      </c>
      <c r="AM67" s="24">
        <v>1.04</v>
      </c>
      <c r="AN67" s="23">
        <v>9</v>
      </c>
      <c r="AO67" s="24">
        <v>0.93799999999999994</v>
      </c>
      <c r="AP67" s="25">
        <v>11.7</v>
      </c>
      <c r="AQ67" s="26">
        <v>2.42</v>
      </c>
      <c r="AR67" s="23">
        <v>8.18</v>
      </c>
      <c r="AS67" s="24">
        <v>0.96</v>
      </c>
      <c r="AT67" s="23">
        <v>13</v>
      </c>
      <c r="AU67" s="26">
        <v>1.01</v>
      </c>
      <c r="AV67" s="23">
        <v>10</v>
      </c>
      <c r="AW67" s="26">
        <v>1.04</v>
      </c>
      <c r="AX67" s="25">
        <v>15.2</v>
      </c>
      <c r="AY67" s="26">
        <v>1.07</v>
      </c>
    </row>
    <row r="68" spans="1:51" s="22" customFormat="1" x14ac:dyDescent="0.25">
      <c r="A68" s="21"/>
      <c r="B68" s="22" t="s">
        <v>97</v>
      </c>
      <c r="C68" s="23">
        <v>1.44</v>
      </c>
      <c r="D68" s="24">
        <v>0.90200000000000002</v>
      </c>
      <c r="E68" s="23">
        <v>9.9</v>
      </c>
      <c r="F68" s="24">
        <v>0.94399999999999995</v>
      </c>
      <c r="G68" s="23">
        <v>1.1299999999999999</v>
      </c>
      <c r="H68" s="24">
        <v>0.88400000000000001</v>
      </c>
      <c r="I68" s="23">
        <v>6.64</v>
      </c>
      <c r="J68" s="24">
        <v>0.65800000000000003</v>
      </c>
      <c r="K68" s="23">
        <v>6.68</v>
      </c>
      <c r="L68" s="24">
        <v>0.53300000000000003</v>
      </c>
      <c r="M68" s="23">
        <v>8.98</v>
      </c>
      <c r="N68" s="24">
        <v>1.24</v>
      </c>
      <c r="O68" s="23">
        <v>5.5</v>
      </c>
      <c r="P68" s="61">
        <v>1.0900000000000001</v>
      </c>
      <c r="Q68" s="26">
        <v>1.0900000000000001</v>
      </c>
      <c r="R68" s="23">
        <v>5.95</v>
      </c>
      <c r="S68" s="24">
        <v>0.65</v>
      </c>
      <c r="T68" s="23">
        <v>2.69</v>
      </c>
      <c r="U68" s="26">
        <v>1.08</v>
      </c>
      <c r="V68" s="23">
        <v>8.91</v>
      </c>
      <c r="W68" s="24">
        <v>0.81799999999999995</v>
      </c>
      <c r="X68" s="25">
        <v>10.8</v>
      </c>
      <c r="Y68" s="24">
        <v>1.2</v>
      </c>
      <c r="Z68" s="23">
        <v>9.68</v>
      </c>
      <c r="AA68" s="24">
        <v>1.06</v>
      </c>
      <c r="AB68" s="64">
        <v>7.98</v>
      </c>
      <c r="AC68" s="24">
        <v>1</v>
      </c>
      <c r="AD68" s="25">
        <v>12.4</v>
      </c>
      <c r="AE68" s="26">
        <v>1.02</v>
      </c>
      <c r="AF68" s="23">
        <v>6.03</v>
      </c>
      <c r="AG68" s="24">
        <v>0.999</v>
      </c>
      <c r="AH68" s="23">
        <v>3.66</v>
      </c>
      <c r="AI68" s="24">
        <v>0.70299999999999996</v>
      </c>
      <c r="AJ68" s="23">
        <v>7.13</v>
      </c>
      <c r="AK68" s="26">
        <v>1.19</v>
      </c>
      <c r="AL68" s="23">
        <v>9.82</v>
      </c>
      <c r="AM68" s="24">
        <v>0.93500000000000005</v>
      </c>
      <c r="AN68" s="23">
        <v>9</v>
      </c>
      <c r="AO68" s="24">
        <v>0.98299999999999998</v>
      </c>
      <c r="AP68" s="25">
        <v>11.7</v>
      </c>
      <c r="AQ68" s="26">
        <v>2.33</v>
      </c>
      <c r="AR68" s="23">
        <v>8.18</v>
      </c>
      <c r="AS68" s="24">
        <v>0.94799999999999995</v>
      </c>
      <c r="AT68" s="23">
        <v>13</v>
      </c>
      <c r="AU68" s="26">
        <v>1.01</v>
      </c>
      <c r="AV68" s="23">
        <v>9.99</v>
      </c>
      <c r="AW68" s="26">
        <v>1.06</v>
      </c>
      <c r="AX68" s="25">
        <v>15.2</v>
      </c>
      <c r="AY68" s="26">
        <v>1.06</v>
      </c>
    </row>
    <row r="69" spans="1:51" s="22" customFormat="1" x14ac:dyDescent="0.25">
      <c r="A69" s="21"/>
      <c r="B69" s="22" t="s">
        <v>98</v>
      </c>
      <c r="C69" s="23">
        <v>1.44</v>
      </c>
      <c r="D69" s="24">
        <v>0.90900000000000003</v>
      </c>
      <c r="E69" s="23">
        <v>9.9</v>
      </c>
      <c r="F69" s="24">
        <v>1.01</v>
      </c>
      <c r="G69" s="23">
        <v>1.1299999999999999</v>
      </c>
      <c r="H69" s="24">
        <v>0.90300000000000002</v>
      </c>
      <c r="I69" s="23">
        <v>6.65</v>
      </c>
      <c r="J69" s="24">
        <v>0.67400000000000004</v>
      </c>
      <c r="K69" s="23">
        <v>6.69</v>
      </c>
      <c r="L69" s="24">
        <v>0.52</v>
      </c>
      <c r="M69" s="23">
        <v>9.0299999999999994</v>
      </c>
      <c r="N69" s="24">
        <v>1.2</v>
      </c>
      <c r="O69" s="23">
        <v>5.51</v>
      </c>
      <c r="P69" s="61">
        <v>1.03</v>
      </c>
      <c r="Q69" s="26">
        <v>1.03</v>
      </c>
      <c r="R69" s="23">
        <v>5.94</v>
      </c>
      <c r="S69" s="24">
        <v>0.64400000000000002</v>
      </c>
      <c r="T69" s="23">
        <v>2.67</v>
      </c>
      <c r="U69" s="26">
        <v>1.08</v>
      </c>
      <c r="V69" s="23">
        <v>8.9499999999999993</v>
      </c>
      <c r="W69" s="24">
        <v>0.81599999999999995</v>
      </c>
      <c r="X69" s="25">
        <v>10.8</v>
      </c>
      <c r="Y69" s="24">
        <v>1.23</v>
      </c>
      <c r="Z69" s="23">
        <v>9.74</v>
      </c>
      <c r="AA69" s="24">
        <v>1.03</v>
      </c>
      <c r="AB69" s="64">
        <v>7.96</v>
      </c>
      <c r="AC69" s="24">
        <v>1.03</v>
      </c>
      <c r="AD69" s="25">
        <v>12.3</v>
      </c>
      <c r="AE69" s="24">
        <v>0.99199999999999999</v>
      </c>
      <c r="AF69" s="23">
        <v>6.04</v>
      </c>
      <c r="AG69" s="24">
        <v>0.99199999999999999</v>
      </c>
      <c r="AH69" s="23">
        <v>3.67</v>
      </c>
      <c r="AI69" s="24">
        <v>0.71</v>
      </c>
      <c r="AJ69" s="23">
        <v>7.12</v>
      </c>
      <c r="AK69" s="26">
        <v>1.1599999999999999</v>
      </c>
      <c r="AL69" s="23">
        <v>9.85</v>
      </c>
      <c r="AM69" s="24">
        <v>0.97899999999999998</v>
      </c>
      <c r="AN69" s="23">
        <v>8.9499999999999993</v>
      </c>
      <c r="AO69" s="24">
        <v>0.94099999999999995</v>
      </c>
      <c r="AP69" s="25">
        <v>11.8</v>
      </c>
      <c r="AQ69" s="26">
        <v>1.95</v>
      </c>
      <c r="AR69" s="23">
        <v>8.15</v>
      </c>
      <c r="AS69" s="24">
        <v>0.85199999999999998</v>
      </c>
      <c r="AT69" s="23">
        <v>13</v>
      </c>
      <c r="AU69" s="26">
        <v>1.01</v>
      </c>
      <c r="AV69" s="23">
        <v>9.99</v>
      </c>
      <c r="AW69" s="26">
        <v>1.07</v>
      </c>
      <c r="AX69" s="25">
        <v>15.2</v>
      </c>
      <c r="AY69" s="26">
        <v>1.03</v>
      </c>
    </row>
    <row r="70" spans="1:51" s="22" customFormat="1" x14ac:dyDescent="0.25">
      <c r="A70" s="21"/>
      <c r="B70" s="22" t="s">
        <v>99</v>
      </c>
      <c r="C70" s="27">
        <v>1.44</v>
      </c>
      <c r="D70" s="28">
        <v>0.89100000000000001</v>
      </c>
      <c r="E70" s="27">
        <v>9.89</v>
      </c>
      <c r="F70" s="28">
        <v>0.95299999999999996</v>
      </c>
      <c r="G70" s="27">
        <v>1.1299999999999999</v>
      </c>
      <c r="H70" s="28">
        <v>0.879</v>
      </c>
      <c r="I70" s="27">
        <v>6.62</v>
      </c>
      <c r="J70" s="28">
        <v>0.97799999999999998</v>
      </c>
      <c r="K70" s="27">
        <v>6.69</v>
      </c>
      <c r="L70" s="28">
        <v>0.505</v>
      </c>
      <c r="M70" s="27">
        <v>9</v>
      </c>
      <c r="N70" s="28">
        <v>1.22</v>
      </c>
      <c r="O70" s="27">
        <v>5.49</v>
      </c>
      <c r="P70" s="62">
        <v>1.02</v>
      </c>
      <c r="Q70" s="30">
        <v>1.02</v>
      </c>
      <c r="R70" s="27">
        <v>5.93</v>
      </c>
      <c r="S70" s="28">
        <v>0.63800000000000001</v>
      </c>
      <c r="T70" s="27">
        <v>2.67</v>
      </c>
      <c r="U70" s="30">
        <v>1.1100000000000001</v>
      </c>
      <c r="V70" s="27">
        <v>8.93</v>
      </c>
      <c r="W70" s="28">
        <v>0.80100000000000005</v>
      </c>
      <c r="X70" s="29">
        <v>10.8</v>
      </c>
      <c r="Y70" s="28">
        <v>1.19</v>
      </c>
      <c r="Z70" s="27">
        <v>9.7200000000000006</v>
      </c>
      <c r="AA70" s="28">
        <v>0.998</v>
      </c>
      <c r="AB70" s="65">
        <v>7.97</v>
      </c>
      <c r="AC70" s="28">
        <v>1.04</v>
      </c>
      <c r="AD70" s="29">
        <v>12.3</v>
      </c>
      <c r="AE70" s="30">
        <v>1.05</v>
      </c>
      <c r="AF70" s="27">
        <v>6.04</v>
      </c>
      <c r="AG70" s="30">
        <v>1.01</v>
      </c>
      <c r="AH70" s="27">
        <v>3.67</v>
      </c>
      <c r="AI70" s="28">
        <v>0.75800000000000001</v>
      </c>
      <c r="AJ70" s="27">
        <v>7.12</v>
      </c>
      <c r="AK70" s="30">
        <v>1.18</v>
      </c>
      <c r="AL70" s="27">
        <v>9.91</v>
      </c>
      <c r="AM70" s="28">
        <v>1.01</v>
      </c>
      <c r="AN70" s="27">
        <v>8.9600000000000009</v>
      </c>
      <c r="AO70" s="28">
        <v>0.96</v>
      </c>
      <c r="AP70" s="29">
        <v>11.5</v>
      </c>
      <c r="AQ70" s="28">
        <v>2.2999999999999998</v>
      </c>
      <c r="AR70" s="27">
        <v>8.16</v>
      </c>
      <c r="AS70" s="28">
        <v>0.89600000000000002</v>
      </c>
      <c r="AT70" s="27">
        <v>13</v>
      </c>
      <c r="AU70" s="30">
        <v>1.02</v>
      </c>
      <c r="AV70" s="27">
        <v>9.98</v>
      </c>
      <c r="AW70" s="30">
        <v>1.06</v>
      </c>
      <c r="AX70" s="29">
        <v>15.2</v>
      </c>
      <c r="AY70" s="30">
        <v>1.03</v>
      </c>
    </row>
    <row r="71" spans="1:51" s="46" customFormat="1" x14ac:dyDescent="0.25">
      <c r="A71" s="31"/>
      <c r="B71" s="31" t="s">
        <v>45</v>
      </c>
      <c r="C71" s="32"/>
      <c r="D71" s="33">
        <v>0.03</v>
      </c>
      <c r="E71" s="34"/>
      <c r="F71" s="35">
        <v>0.01</v>
      </c>
      <c r="G71" s="36"/>
      <c r="H71" s="37">
        <v>0.01</v>
      </c>
      <c r="I71" s="32"/>
      <c r="J71" s="37">
        <v>0.1</v>
      </c>
      <c r="K71" s="38"/>
      <c r="L71" s="37">
        <v>0.1</v>
      </c>
      <c r="M71" s="39"/>
      <c r="N71" s="40">
        <v>5.0000000000000001E-3</v>
      </c>
      <c r="O71" s="41"/>
      <c r="P71" s="42">
        <v>0.01</v>
      </c>
      <c r="Q71" s="43"/>
      <c r="R71" s="41"/>
      <c r="S71" s="44">
        <v>0.1</v>
      </c>
      <c r="T71" s="41"/>
      <c r="U71" s="44">
        <v>5.0000000000000001E-3</v>
      </c>
      <c r="V71" s="41"/>
      <c r="W71" s="45">
        <v>5.0000000000000001E-3</v>
      </c>
      <c r="X71" s="41"/>
      <c r="Y71" s="45">
        <v>5.0000000000000001E-3</v>
      </c>
      <c r="Z71" s="39"/>
      <c r="AA71" s="37">
        <v>5.0000000000000001E-3</v>
      </c>
      <c r="AB71" s="41"/>
      <c r="AC71" s="45">
        <v>0.01</v>
      </c>
      <c r="AD71" s="41"/>
      <c r="AE71" s="44">
        <v>5.0000000000000001E-3</v>
      </c>
      <c r="AF71" s="41"/>
      <c r="AG71" s="44">
        <v>5.0000000000000001E-3</v>
      </c>
      <c r="AH71" s="41"/>
      <c r="AI71" s="44">
        <v>1E-3</v>
      </c>
      <c r="AJ71" s="41"/>
      <c r="AK71" s="44">
        <v>5.0000000000000001E-3</v>
      </c>
      <c r="AL71" s="41"/>
      <c r="AM71" s="44">
        <v>5.0000000000000001E-3</v>
      </c>
      <c r="AN71" s="41"/>
      <c r="AO71" s="44">
        <v>0.01</v>
      </c>
      <c r="AP71" s="41"/>
      <c r="AQ71" s="44">
        <v>0.01</v>
      </c>
      <c r="AR71" s="41"/>
      <c r="AS71" s="44">
        <v>5.0000000000000001E-3</v>
      </c>
      <c r="AT71" s="41"/>
      <c r="AU71" s="44">
        <v>5.0000000000000001E-3</v>
      </c>
      <c r="AV71" s="41"/>
      <c r="AW71" s="44">
        <v>0.01</v>
      </c>
      <c r="AX71" s="41"/>
      <c r="AY71" s="44">
        <v>5.0000000000000001E-3</v>
      </c>
    </row>
    <row r="72" spans="1:51" x14ac:dyDescent="0.25">
      <c r="J72" s="3"/>
      <c r="L72" s="47"/>
      <c r="AI72" s="48"/>
    </row>
    <row r="73" spans="1:51" x14ac:dyDescent="0.25">
      <c r="B73" s="168" t="s">
        <v>257</v>
      </c>
      <c r="D73" s="166">
        <f>AVERAGE(D66:D70)</f>
        <v>0.89600000000000013</v>
      </c>
      <c r="F73" s="166">
        <f>AVERAGE(F66:F70)</f>
        <v>0.97940000000000005</v>
      </c>
      <c r="H73" s="166">
        <f>AVERAGE(H66:H70)</f>
        <v>0.89860000000000007</v>
      </c>
      <c r="J73" s="166">
        <f>AVERAGE(J66:J70)</f>
        <v>0.75259999999999994</v>
      </c>
      <c r="L73" s="166">
        <f>AVERAGE(L66:L70)</f>
        <v>0.52560000000000007</v>
      </c>
      <c r="N73" s="166">
        <f>AVERAGE(N66:N70)</f>
        <v>1.214</v>
      </c>
      <c r="P73" s="166">
        <f>AVERAGE(P66:P70)</f>
        <v>1.0376000000000001</v>
      </c>
      <c r="Q73" s="166">
        <f>AVERAGE(Q66:Q70)</f>
        <v>1.0376000000000001</v>
      </c>
      <c r="S73" s="166">
        <f>AVERAGE(S66:S70)</f>
        <v>0.65920000000000001</v>
      </c>
      <c r="U73" s="166">
        <f>AVERAGE(U66:U70)</f>
        <v>1.0900000000000001</v>
      </c>
      <c r="W73" s="166">
        <f>AVERAGE(W66:W70)</f>
        <v>0.81020000000000003</v>
      </c>
      <c r="Y73" s="166">
        <f>AVERAGE(Y66:Y70)</f>
        <v>1.2099999999999997</v>
      </c>
      <c r="AA73" s="166">
        <f>AVERAGE(AA66:AA70)</f>
        <v>1.0262</v>
      </c>
      <c r="AC73" s="166">
        <f>AVERAGE(AC66:AC70)</f>
        <v>1.02</v>
      </c>
      <c r="AE73" s="166">
        <f>AVERAGE(AE66:AE70)</f>
        <v>1.0244</v>
      </c>
      <c r="AG73" s="166">
        <f>AVERAGE(AG66:AG70)</f>
        <v>1.0162</v>
      </c>
      <c r="AI73" s="166">
        <f>AVERAGE(AI66:AI70)</f>
        <v>0.72399999999999998</v>
      </c>
      <c r="AK73" s="166">
        <f>AVERAGE(AK66:AK70)</f>
        <v>1.1759999999999997</v>
      </c>
      <c r="AM73" s="166">
        <f>AVERAGE(AM66:AM70)</f>
        <v>1.0047999999999999</v>
      </c>
      <c r="AO73" s="166">
        <f>AVERAGE(AO66:AO70)</f>
        <v>0.95659999999999989</v>
      </c>
      <c r="AQ73" s="166">
        <f>AVERAGE(AQ66:AQ70)</f>
        <v>2.274</v>
      </c>
      <c r="AS73" s="166">
        <f>AVERAGE(AS66:AS70)</f>
        <v>0.91460000000000008</v>
      </c>
      <c r="AU73" s="166">
        <f>AVERAGE(AU66:AU70)</f>
        <v>1.016</v>
      </c>
      <c r="AW73" s="166">
        <f>AVERAGE(AW66:AW70)</f>
        <v>1.0559999999999998</v>
      </c>
      <c r="AY73" s="166">
        <f>AVERAGE(AY66:AY70)</f>
        <v>1.05</v>
      </c>
    </row>
    <row r="74" spans="1:51" x14ac:dyDescent="0.25">
      <c r="B74" s="168" t="s">
        <v>258</v>
      </c>
      <c r="D74" s="166">
        <f>STDEVA(D66:D70)</f>
        <v>1.0677078252031321E-2</v>
      </c>
      <c r="F74" s="166">
        <f>STDEVA(F66:F70)</f>
        <v>3.399705869630492E-2</v>
      </c>
      <c r="H74" s="166">
        <f>STDEVA(H66:H70)</f>
        <v>2.0452383724153055E-2</v>
      </c>
      <c r="J74" s="166">
        <f>STDEVA(J66:J70)</f>
        <v>0.13011072207931243</v>
      </c>
      <c r="L74" s="166">
        <f>STDEVA(L66:L70)</f>
        <v>1.3575713609236177E-2</v>
      </c>
      <c r="N74" s="166">
        <f>STDEVA(N66:N70)</f>
        <v>1.6733200530681527E-2</v>
      </c>
      <c r="P74" s="166">
        <f>STDEVA(P66:P70)</f>
        <v>4.3918105605774978E-2</v>
      </c>
      <c r="Q74" s="166">
        <f>STDEVA(Q66:Q70)</f>
        <v>4.3918105605774978E-2</v>
      </c>
      <c r="S74" s="166">
        <f>STDEVA(S66:S70)</f>
        <v>2.2387496510329133E-2</v>
      </c>
      <c r="U74" s="166">
        <f>STDEVA(U66:U70)</f>
        <v>3.0822070014844837E-2</v>
      </c>
      <c r="W74" s="166">
        <f>STDEVA(W66:W70)</f>
        <v>7.0142711667000261E-3</v>
      </c>
      <c r="Y74" s="166">
        <f>STDEVA(Y66:Y70)</f>
        <v>1.8708286933869722E-2</v>
      </c>
      <c r="AA74" s="166">
        <f>STDEVA(AA66:AA70)</f>
        <v>3.0086541841826912E-2</v>
      </c>
      <c r="AC74" s="166">
        <f>STDEVA(AC66:AC70)</f>
        <v>1.581138830084191E-2</v>
      </c>
      <c r="AE74" s="166">
        <f>STDEVA(AE66:AE70)</f>
        <v>2.228901074520807E-2</v>
      </c>
      <c r="AG74" s="166">
        <f>STDEVA(AG66:AG70)</f>
        <v>2.6705804612480809E-2</v>
      </c>
      <c r="AI74" s="166">
        <f>STDEVA(AI66:AI70)</f>
        <v>2.1177818584547391E-2</v>
      </c>
      <c r="AK74" s="166">
        <f>STDEVA(AK66:AK70)</f>
        <v>1.1401754250991389E-2</v>
      </c>
      <c r="AM74" s="166">
        <f>STDEVA(AM66:AM70)</f>
        <v>4.9625598233169955E-2</v>
      </c>
      <c r="AO74" s="166">
        <f>STDEVA(AO66:AO70)</f>
        <v>1.8146625030566996E-2</v>
      </c>
      <c r="AQ74" s="166">
        <f>STDEVA(AQ66:AQ70)</f>
        <v>0.1866279721799495</v>
      </c>
      <c r="AS74" s="166">
        <f>STDEVA(AS66:AS70)</f>
        <v>4.3148580509676085E-2</v>
      </c>
      <c r="AU74" s="166">
        <f>STDEVA(AU66:AU70)</f>
        <v>8.9442719099991665E-3</v>
      </c>
      <c r="AW74" s="166">
        <f>STDEVA(AW66:AW70)</f>
        <v>1.1401754250991389E-2</v>
      </c>
      <c r="AY74" s="166">
        <f>STDEVA(AY66:AY70)</f>
        <v>1.8708286933869722E-2</v>
      </c>
    </row>
    <row r="75" spans="1:51" x14ac:dyDescent="0.25">
      <c r="B75" s="168" t="s">
        <v>259</v>
      </c>
      <c r="D75" s="167">
        <f>D74/D73</f>
        <v>1.1916381977713527E-2</v>
      </c>
      <c r="F75" s="167">
        <f>F74/F73</f>
        <v>3.4712128544317863E-2</v>
      </c>
      <c r="H75" s="167">
        <f>H74/H73</f>
        <v>2.2760275677891222E-2</v>
      </c>
      <c r="J75" s="167">
        <f>J74/J73</f>
        <v>0.17288163975460064</v>
      </c>
      <c r="L75" s="167">
        <f>L74/L73</f>
        <v>2.5828983274802465E-2</v>
      </c>
      <c r="N75" s="167">
        <f>N74/N73</f>
        <v>1.37835259725548E-2</v>
      </c>
      <c r="P75" s="167">
        <f>P74/P73</f>
        <v>4.2326624523684436E-2</v>
      </c>
      <c r="Q75" s="167">
        <f>Q74/Q73</f>
        <v>4.2326624523684436E-2</v>
      </c>
      <c r="S75" s="167">
        <f>S74/S73</f>
        <v>3.3961614851834243E-2</v>
      </c>
      <c r="U75" s="167">
        <f>U74/U73</f>
        <v>2.8277128453986087E-2</v>
      </c>
      <c r="W75" s="167">
        <f>W74/W73</f>
        <v>8.6574563894100537E-3</v>
      </c>
      <c r="Y75" s="167">
        <f>Y74/Y73</f>
        <v>1.5461394160222915E-2</v>
      </c>
      <c r="AA75" s="167">
        <f>AA74/AA73</f>
        <v>2.9318399767907729E-2</v>
      </c>
      <c r="AC75" s="167">
        <f>AC74/AC73</f>
        <v>1.5501361079256773E-2</v>
      </c>
      <c r="AE75" s="167">
        <f>AE74/AE73</f>
        <v>2.175811279305747E-2</v>
      </c>
      <c r="AG75" s="167">
        <f>AG74/AG73</f>
        <v>2.6280067518678223E-2</v>
      </c>
      <c r="AI75" s="167">
        <f>AI74/AI73</f>
        <v>2.9251130641640043E-2</v>
      </c>
      <c r="AK75" s="167">
        <f>AK74/AK73</f>
        <v>9.6953692610471012E-3</v>
      </c>
      <c r="AM75" s="167">
        <f>AM74/AM73</f>
        <v>4.9388533273457366E-2</v>
      </c>
      <c r="AO75" s="167">
        <f>AO74/AO73</f>
        <v>1.8969919538539617E-2</v>
      </c>
      <c r="AQ75" s="167">
        <f>AQ74/AQ73</f>
        <v>8.2070348364093881E-2</v>
      </c>
      <c r="AS75" s="167">
        <f>AS74/AS73</f>
        <v>4.7177542652171528E-2</v>
      </c>
      <c r="AU75" s="167">
        <f>AU74/AU73</f>
        <v>8.8034172342511471E-3</v>
      </c>
      <c r="AW75" s="167">
        <f>AW74/AW73</f>
        <v>1.0797115767984271E-2</v>
      </c>
      <c r="AY75" s="167">
        <f>AY74/AY73</f>
        <v>1.7817416127494972E-2</v>
      </c>
    </row>
    <row r="78" spans="1:51" x14ac:dyDescent="0.25">
      <c r="B78" s="46" t="s">
        <v>253</v>
      </c>
      <c r="D78" s="167">
        <f>(D16-IF(MIN(D17:D23)="&lt; BG",D71/2,MIN(D17:D23)))/D16</f>
        <v>7.2538860103626895E-2</v>
      </c>
      <c r="F78" s="167">
        <f>(F16-IF(MIN(F17:F23)="&lt; BG",F71/2,MIN(F17:F23)))/F16</f>
        <v>0.91021897810218977</v>
      </c>
      <c r="H78" s="167">
        <f>(H16-IF(MIN(H17:H23)="&lt; BG",H71/2,MIN(H17:H23)))/H16</f>
        <v>-5.6818181818181872E-3</v>
      </c>
      <c r="J78" s="167">
        <f>(J16-IF(MIN(J17:J23)="&lt; BG",J71/2,MIN(J17:J23)))/J16</f>
        <v>0.53652392947103267</v>
      </c>
      <c r="L78" s="167">
        <f>(L16-IF(MIN(L17:L23)="&lt; BG",L71/2,MIN(L17:L23)))/L16</f>
        <v>0.95964125560538127</v>
      </c>
      <c r="N78" s="167">
        <f>(N16-IF(MIN(N17:N23)="&lt; BG",N71/2,MIN(N17:N23)))/N16</f>
        <v>0.13333333333333344</v>
      </c>
      <c r="P78" s="167">
        <f>(P16-IF(MIN(P17:P23)="&lt; BG",P71/2,MIN(P17:P23)))/P16</f>
        <v>0.29681978798586561</v>
      </c>
      <c r="Q78" s="167">
        <f>(Q16-IF(MIN(Q17:Q23)="&lt; BG",P71/2,MIN(Q17:Q23)))/Q16</f>
        <v>0.29933225880727604</v>
      </c>
      <c r="S78" s="167">
        <f>(S16-IF(MIN(S17:S23)="&lt; BG",S71/2,MIN(S17:S23)))/S16</f>
        <v>0.18346253229974158</v>
      </c>
      <c r="U78" s="167">
        <f>(U16-IF(MIN(U17:U23)="&lt; BG",U71/2,MIN(U17:U23)))/U16</f>
        <v>0.27826086956521734</v>
      </c>
      <c r="W78" s="167">
        <f>(W16-IF(MIN(W17:W23)="&lt; BG",W71/2,MIN(W17:W23)))/W16</f>
        <v>0.22872340425531912</v>
      </c>
      <c r="Y78" s="167">
        <f>(Y16-IF(MIN(Y17:Y23)="&lt; BG",Y71/2,MIN(Y17:Y23)))/Y16</f>
        <v>0.24418604651162795</v>
      </c>
      <c r="AA78" s="167">
        <f>(AA16-IF(MIN(AA17:AA23)="&lt; BG",AA71/2,MIN(AA17:AA23)))/AA16</f>
        <v>0.22088353413654627</v>
      </c>
      <c r="AC78" s="167">
        <f>(AC16-IF(MIN(AC17:AC23)="&lt; BG",AC71/2,MIN(AC17:AC23)))/AC16</f>
        <v>0.98591133004926113</v>
      </c>
      <c r="AE78" s="167">
        <f>(AE16-IF(MIN(AE17:AE23)="&lt; BG",AE71/2,MIN(AE17:AE23)))/AE16</f>
        <v>0.26582278481012661</v>
      </c>
      <c r="AG78" s="167">
        <f>(AG16-IF(MIN(AG17:AG23)="&lt; BG",AG71/2,MIN(AG17:AG23)))/AG16</f>
        <v>0.15533980582524273</v>
      </c>
      <c r="AI78" s="167">
        <f>(AI16-IF(MIN(AI17:AI23)="&lt; BG",AI71/2,MIN(AI17:AI23)))/AI16</f>
        <v>4.2553191489361583E-2</v>
      </c>
      <c r="AK78" s="167">
        <f>(AK16-IF(MIN(AK17:AK23)="&lt; BG",AK71/2,MIN(AK17:AK23)))/AK16</f>
        <v>0.98822641509433962</v>
      </c>
      <c r="AM78" s="167">
        <f>(AM16-IF(MIN(AM17:AM23)="&lt; BG",AM71/2,MIN(AM17:AM23)))/AM16</f>
        <v>0.42995169082125601</v>
      </c>
      <c r="AO78" s="167">
        <f>(AO16-IF(MIN(AO17:AO23)="&lt; BG",AO71/2,MIN(AO17:AO23)))/AO16</f>
        <v>6.5989847715735989E-2</v>
      </c>
      <c r="AQ78" s="167">
        <f>(AQ16-IF(MIN(AQ17:AQ23)="&lt; BG",AQ71/2,MIN(AQ17:AQ23)))/AQ16</f>
        <v>0.43415637860082307</v>
      </c>
      <c r="AS78" s="167">
        <f>(AS16-IF(MIN(AS17:AS23)="&lt; BG",AS71/2,MIN(AS17:AS23)))/AS16</f>
        <v>0.18090452261306539</v>
      </c>
      <c r="AU78" s="167">
        <f>(AU16-IF(MIN(AU17:AU23)="&lt; BG",AU71/2,MIN(AU17:AU23)))/AU16</f>
        <v>0.20704845814977973</v>
      </c>
      <c r="AW78" s="167">
        <f>(AW16-IF(MIN(AW17:AW23)="&lt; BG",AW71/2,MIN(AW17:AW23)))/AW16</f>
        <v>0.99099099099099097</v>
      </c>
      <c r="AY78" s="167">
        <f>(AY16-IF(MIN(AY17:AY23)="&lt; BG",AY71/2,MIN(AY17:AY23)))/AY16</f>
        <v>0.99078703703703708</v>
      </c>
    </row>
    <row r="79" spans="1:51" x14ac:dyDescent="0.25">
      <c r="B79" s="46" t="s">
        <v>254</v>
      </c>
      <c r="D79" s="167">
        <f>(D16-IF(D23="&lt; BG",D71/2,D23))/D16</f>
        <v>5.1813471502590719E-3</v>
      </c>
      <c r="F79" s="167">
        <f>(F16-IF(F23="&lt; BG",F71/2,F23))/F16</f>
        <v>0.91021897810218977</v>
      </c>
      <c r="H79" s="167">
        <f>(H16-IF(H23="&lt; BG",H71/2,H23))/H16</f>
        <v>-4.5454545454545497E-2</v>
      </c>
      <c r="J79" s="167">
        <f>(J16-IF(J23="&lt; BG",J71/2,J23))/J16</f>
        <v>0.53652392947103267</v>
      </c>
      <c r="L79" s="167">
        <f>(L16-IF(L23="&lt; BG",L71/2,L23))/L16</f>
        <v>0.95964125560538127</v>
      </c>
      <c r="N79" s="167">
        <f>(N16-IF(N23="&lt; BG",N71/2,N23))/N16</f>
        <v>0.13333333333333344</v>
      </c>
      <c r="P79" s="167">
        <f>(P16-IF(P23="&lt; BG",P71/2,P23))/P16</f>
        <v>-0.78445229681978812</v>
      </c>
      <c r="Q79" s="167">
        <f>(Q16-IF(Q23="&lt; BG",P71/2,Q23))/Q16</f>
        <v>-0.97858623071609496</v>
      </c>
      <c r="S79" s="167">
        <f>(S16-IF(S23="&lt; BG",S71/2,S23))/S16</f>
        <v>0.18346253229974158</v>
      </c>
      <c r="U79" s="167">
        <f>(U16-IF(U23="&lt; BG",U71/2,U23))/U16</f>
        <v>6.9565217391304404E-2</v>
      </c>
      <c r="W79" s="167">
        <f>(W16-IF(W23="&lt; BG",W71/2,W23))/W16</f>
        <v>0.22872340425531912</v>
      </c>
      <c r="Y79" s="167">
        <f>(Y16-IF(Y23="&lt; BG",Y71/2,Y23))/Y16</f>
        <v>0.24418604651162795</v>
      </c>
      <c r="AA79" s="167">
        <f>(AA16-IF(AA23="&lt; BG",AA71/2,AA23))/AA16</f>
        <v>0.22088353413654627</v>
      </c>
      <c r="AC79" s="167" t="e">
        <f>(AC16-IF(AC23="&lt; BG",AC71/2,AC23))/AC16</f>
        <v>#VALUE!</v>
      </c>
      <c r="AE79" s="167">
        <f>(AE16-IF(AE23="&lt; BG",AE71/2,AE23))/AE16</f>
        <v>0.26582278481012661</v>
      </c>
      <c r="AG79" s="167">
        <f>(AG16-IF(AG23="&lt; BG",AG71/2,AG23))/AG16</f>
        <v>0.15533980582524273</v>
      </c>
      <c r="AI79" s="167">
        <f>(AI16-IF(AI23="&lt; BG",AI71/2,AI23))/AI16</f>
        <v>3.5460992907801296E-2</v>
      </c>
      <c r="AK79" s="167">
        <f>(AK16-IF(AK23="&lt; BG",AK71/2,AK23))/AK16</f>
        <v>0.99905660377358496</v>
      </c>
      <c r="AM79" s="167">
        <f>(AM16-IF(AM23="&lt; BG",AM71/2,AM23))/AM16</f>
        <v>0.42995169082125601</v>
      </c>
      <c r="AO79" s="167">
        <f>(AO16-IF(AO23="&lt; BG",AO71/2,AO23))/AO16</f>
        <v>6.5989847715735989E-2</v>
      </c>
      <c r="AQ79" s="167">
        <f>(AQ16-IF(AQ23="&lt; BG",AQ71/2,AQ23))/AQ16</f>
        <v>0.43415637860082307</v>
      </c>
      <c r="AS79" s="167">
        <f>(AS16-IF(AS23="&lt; BG",AS71/2,AS23))/AS16</f>
        <v>0.18090452261306539</v>
      </c>
      <c r="AU79" s="167">
        <f>(AU16-IF(AU23="&lt; BG",AU71/2,AU23))/AU16</f>
        <v>0.20704845814977973</v>
      </c>
      <c r="AW79" s="167">
        <f>(AW16-IF(AW23="&lt; BG",AW71/2,AW23))/AW16</f>
        <v>0.99774774774774777</v>
      </c>
      <c r="AY79" s="167">
        <f>(AY16-IF(AY23="&lt; BG",AY71/2,AY23))/AY16</f>
        <v>0.98810185185185184</v>
      </c>
    </row>
    <row r="80" spans="1:51" x14ac:dyDescent="0.25">
      <c r="B80" s="3"/>
    </row>
    <row r="81" spans="2:51" x14ac:dyDescent="0.25">
      <c r="B81" s="46" t="s">
        <v>255</v>
      </c>
      <c r="D81" s="167">
        <f>(D42-IF(MIN(D43:D49)="&lt; BG",D71/2,MIN(D43:D49)))/D42</f>
        <v>0.13812154696132597</v>
      </c>
      <c r="F81" s="167">
        <f>(F42-IF(MIN(F43:F49)="&lt; BG",F71/2,MIN(F43:F49)))/F42</f>
        <v>0.89207920792079209</v>
      </c>
      <c r="H81" s="167">
        <f>(H42-IF(MIN(H43:H49)="&lt; BG",H71/2,MIN(H43:H49)))/H42</f>
        <v>0.12972972972972971</v>
      </c>
      <c r="J81" s="167">
        <f>(J42-IF(MIN(J43:J49)="&lt; BG",J71/2,MIN(J43:J49)))/J42</f>
        <v>0.858080808080808</v>
      </c>
      <c r="L81" s="167">
        <f>(L42-IF(MIN(L43:L49)="&lt; BG",L71/2,MIN(L43:L49)))/L42</f>
        <v>0.94788418708240541</v>
      </c>
      <c r="N81" s="167">
        <f>(N42-IF(MIN(N43:N49)="&lt; BG",N71/2,MIN(N43:N49)))/N42</f>
        <v>0.76431226765799265</v>
      </c>
      <c r="P81" s="167">
        <f>(P42-IF(MIN(P43:P49)="&lt; BG",P71/2,MIN(P43:P49)))/P42</f>
        <v>0.42532467532467533</v>
      </c>
      <c r="Q81" s="167">
        <f>(Q42-IF(MIN(Q43:Q49)="&lt; BG",P71/2,MIN(Q43:Q49)))/Q42</f>
        <v>0.3970824635907772</v>
      </c>
      <c r="S81" s="167">
        <f>(S42-IF(MIN(S43:S49)="&lt; BG",S71/2,MIN(S43:S49)))/S42</f>
        <v>0.82402088772845961</v>
      </c>
      <c r="U81" s="167">
        <f>(U42-IF(MIN(U43:U49)="&lt; BG",U71/2,MIN(U43:U49)))/U42</f>
        <v>0.45233265720081128</v>
      </c>
      <c r="W81" s="167">
        <f>(W42-IF(MIN(W43:W49)="&lt; BG",W71/2,MIN(W43:W49)))/W42</f>
        <v>0.82994652406417113</v>
      </c>
      <c r="Y81" s="167">
        <f>(Y42-IF(MIN(Y43:Y49)="&lt; BG",Y71/2,MIN(Y43:Y49)))/Y42</f>
        <v>0.79377431906614793</v>
      </c>
      <c r="AA81" s="167">
        <f>(AA42-IF(MIN(AA43:AA49)="&lt; BG",AA71/2,MIN(AA43:AA49)))/AA42</f>
        <v>0.82540322580645165</v>
      </c>
      <c r="AC81" s="167">
        <f>(AC42-IF(MIN(AC43:AC49)="&lt; BG",AC71/2,MIN(AC43:AC49)))/AC42</f>
        <v>0.98582914572864322</v>
      </c>
      <c r="AE81" s="167">
        <f>(AE42-IF(MIN(AE43:AE49)="&lt; BG",AE71/2,MIN(AE43:AE49)))/AE42</f>
        <v>0.86083333333333334</v>
      </c>
      <c r="AG81" s="167">
        <f>(AG42-IF(MIN(AG43:AG49)="&lt; BG",AG71/2,MIN(AG43:AG49)))/AG42</f>
        <v>0.78711340206185565</v>
      </c>
      <c r="AI81" s="167">
        <f>(AI42-IF(MIN(AI43:AI49)="&lt; BG",AI71/2,MIN(AI43:AI49)))/AI42</f>
        <v>3.6496350364963535E-2</v>
      </c>
      <c r="AK81" s="167">
        <f>(AK42-IF(MIN(AK43:AK49)="&lt; BG",AK71/2,MIN(AK43:AK49)))/AK42</f>
        <v>0.98702702702702705</v>
      </c>
      <c r="AM81" s="167">
        <f>(AM42-IF(MIN(AM43:AM49)="&lt; BG",AM71/2,MIN(AM43:AM49)))/AM42</f>
        <v>0.8409574468085107</v>
      </c>
      <c r="AO81" s="167">
        <f>(AO42-IF(MIN(AO43:AO49)="&lt; BG",AO71/2,MIN(AO43:AO49)))/AO42</f>
        <v>0.54410256410256408</v>
      </c>
      <c r="AQ81" s="167">
        <f>(AQ42-IF(MIN(AQ43:AQ49)="&lt; BG",AQ71/2,MIN(AQ43:AQ49)))/AQ42</f>
        <v>0.82123893805309744</v>
      </c>
      <c r="AS81" s="167">
        <f>(AS42-IF(MIN(AS43:AS49)="&lt; BG",AS71/2,MIN(AS43:AS49)))/AS42</f>
        <v>0.72569832402234635</v>
      </c>
      <c r="AU81" s="167">
        <f>(AU42-IF(MIN(AU43:AU49)="&lt; BG",AU71/2,MIN(AU43:AU49)))/AU42</f>
        <v>0.88070175438596499</v>
      </c>
      <c r="AW81" s="167">
        <f>(AW42-IF(MIN(AW43:AW49)="&lt; BG",AW71/2,MIN(AW43:AW49)))/AW42</f>
        <v>0.99123853211009183</v>
      </c>
      <c r="AY81" s="167">
        <f>(AY42-IF(MIN(AY43:AY49)="&lt; BG",AY71/2,MIN(AY43:AY49)))/AY42</f>
        <v>0.98230046948356808</v>
      </c>
    </row>
    <row r="82" spans="2:51" x14ac:dyDescent="0.25">
      <c r="B82" s="46" t="s">
        <v>256</v>
      </c>
      <c r="D82" s="167">
        <f>(D42-IF(D49="&lt; BG",D71/2,D49))/D42</f>
        <v>0.13812154696132597</v>
      </c>
      <c r="F82" s="167">
        <f>(F42-IF(F49="&lt; BG",F71/2,F49))/F42</f>
        <v>0.89207920792079209</v>
      </c>
      <c r="H82" s="167">
        <f>(H42-IF(H49="&lt; BG",H71/2,H49))/H42</f>
        <v>0.12972972972972971</v>
      </c>
      <c r="J82" s="167">
        <f>(J42-IF(J49="&lt; BG",J71/2,J49))/J42</f>
        <v>0.858080808080808</v>
      </c>
      <c r="L82" s="167">
        <f>(L42-IF(L49="&lt; BG",L71/2,L49))/L42</f>
        <v>0.98886414253897559</v>
      </c>
      <c r="N82" s="167">
        <f>(N42-IF(N49="&lt; BG",N71/2,N49))/N42</f>
        <v>0.76431226765799265</v>
      </c>
      <c r="P82" s="167">
        <f>(P42-IF(P49="&lt; BG",P71/2,P49))/P42</f>
        <v>0.42532467532467533</v>
      </c>
      <c r="Q82" s="167">
        <f>(Q42-IF(Q49="&lt; BG",P71/2,Q49))/Q42</f>
        <v>0.38748530434991246</v>
      </c>
      <c r="S82" s="167">
        <f>(S42-IF(S49="&lt; BG",S71/2,S49))/S42</f>
        <v>0.82402088772845961</v>
      </c>
      <c r="U82" s="167">
        <f>(U42-IF(U49="&lt; BG",U71/2,U49))/U42</f>
        <v>9.330628803245436E-2</v>
      </c>
      <c r="W82" s="167">
        <f>(W42-IF(W49="&lt; BG",W71/2,W49))/W42</f>
        <v>0.82994652406417113</v>
      </c>
      <c r="Y82" s="167">
        <f>(Y42-IF(Y49="&lt; BG",Y71/2,Y49))/Y42</f>
        <v>0.79377431906614793</v>
      </c>
      <c r="AA82" s="167">
        <f>(AA42-IF(AA49="&lt; BG",AA71/2,AA49))/AA42</f>
        <v>0.82540322580645165</v>
      </c>
      <c r="AC82" s="167" t="e">
        <f>(AC42-IF(AC49="&lt; BG",AC71/2,AC49))/AC42</f>
        <v>#VALUE!</v>
      </c>
      <c r="AE82" s="167">
        <f>(AE42-IF(AE49="&lt; BG",AE71/2,AE49))/AE42</f>
        <v>0.86083333333333334</v>
      </c>
      <c r="AG82" s="167">
        <f>(AG42-IF(AG49="&lt; BG",AG71/2,AG49))/AG42</f>
        <v>0.78711340206185565</v>
      </c>
      <c r="AI82" s="167">
        <f>(AI42-IF(AI49="&lt; BG",AI71/2,AI49))/AI42</f>
        <v>7.2992700729927066E-3</v>
      </c>
      <c r="AK82" s="167" t="e">
        <f>(AK42-IF(AK49="&lt; BG",AK71/2,AK49))/AK42</f>
        <v>#VALUE!</v>
      </c>
      <c r="AM82" s="167">
        <f>(AM42-IF(AM49="&lt; BG",AM71/2,AM49))/AM42</f>
        <v>0.8409574468085107</v>
      </c>
      <c r="AO82" s="167">
        <f>(AO42-IF(AO49="&lt; BG",AO71/2,AO49))/AO42</f>
        <v>0.54410256410256408</v>
      </c>
      <c r="AQ82" s="167">
        <f>(AQ42-IF(AQ49="&lt; BG",AQ71/2,AQ49))/AQ42</f>
        <v>0.82123893805309744</v>
      </c>
      <c r="AS82" s="167">
        <f>(AS42-IF(AS49="&lt; BG",AS71/2,AS49))/AS42</f>
        <v>0.72569832402234635</v>
      </c>
      <c r="AU82" s="167">
        <f>(AU42-IF(AU49="&lt; BG",AU71/2,AU49))/AU42</f>
        <v>0.88070175438596499</v>
      </c>
      <c r="AW82" s="167" t="e">
        <f>(AW42-IF(AW49="&lt; BG",AW71/2,AW49))/AW42</f>
        <v>#VALUE!</v>
      </c>
      <c r="AY82" s="167">
        <f>(AY42-IF(AY49="&lt; BG",AY71/2,AY49))/AY42</f>
        <v>0.99882629107981225</v>
      </c>
    </row>
    <row r="84" spans="2:51" ht="30" x14ac:dyDescent="0.25">
      <c r="B84" s="169" t="s">
        <v>261</v>
      </c>
      <c r="D84">
        <v>0</v>
      </c>
      <c r="F84">
        <v>2</v>
      </c>
      <c r="H84">
        <v>0</v>
      </c>
      <c r="J84">
        <v>1</v>
      </c>
      <c r="L84">
        <v>2</v>
      </c>
      <c r="N84">
        <v>1</v>
      </c>
      <c r="P84">
        <v>0.5</v>
      </c>
      <c r="S84">
        <v>1</v>
      </c>
      <c r="U84" t="s">
        <v>260</v>
      </c>
      <c r="W84">
        <v>1</v>
      </c>
      <c r="Y84">
        <v>1</v>
      </c>
      <c r="AA84">
        <v>1</v>
      </c>
      <c r="AC84">
        <v>2</v>
      </c>
      <c r="AE84">
        <v>1</v>
      </c>
      <c r="AG84">
        <v>1</v>
      </c>
      <c r="AI84">
        <v>0</v>
      </c>
      <c r="AK84">
        <v>2</v>
      </c>
      <c r="AM84">
        <v>1</v>
      </c>
      <c r="AO84">
        <v>1</v>
      </c>
      <c r="AQ84">
        <v>1</v>
      </c>
      <c r="AS84">
        <v>1</v>
      </c>
      <c r="AU84">
        <v>1</v>
      </c>
      <c r="AW84">
        <v>2</v>
      </c>
      <c r="AY84">
        <v>2</v>
      </c>
    </row>
  </sheetData>
  <mergeCells count="26">
    <mergeCell ref="AP13:AQ13"/>
    <mergeCell ref="AR13:AS13"/>
    <mergeCell ref="AT13:AU13"/>
    <mergeCell ref="AV13:AW13"/>
    <mergeCell ref="AX13:AY13"/>
    <mergeCell ref="AN13:AO13"/>
    <mergeCell ref="R13:S13"/>
    <mergeCell ref="T13:U13"/>
    <mergeCell ref="V13:W13"/>
    <mergeCell ref="X13:Y13"/>
    <mergeCell ref="Z13:AA13"/>
    <mergeCell ref="AB13:AC13"/>
    <mergeCell ref="AD13:AE13"/>
    <mergeCell ref="AF13:AG13"/>
    <mergeCell ref="AH13:AI13"/>
    <mergeCell ref="AJ13:AK13"/>
    <mergeCell ref="AL13:AM13"/>
    <mergeCell ref="O9:P11"/>
    <mergeCell ref="Q9:Q11"/>
    <mergeCell ref="C13:D13"/>
    <mergeCell ref="E13:F13"/>
    <mergeCell ref="G13:H13"/>
    <mergeCell ref="I13:J13"/>
    <mergeCell ref="K13:L13"/>
    <mergeCell ref="M13:N13"/>
    <mergeCell ref="O13:Q13"/>
  </mergeCells>
  <conditionalFormatting sqref="S15:S65">
    <cfRule type="cellIs" dxfId="49" priority="26" operator="lessThan">
      <formula>0.01</formula>
    </cfRule>
  </conditionalFormatting>
  <conditionalFormatting sqref="AA15:AA65">
    <cfRule type="cellIs" dxfId="48" priority="25" operator="lessThan">
      <formula>0.005</formula>
    </cfRule>
  </conditionalFormatting>
  <conditionalFormatting sqref="AC15:AC65">
    <cfRule type="cellIs" dxfId="47" priority="24" operator="lessThan">
      <formula>0.01</formula>
    </cfRule>
  </conditionalFormatting>
  <conditionalFormatting sqref="AG15:AG65">
    <cfRule type="cellIs" dxfId="46" priority="23" operator="lessThan">
      <formula>0.005</formula>
    </cfRule>
  </conditionalFormatting>
  <conditionalFormatting sqref="AS15:AS65">
    <cfRule type="cellIs" dxfId="45" priority="22" operator="lessThan">
      <formula>0.005</formula>
    </cfRule>
  </conditionalFormatting>
  <conditionalFormatting sqref="AU15:AU65">
    <cfRule type="cellIs" dxfId="44" priority="21" operator="lessThan">
      <formula>0.005</formula>
    </cfRule>
  </conditionalFormatting>
  <conditionalFormatting sqref="AW15:AW65">
    <cfRule type="cellIs" dxfId="43" priority="20" operator="lessThan">
      <formula>0.01</formula>
    </cfRule>
  </conditionalFormatting>
  <conditionalFormatting sqref="D15:D65">
    <cfRule type="cellIs" dxfId="42" priority="19" operator="lessThan">
      <formula>0.03</formula>
    </cfRule>
  </conditionalFormatting>
  <conditionalFormatting sqref="F15:F65">
    <cfRule type="cellIs" dxfId="41" priority="18" operator="lessThan">
      <formula>0.01</formula>
    </cfRule>
  </conditionalFormatting>
  <conditionalFormatting sqref="H15:H65">
    <cfRule type="cellIs" dxfId="40" priority="17" operator="lessThan">
      <formula>0.01</formula>
    </cfRule>
  </conditionalFormatting>
  <conditionalFormatting sqref="J15:J65">
    <cfRule type="cellIs" dxfId="39" priority="16" operator="lessThan">
      <formula>0.05</formula>
    </cfRule>
  </conditionalFormatting>
  <conditionalFormatting sqref="L15:L65">
    <cfRule type="cellIs" dxfId="38" priority="4" operator="lessThan">
      <formula>0.1</formula>
    </cfRule>
  </conditionalFormatting>
  <conditionalFormatting sqref="U15:U65">
    <cfRule type="cellIs" dxfId="37" priority="15" operator="lessThan">
      <formula>0.005</formula>
    </cfRule>
  </conditionalFormatting>
  <conditionalFormatting sqref="W15:W65">
    <cfRule type="cellIs" dxfId="36" priority="14" operator="lessThan">
      <formula>0.005</formula>
    </cfRule>
  </conditionalFormatting>
  <conditionalFormatting sqref="AO15:AO65">
    <cfRule type="cellIs" dxfId="35" priority="13" operator="lessThan">
      <formula>0.01</formula>
    </cfRule>
  </conditionalFormatting>
  <conditionalFormatting sqref="AQ15:AQ65">
    <cfRule type="cellIs" dxfId="34" priority="12" operator="lessThan">
      <formula>0.01</formula>
    </cfRule>
  </conditionalFormatting>
  <conditionalFormatting sqref="AE15:AE65">
    <cfRule type="cellIs" dxfId="33" priority="11" operator="lessThan">
      <formula>0.005</formula>
    </cfRule>
  </conditionalFormatting>
  <conditionalFormatting sqref="N15:N65">
    <cfRule type="cellIs" dxfId="32" priority="10" operator="lessThan">
      <formula>0.005</formula>
    </cfRule>
  </conditionalFormatting>
  <conditionalFormatting sqref="Y15:Y65">
    <cfRule type="cellIs" dxfId="31" priority="9" operator="lessThan">
      <formula>0.005</formula>
    </cfRule>
  </conditionalFormatting>
  <conditionalFormatting sqref="AK15:AK65">
    <cfRule type="cellIs" dxfId="30" priority="8" operator="lessThan">
      <formula>0.005</formula>
    </cfRule>
  </conditionalFormatting>
  <conditionalFormatting sqref="AM15:AM65">
    <cfRule type="cellIs" dxfId="29" priority="7" operator="lessThan">
      <formula>0.005</formula>
    </cfRule>
  </conditionalFormatting>
  <conditionalFormatting sqref="AI15:AI65">
    <cfRule type="cellIs" dxfId="28" priority="6" operator="lessThan">
      <formula>0.001</formula>
    </cfRule>
  </conditionalFormatting>
  <conditionalFormatting sqref="AY15:AY65">
    <cfRule type="cellIs" dxfId="27" priority="5" operator="lessThan">
      <formula>0.005</formula>
    </cfRule>
  </conditionalFormatting>
  <conditionalFormatting sqref="P15:P65">
    <cfRule type="cellIs" dxfId="26" priority="3" operator="lessThan">
      <formula>0.01</formula>
    </cfRule>
  </conditionalFormatting>
  <conditionalFormatting sqref="Q15:Q65">
    <cfRule type="cellIs" dxfId="25" priority="2" operator="lessThan">
      <formula>0.01</formula>
    </cfRule>
  </conditionalFormatting>
  <conditionalFormatting sqref="F84 D84 H84 J84 L84 N84 P84 S84 W84 Y84 AA84 AC84 AE84 AG84 AI84 AK84 AM84 AO84 AQ84 AS84 AU84 AW84 AY84">
    <cfRule type="colorScale" priority="1">
      <colorScale>
        <cfvo type="min"/>
        <cfvo type="percentile" val="50"/>
        <cfvo type="max"/>
        <color rgb="FFF8696B"/>
        <color rgb="FFFFEB84"/>
        <color rgb="FF63BE7B"/>
      </colorScale>
    </cfRule>
  </conditionalFormatting>
  <pageMargins left="0.7" right="0.7" top="0.78740157499999996" bottom="0.78740157499999996"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79998168889431442"/>
  </sheetPr>
  <dimension ref="A1:E61"/>
  <sheetViews>
    <sheetView workbookViewId="0">
      <selection activeCell="B38" sqref="B38"/>
    </sheetView>
  </sheetViews>
  <sheetFormatPr baseColWidth="10" defaultRowHeight="15" x14ac:dyDescent="0.25"/>
  <cols>
    <col min="2" max="2" width="30.42578125" bestFit="1" customWidth="1"/>
    <col min="3" max="3" width="22.85546875" customWidth="1"/>
    <col min="4" max="4" width="11.42578125" customWidth="1"/>
  </cols>
  <sheetData>
    <row r="1" spans="1:5" x14ac:dyDescent="0.25">
      <c r="B1" s="68" t="s">
        <v>200</v>
      </c>
      <c r="C1" s="68"/>
      <c r="E1" s="4"/>
    </row>
    <row r="2" spans="1:5" x14ac:dyDescent="0.25">
      <c r="B2" s="69" t="s">
        <v>199</v>
      </c>
      <c r="C2" s="69"/>
      <c r="D2" s="3"/>
      <c r="E2" s="6">
        <v>1</v>
      </c>
    </row>
    <row r="3" spans="1:5" ht="15.75" thickBot="1" x14ac:dyDescent="0.3">
      <c r="A3" s="7"/>
      <c r="B3" s="73" t="s">
        <v>201</v>
      </c>
      <c r="C3" s="73"/>
      <c r="D3" s="142" t="s">
        <v>14</v>
      </c>
      <c r="E3" s="142"/>
    </row>
    <row r="4" spans="1:5" ht="15.75" thickBot="1" x14ac:dyDescent="0.3">
      <c r="A4" s="98" t="s">
        <v>38</v>
      </c>
      <c r="B4" s="99" t="s">
        <v>39</v>
      </c>
      <c r="C4" s="99"/>
      <c r="D4" s="99" t="s">
        <v>40</v>
      </c>
      <c r="E4" s="100" t="s">
        <v>41</v>
      </c>
    </row>
    <row r="5" spans="1:5" x14ac:dyDescent="0.25">
      <c r="A5" s="14">
        <v>1</v>
      </c>
      <c r="B5" s="68" t="s">
        <v>202</v>
      </c>
      <c r="C5" s="68" t="str">
        <f>LEFT(B5,9)&amp;"BP_Filter"</f>
        <v>LW-254nm-BP_Filter</v>
      </c>
      <c r="D5" s="77">
        <v>1.33</v>
      </c>
      <c r="E5" s="78" t="s">
        <v>43</v>
      </c>
    </row>
    <row r="6" spans="1:5" x14ac:dyDescent="0.25">
      <c r="A6" s="14">
        <v>2</v>
      </c>
      <c r="B6" s="68" t="s">
        <v>203</v>
      </c>
      <c r="C6" s="68" t="str">
        <f>LEFT(B6,9)&amp;RIGHT(B6,6)</f>
        <v>LW-254nm-t=0min</v>
      </c>
      <c r="D6" s="77">
        <v>1.49</v>
      </c>
      <c r="E6" s="78">
        <v>1.93</v>
      </c>
    </row>
    <row r="7" spans="1:5" x14ac:dyDescent="0.25">
      <c r="A7" s="14">
        <v>3</v>
      </c>
      <c r="B7" s="68" t="s">
        <v>204</v>
      </c>
      <c r="C7" s="68" t="str">
        <f>LEFT(B7,9)&amp;RIGHT(B7,7)</f>
        <v>LW-254nm-t=10min</v>
      </c>
      <c r="D7" s="77">
        <v>1.48</v>
      </c>
      <c r="E7" s="78">
        <v>1.86</v>
      </c>
    </row>
    <row r="8" spans="1:5" x14ac:dyDescent="0.25">
      <c r="A8" s="49">
        <v>4</v>
      </c>
      <c r="B8" s="68" t="s">
        <v>205</v>
      </c>
      <c r="C8" s="68" t="str">
        <f t="shared" ref="C8:C11" si="0">LEFT(B8,9)&amp;RIGHT(B8,7)</f>
        <v>LW-254nm-t=20min</v>
      </c>
      <c r="D8" s="77">
        <v>1.48</v>
      </c>
      <c r="E8" s="78">
        <v>1.86</v>
      </c>
    </row>
    <row r="9" spans="1:5" x14ac:dyDescent="0.25">
      <c r="A9" s="14">
        <v>5</v>
      </c>
      <c r="B9" s="68" t="s">
        <v>206</v>
      </c>
      <c r="C9" s="68" t="str">
        <f t="shared" si="0"/>
        <v>LW-254nm-t=40min</v>
      </c>
      <c r="D9" s="77">
        <v>1.48</v>
      </c>
      <c r="E9" s="78">
        <v>1.79</v>
      </c>
    </row>
    <row r="10" spans="1:5" x14ac:dyDescent="0.25">
      <c r="A10" s="14">
        <v>6</v>
      </c>
      <c r="B10" s="68" t="s">
        <v>207</v>
      </c>
      <c r="C10" s="68" t="str">
        <f t="shared" si="0"/>
        <v>LW-254nm-t=60min</v>
      </c>
      <c r="D10" s="77">
        <v>1.48</v>
      </c>
      <c r="E10" s="79">
        <v>1.9</v>
      </c>
    </row>
    <row r="11" spans="1:5" x14ac:dyDescent="0.25">
      <c r="A11" s="14">
        <v>7</v>
      </c>
      <c r="B11" s="68" t="s">
        <v>208</v>
      </c>
      <c r="C11" s="68" t="str">
        <f t="shared" si="0"/>
        <v>LW-254nm-t=90min</v>
      </c>
      <c r="D11" s="77">
        <v>1.49</v>
      </c>
      <c r="E11" s="78">
        <v>1.82</v>
      </c>
    </row>
    <row r="12" spans="1:5" x14ac:dyDescent="0.25">
      <c r="A12" s="14">
        <v>8</v>
      </c>
      <c r="B12" s="68" t="s">
        <v>209</v>
      </c>
      <c r="C12" s="68" t="str">
        <f>LEFT(B12,9)&amp;RIGHT(B12,8)</f>
        <v>LW-254nm-t=120min</v>
      </c>
      <c r="D12" s="77">
        <v>1.48</v>
      </c>
      <c r="E12" s="78">
        <v>1.86</v>
      </c>
    </row>
    <row r="13" spans="1:5" x14ac:dyDescent="0.25">
      <c r="A13" s="14">
        <v>9</v>
      </c>
      <c r="B13" s="68" t="s">
        <v>210</v>
      </c>
      <c r="C13" s="68" t="str">
        <f>LEFT(B13,9)&amp;RIGHT(B13,8)</f>
        <v>LW-254nm-t=180min</v>
      </c>
      <c r="D13" s="77">
        <v>1.49</v>
      </c>
      <c r="E13" s="78">
        <v>1.92</v>
      </c>
    </row>
    <row r="14" spans="1:5" x14ac:dyDescent="0.25">
      <c r="A14" s="14">
        <v>10</v>
      </c>
      <c r="B14" s="69" t="s">
        <v>211</v>
      </c>
      <c r="C14" s="69" t="str">
        <f>LEFT(B14,9)&amp;"BP_Filter"</f>
        <v>VE-254nm-BP_Filter</v>
      </c>
      <c r="D14" s="80">
        <v>1.33</v>
      </c>
      <c r="E14" s="81" t="s">
        <v>43</v>
      </c>
    </row>
    <row r="15" spans="1:5" x14ac:dyDescent="0.25">
      <c r="A15" s="14">
        <v>11</v>
      </c>
      <c r="B15" s="69" t="s">
        <v>212</v>
      </c>
      <c r="C15" s="69" t="str">
        <f>LEFT(B15,9)&amp;RIGHT(B15,6)</f>
        <v>VE-254nm-t=0min</v>
      </c>
      <c r="D15" s="80">
        <v>1.49</v>
      </c>
      <c r="E15" s="90">
        <v>1.86</v>
      </c>
    </row>
    <row r="16" spans="1:5" x14ac:dyDescent="0.25">
      <c r="A16" s="14">
        <v>12</v>
      </c>
      <c r="B16" s="69" t="s">
        <v>213</v>
      </c>
      <c r="C16" s="69" t="str">
        <f>LEFT(B16,9)&amp;RIGHT(B16,7)</f>
        <v>VE-254nm-t=10min</v>
      </c>
      <c r="D16" s="80">
        <v>1.48</v>
      </c>
      <c r="E16" s="90">
        <v>1.84</v>
      </c>
    </row>
    <row r="17" spans="1:5" x14ac:dyDescent="0.25">
      <c r="A17" s="14">
        <v>13</v>
      </c>
      <c r="B17" s="69" t="s">
        <v>214</v>
      </c>
      <c r="C17" s="69" t="str">
        <f t="shared" ref="C17:C20" si="1">LEFT(B17,9)&amp;RIGHT(B17,7)</f>
        <v>VE-254nm-t=20min</v>
      </c>
      <c r="D17" s="80">
        <v>1.49</v>
      </c>
      <c r="E17" s="90">
        <v>1.84</v>
      </c>
    </row>
    <row r="18" spans="1:5" x14ac:dyDescent="0.25">
      <c r="A18" s="14">
        <v>14</v>
      </c>
      <c r="B18" s="69" t="s">
        <v>215</v>
      </c>
      <c r="C18" s="69" t="str">
        <f t="shared" si="1"/>
        <v>VE-254nm-t=40min</v>
      </c>
      <c r="D18" s="80">
        <v>1.49</v>
      </c>
      <c r="E18" s="90">
        <v>1.82</v>
      </c>
    </row>
    <row r="19" spans="1:5" x14ac:dyDescent="0.25">
      <c r="A19" s="14">
        <v>15</v>
      </c>
      <c r="B19" s="69" t="s">
        <v>216</v>
      </c>
      <c r="C19" s="69" t="str">
        <f t="shared" si="1"/>
        <v>VE-254nm-t=60min</v>
      </c>
      <c r="D19" s="80">
        <v>1.5</v>
      </c>
      <c r="E19" s="90">
        <v>1.73</v>
      </c>
    </row>
    <row r="20" spans="1:5" x14ac:dyDescent="0.25">
      <c r="A20" s="14">
        <v>16</v>
      </c>
      <c r="B20" s="69" t="s">
        <v>217</v>
      </c>
      <c r="C20" s="69" t="str">
        <f t="shared" si="1"/>
        <v>VE-254nm-t=90min</v>
      </c>
      <c r="D20" s="80">
        <v>1.49</v>
      </c>
      <c r="E20" s="86">
        <v>1.8</v>
      </c>
    </row>
    <row r="21" spans="1:5" x14ac:dyDescent="0.25">
      <c r="A21" s="14">
        <v>17</v>
      </c>
      <c r="B21" s="69" t="s">
        <v>218</v>
      </c>
      <c r="C21" s="69" t="str">
        <f>LEFT(B21,9)&amp;RIGHT(B21,8)</f>
        <v>VE-254nm-t=120min</v>
      </c>
      <c r="D21" s="80">
        <v>1.49</v>
      </c>
      <c r="E21" s="90">
        <v>1.78</v>
      </c>
    </row>
    <row r="22" spans="1:5" x14ac:dyDescent="0.25">
      <c r="A22" s="14">
        <v>18</v>
      </c>
      <c r="B22" s="69" t="s">
        <v>219</v>
      </c>
      <c r="C22" s="69" t="str">
        <f>LEFT(B22,9)&amp;RIGHT(B22,8)</f>
        <v>VE-254nm-t=180min</v>
      </c>
      <c r="D22" s="80">
        <v>1.49</v>
      </c>
      <c r="E22" s="90">
        <v>1.77</v>
      </c>
    </row>
    <row r="23" spans="1:5" x14ac:dyDescent="0.25">
      <c r="A23" s="14">
        <v>19</v>
      </c>
      <c r="B23" s="70" t="s">
        <v>220</v>
      </c>
      <c r="C23" s="70" t="str">
        <f>LEFT(B23,9)&amp;"BP_Filter"</f>
        <v>KL-254nm-BP_Filter</v>
      </c>
      <c r="D23" s="93">
        <v>1.49</v>
      </c>
      <c r="E23" s="94">
        <v>0.34599999999999997</v>
      </c>
    </row>
    <row r="24" spans="1:5" x14ac:dyDescent="0.25">
      <c r="A24" s="14">
        <v>20</v>
      </c>
      <c r="B24" s="70" t="s">
        <v>221</v>
      </c>
      <c r="C24" s="70" t="str">
        <f>LEFT(B24,9)&amp;RIGHT(B24,6)</f>
        <v>KL-254nm-t=0min</v>
      </c>
      <c r="D24" s="93">
        <v>1.49</v>
      </c>
      <c r="E24" s="95">
        <v>2.42</v>
      </c>
    </row>
    <row r="25" spans="1:5" x14ac:dyDescent="0.25">
      <c r="A25" s="14">
        <v>21</v>
      </c>
      <c r="B25" s="70" t="s">
        <v>222</v>
      </c>
      <c r="C25" s="70" t="str">
        <f>LEFT(B25,9)&amp;RIGHT(B25,7)</f>
        <v>KL-254nm-t=10min</v>
      </c>
      <c r="D25" s="93">
        <v>1.49</v>
      </c>
      <c r="E25" s="95">
        <v>2.27</v>
      </c>
    </row>
    <row r="26" spans="1:5" x14ac:dyDescent="0.25">
      <c r="A26" s="14">
        <v>22</v>
      </c>
      <c r="B26" s="70" t="s">
        <v>223</v>
      </c>
      <c r="C26" s="70" t="str">
        <f t="shared" ref="C26:C29" si="2">LEFT(B26,9)&amp;RIGHT(B26,7)</f>
        <v>KL-254nm-t=20min</v>
      </c>
      <c r="D26" s="93">
        <v>1.49</v>
      </c>
      <c r="E26" s="95">
        <v>2.41</v>
      </c>
    </row>
    <row r="27" spans="1:5" x14ac:dyDescent="0.25">
      <c r="A27" s="14">
        <v>23</v>
      </c>
      <c r="B27" s="70" t="s">
        <v>224</v>
      </c>
      <c r="C27" s="70" t="str">
        <f t="shared" si="2"/>
        <v>KL-254nm-t=40min</v>
      </c>
      <c r="D27" s="93">
        <v>1.49</v>
      </c>
      <c r="E27" s="95">
        <v>2.44</v>
      </c>
    </row>
    <row r="28" spans="1:5" x14ac:dyDescent="0.25">
      <c r="A28" s="14">
        <v>24</v>
      </c>
      <c r="B28" s="70" t="s">
        <v>225</v>
      </c>
      <c r="C28" s="70" t="str">
        <f t="shared" si="2"/>
        <v>KL-254nm-t=60min</v>
      </c>
      <c r="D28" s="93">
        <v>1.48</v>
      </c>
      <c r="E28" s="95">
        <v>2.37</v>
      </c>
    </row>
    <row r="29" spans="1:5" x14ac:dyDescent="0.25">
      <c r="A29" s="14">
        <v>25</v>
      </c>
      <c r="B29" s="70" t="s">
        <v>226</v>
      </c>
      <c r="C29" s="70" t="str">
        <f t="shared" si="2"/>
        <v>KL-254nm-t=90min</v>
      </c>
      <c r="D29" s="93">
        <v>1.49</v>
      </c>
      <c r="E29" s="95">
        <v>2.58</v>
      </c>
    </row>
    <row r="30" spans="1:5" x14ac:dyDescent="0.25">
      <c r="A30" s="14">
        <v>26</v>
      </c>
      <c r="B30" s="70" t="s">
        <v>227</v>
      </c>
      <c r="C30" s="70" t="str">
        <f>LEFT(B30,9)&amp;RIGHT(B30,8)</f>
        <v>KL-254nm-t=120min</v>
      </c>
      <c r="D30" s="93">
        <v>1.48</v>
      </c>
      <c r="E30" s="95">
        <v>2.72</v>
      </c>
    </row>
    <row r="31" spans="1:5" ht="15.75" thickBot="1" x14ac:dyDescent="0.3">
      <c r="A31" s="14">
        <v>27</v>
      </c>
      <c r="B31" s="73" t="s">
        <v>228</v>
      </c>
      <c r="C31" s="102" t="str">
        <f>LEFT(B31,9)&amp;RIGHT(B31,8)</f>
        <v>KL-254nm-t=180min</v>
      </c>
      <c r="D31" s="96">
        <v>1.49</v>
      </c>
      <c r="E31" s="97">
        <v>2.7</v>
      </c>
    </row>
    <row r="32" spans="1:5" x14ac:dyDescent="0.25">
      <c r="A32" s="14">
        <v>28</v>
      </c>
      <c r="B32" s="68" t="s">
        <v>245</v>
      </c>
      <c r="C32" s="68" t="str">
        <f>LEFT(B32,9)&amp;RIGHT(B32,6)</f>
        <v>LW-254/18t=0min</v>
      </c>
      <c r="D32" s="77">
        <v>1.48</v>
      </c>
      <c r="E32" s="92">
        <v>1.81</v>
      </c>
    </row>
    <row r="33" spans="1:5" x14ac:dyDescent="0.25">
      <c r="A33" s="14">
        <v>29</v>
      </c>
      <c r="B33" s="68" t="s">
        <v>246</v>
      </c>
      <c r="C33" s="68" t="str">
        <f>LEFT(B33,9)&amp;RIGHT(B33,7)</f>
        <v>LW-254/18t=10min</v>
      </c>
      <c r="D33" s="77">
        <v>1.46</v>
      </c>
      <c r="E33" s="92">
        <v>1.72</v>
      </c>
    </row>
    <row r="34" spans="1:5" x14ac:dyDescent="0.25">
      <c r="A34" s="14">
        <v>30</v>
      </c>
      <c r="B34" s="68" t="s">
        <v>247</v>
      </c>
      <c r="C34" s="68" t="str">
        <f t="shared" ref="C34:C37" si="3">LEFT(B34,9)&amp;RIGHT(B34,7)</f>
        <v>LW-254/18t=20min</v>
      </c>
      <c r="D34" s="77">
        <v>1.46</v>
      </c>
      <c r="E34" s="92">
        <v>1.72</v>
      </c>
    </row>
    <row r="35" spans="1:5" x14ac:dyDescent="0.25">
      <c r="A35" s="14">
        <v>31</v>
      </c>
      <c r="B35" s="68" t="s">
        <v>248</v>
      </c>
      <c r="C35" s="68" t="str">
        <f t="shared" si="3"/>
        <v>LW-254/18t=40min</v>
      </c>
      <c r="D35" s="77">
        <v>1.48</v>
      </c>
      <c r="E35" s="92">
        <v>1.76</v>
      </c>
    </row>
    <row r="36" spans="1:5" x14ac:dyDescent="0.25">
      <c r="A36" s="14">
        <v>32</v>
      </c>
      <c r="B36" s="68" t="s">
        <v>249</v>
      </c>
      <c r="C36" s="68" t="str">
        <f t="shared" si="3"/>
        <v>LW-254/18t=60min</v>
      </c>
      <c r="D36" s="77">
        <v>1.48</v>
      </c>
      <c r="E36" s="92">
        <v>2.15</v>
      </c>
    </row>
    <row r="37" spans="1:5" x14ac:dyDescent="0.25">
      <c r="A37" s="14">
        <v>33</v>
      </c>
      <c r="B37" s="68" t="s">
        <v>250</v>
      </c>
      <c r="C37" s="68" t="str">
        <f t="shared" si="3"/>
        <v>LW-254/18t=90min</v>
      </c>
      <c r="D37" s="77">
        <v>1.47</v>
      </c>
      <c r="E37" s="92">
        <v>1.78</v>
      </c>
    </row>
    <row r="38" spans="1:5" x14ac:dyDescent="0.25">
      <c r="A38" s="14">
        <v>34</v>
      </c>
      <c r="B38" s="68" t="s">
        <v>251</v>
      </c>
      <c r="C38" s="68" t="str">
        <f>LEFT(B38,9)&amp;RIGHT(B38,8)</f>
        <v>LW-254/18t=120min</v>
      </c>
      <c r="D38" s="77">
        <v>1.5</v>
      </c>
      <c r="E38" s="92">
        <v>1.69</v>
      </c>
    </row>
    <row r="39" spans="1:5" x14ac:dyDescent="0.25">
      <c r="A39" s="14">
        <v>35</v>
      </c>
      <c r="B39" s="68" t="s">
        <v>252</v>
      </c>
      <c r="C39" s="68" t="str">
        <f>LEFT(B39,9)&amp;RIGHT(B39,8)</f>
        <v>LW-254/18t=180min</v>
      </c>
      <c r="D39" s="77">
        <v>1.47</v>
      </c>
      <c r="E39" s="92">
        <v>1.56</v>
      </c>
    </row>
    <row r="40" spans="1:5" x14ac:dyDescent="0.25">
      <c r="A40" s="14">
        <v>36</v>
      </c>
      <c r="B40" s="69" t="s">
        <v>237</v>
      </c>
      <c r="C40" s="69" t="str">
        <f>LEFT(B40,9)&amp;RIGHT(B40,6)</f>
        <v>VE-254/18t=0min</v>
      </c>
      <c r="D40" s="80">
        <v>1.43</v>
      </c>
      <c r="E40" s="90">
        <v>1.91</v>
      </c>
    </row>
    <row r="41" spans="1:5" x14ac:dyDescent="0.25">
      <c r="A41" s="14">
        <v>37</v>
      </c>
      <c r="B41" s="69" t="s">
        <v>238</v>
      </c>
      <c r="C41" s="69" t="str">
        <f>LEFT(B41,9)&amp;RIGHT(B41,7)</f>
        <v>VE-254/18t=10min</v>
      </c>
      <c r="D41" s="80">
        <v>1.5</v>
      </c>
      <c r="E41" s="90">
        <v>1.67</v>
      </c>
    </row>
    <row r="42" spans="1:5" x14ac:dyDescent="0.25">
      <c r="A42" s="14">
        <v>38</v>
      </c>
      <c r="B42" s="69" t="s">
        <v>239</v>
      </c>
      <c r="C42" s="69" t="str">
        <f t="shared" ref="C42:C45" si="4">LEFT(B42,9)&amp;RIGHT(B42,7)</f>
        <v>VE-254/18t=20min</v>
      </c>
      <c r="D42" s="80">
        <v>1.5</v>
      </c>
      <c r="E42" s="90">
        <v>1.66</v>
      </c>
    </row>
    <row r="43" spans="1:5" x14ac:dyDescent="0.25">
      <c r="A43" s="14">
        <v>39</v>
      </c>
      <c r="B43" s="69" t="s">
        <v>240</v>
      </c>
      <c r="C43" s="69" t="str">
        <f t="shared" si="4"/>
        <v>VE-254/18t=40min</v>
      </c>
      <c r="D43" s="80">
        <v>1.49</v>
      </c>
      <c r="E43" s="90">
        <v>1.52</v>
      </c>
    </row>
    <row r="44" spans="1:5" x14ac:dyDescent="0.25">
      <c r="A44" s="14">
        <v>40</v>
      </c>
      <c r="B44" s="69" t="s">
        <v>241</v>
      </c>
      <c r="C44" s="69" t="str">
        <f t="shared" si="4"/>
        <v>VE-254/18t=60min</v>
      </c>
      <c r="D44" s="80">
        <v>1.49</v>
      </c>
      <c r="E44" s="90">
        <v>1.38</v>
      </c>
    </row>
    <row r="45" spans="1:5" x14ac:dyDescent="0.25">
      <c r="A45" s="14">
        <v>41</v>
      </c>
      <c r="B45" s="69" t="s">
        <v>242</v>
      </c>
      <c r="C45" s="69" t="str">
        <f t="shared" si="4"/>
        <v>VE-254/18t=90min</v>
      </c>
      <c r="D45" s="80">
        <v>1.49</v>
      </c>
      <c r="E45" s="90">
        <v>1.17</v>
      </c>
    </row>
    <row r="46" spans="1:5" x14ac:dyDescent="0.25">
      <c r="A46" s="14">
        <v>42</v>
      </c>
      <c r="B46" s="69" t="s">
        <v>243</v>
      </c>
      <c r="C46" s="69" t="str">
        <f>LEFT(B46,9)&amp;RIGHT(B46,8)</f>
        <v>VE-254/18t=120min</v>
      </c>
      <c r="D46" s="80">
        <v>1.48</v>
      </c>
      <c r="E46" s="86">
        <v>0.97799999999999998</v>
      </c>
    </row>
    <row r="47" spans="1:5" x14ac:dyDescent="0.25">
      <c r="A47" s="14">
        <v>43</v>
      </c>
      <c r="B47" s="69" t="s">
        <v>244</v>
      </c>
      <c r="C47" s="69" t="str">
        <f>LEFT(B47,9)&amp;RIGHT(B47,8)</f>
        <v>VE-254/18t=180min</v>
      </c>
      <c r="D47" s="80">
        <v>1.43</v>
      </c>
      <c r="E47" s="86">
        <v>0.68799999999999994</v>
      </c>
    </row>
    <row r="48" spans="1:5" x14ac:dyDescent="0.25">
      <c r="A48" s="14">
        <v>44</v>
      </c>
      <c r="B48" s="70" t="s">
        <v>229</v>
      </c>
      <c r="C48" s="70" t="str">
        <f>LEFT(B48,9)&amp;RIGHT(B48,6)</f>
        <v>KL-254/18t=0min</v>
      </c>
      <c r="D48" s="93">
        <v>1.48</v>
      </c>
      <c r="E48" s="95">
        <v>2.41</v>
      </c>
    </row>
    <row r="49" spans="1:5" x14ac:dyDescent="0.25">
      <c r="A49" s="14">
        <v>45</v>
      </c>
      <c r="B49" s="70" t="s">
        <v>230</v>
      </c>
      <c r="C49" s="70" t="str">
        <f>LEFT(B49,9)&amp;RIGHT(B49,7)</f>
        <v>KL-254/18t=10min</v>
      </c>
      <c r="D49" s="93">
        <v>1.48</v>
      </c>
      <c r="E49" s="95">
        <v>2.27</v>
      </c>
    </row>
    <row r="50" spans="1:5" x14ac:dyDescent="0.25">
      <c r="A50" s="14">
        <v>46</v>
      </c>
      <c r="B50" s="70" t="s">
        <v>231</v>
      </c>
      <c r="C50" s="70" t="str">
        <f t="shared" ref="C50:C53" si="5">LEFT(B50,9)&amp;RIGHT(B50,7)</f>
        <v>KL-254/18t=20min</v>
      </c>
      <c r="D50" s="93">
        <v>1.48</v>
      </c>
      <c r="E50" s="95">
        <v>2.37</v>
      </c>
    </row>
    <row r="51" spans="1:5" x14ac:dyDescent="0.25">
      <c r="A51" s="14">
        <v>47</v>
      </c>
      <c r="B51" s="70" t="s">
        <v>232</v>
      </c>
      <c r="C51" s="70" t="str">
        <f t="shared" si="5"/>
        <v>KL-254/18t=40min</v>
      </c>
      <c r="D51" s="93">
        <v>1.48</v>
      </c>
      <c r="E51" s="95">
        <v>2.4700000000000002</v>
      </c>
    </row>
    <row r="52" spans="1:5" x14ac:dyDescent="0.25">
      <c r="A52" s="14">
        <v>48</v>
      </c>
      <c r="B52" s="70" t="s">
        <v>233</v>
      </c>
      <c r="C52" s="70" t="str">
        <f t="shared" si="5"/>
        <v>KL-254/18t=60min</v>
      </c>
      <c r="D52" s="93">
        <v>1.48</v>
      </c>
      <c r="E52" s="95">
        <v>2.48</v>
      </c>
    </row>
    <row r="53" spans="1:5" x14ac:dyDescent="0.25">
      <c r="A53" s="14">
        <v>49</v>
      </c>
      <c r="B53" s="70" t="s">
        <v>234</v>
      </c>
      <c r="C53" s="70" t="str">
        <f t="shared" si="5"/>
        <v>KL-254/18t=90min</v>
      </c>
      <c r="D53" s="93">
        <v>1.5</v>
      </c>
      <c r="E53" s="95">
        <v>2.67</v>
      </c>
    </row>
    <row r="54" spans="1:5" x14ac:dyDescent="0.25">
      <c r="A54" s="14">
        <v>50</v>
      </c>
      <c r="B54" s="70" t="s">
        <v>235</v>
      </c>
      <c r="C54" s="70" t="str">
        <f>LEFT(B54,9)&amp;RIGHT(B54,8)</f>
        <v>KL-254/18t=120min</v>
      </c>
      <c r="D54" s="93">
        <v>1.49</v>
      </c>
      <c r="E54" s="95">
        <v>2.67</v>
      </c>
    </row>
    <row r="55" spans="1:5" ht="15.75" thickBot="1" x14ac:dyDescent="0.3">
      <c r="A55" s="101">
        <v>51</v>
      </c>
      <c r="B55" s="73" t="s">
        <v>236</v>
      </c>
      <c r="C55" s="102" t="str">
        <f>LEFT(B55,9)&amp;RIGHT(B55,8)</f>
        <v>KL-254/18t=180min</v>
      </c>
      <c r="D55" s="96">
        <v>1.49</v>
      </c>
      <c r="E55" s="102">
        <v>2.82</v>
      </c>
    </row>
    <row r="56" spans="1:5" x14ac:dyDescent="0.25">
      <c r="A56" s="21"/>
      <c r="B56" s="22" t="s">
        <v>94</v>
      </c>
      <c r="C56" s="22"/>
      <c r="D56" s="23">
        <v>1.44</v>
      </c>
      <c r="E56" s="24">
        <v>0.89700000000000002</v>
      </c>
    </row>
    <row r="57" spans="1:5" x14ac:dyDescent="0.25">
      <c r="A57" s="21"/>
      <c r="B57" s="22" t="s">
        <v>96</v>
      </c>
      <c r="C57" s="22"/>
      <c r="D57" s="23">
        <v>1.45</v>
      </c>
      <c r="E57" s="24">
        <v>0.88100000000000001</v>
      </c>
    </row>
    <row r="58" spans="1:5" x14ac:dyDescent="0.25">
      <c r="A58" s="21"/>
      <c r="B58" s="22" t="s">
        <v>97</v>
      </c>
      <c r="C58" s="22"/>
      <c r="D58" s="23">
        <v>1.44</v>
      </c>
      <c r="E58" s="24">
        <v>0.90200000000000002</v>
      </c>
    </row>
    <row r="59" spans="1:5" x14ac:dyDescent="0.25">
      <c r="A59" s="21"/>
      <c r="B59" s="22" t="s">
        <v>98</v>
      </c>
      <c r="C59" s="22"/>
      <c r="D59" s="23">
        <v>1.44</v>
      </c>
      <c r="E59" s="24">
        <v>0.90900000000000003</v>
      </c>
    </row>
    <row r="60" spans="1:5" x14ac:dyDescent="0.25">
      <c r="A60" s="21"/>
      <c r="B60" s="22" t="s">
        <v>99</v>
      </c>
      <c r="C60" s="22"/>
      <c r="D60" s="27">
        <v>1.44</v>
      </c>
      <c r="E60" s="28">
        <v>0.89100000000000001</v>
      </c>
    </row>
    <row r="61" spans="1:5" x14ac:dyDescent="0.25">
      <c r="A61" s="31"/>
      <c r="B61" s="31" t="s">
        <v>45</v>
      </c>
      <c r="C61" s="31"/>
      <c r="D61" s="32"/>
      <c r="E61" s="33">
        <v>0.03</v>
      </c>
    </row>
  </sheetData>
  <mergeCells count="1">
    <mergeCell ref="D3:E3"/>
  </mergeCells>
  <conditionalFormatting sqref="E5:E55">
    <cfRule type="cellIs" dxfId="50" priority="1" operator="lessThan">
      <formula>0.03</formula>
    </cfRule>
  </conditionalFormatting>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Messung 2211013 Orig</vt:lpstr>
      <vt:lpstr>Messung 211013 Zus</vt:lpstr>
      <vt:lpstr>Messung 2211013 Orig_CT</vt:lpstr>
      <vt:lpstr>Messung 211013 Zus_CT</vt:lpstr>
      <vt:lpstr>CG1</vt:lpstr>
    </vt:vector>
  </TitlesOfParts>
  <Company>Umweltbundesamt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Pabst, Silke</dc:creator>
  <cp:lastModifiedBy>Dittmann, Daniel</cp:lastModifiedBy>
  <dcterms:created xsi:type="dcterms:W3CDTF">2022-01-06T14:14:02Z</dcterms:created>
  <dcterms:modified xsi:type="dcterms:W3CDTF">2022-03-21T15:23:26Z</dcterms:modified>
</cp:coreProperties>
</file>