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dabbf8c434db2dd7/Desktop/"/>
    </mc:Choice>
  </mc:AlternateContent>
  <xr:revisionPtr revIDLastSave="3" documentId="13_ncr:1_{3C9CAFA4-F843-4F89-912B-7CDFC5338249}" xr6:coauthVersionLast="47" xr6:coauthVersionMax="47" xr10:uidLastSave="{63767862-B880-4E74-BDBF-25834FB0F7AF}"/>
  <bookViews>
    <workbookView xWindow="-110" yWindow="-110" windowWidth="25820" windowHeight="15620" activeTab="1" xr2:uid="{BE025D5E-B57F-4E40-A0DC-33508CDE7E52}"/>
  </bookViews>
  <sheets>
    <sheet name="Data" sheetId="1" r:id="rId1"/>
    <sheet name="Optimiz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2" i="2"/>
  <c r="H2" i="2"/>
  <c r="D2" i="2"/>
  <c r="G3" i="2"/>
  <c r="G4" i="2"/>
  <c r="G5" i="2"/>
  <c r="G2" i="2"/>
  <c r="B13" i="1"/>
  <c r="B11" i="1"/>
</calcChain>
</file>

<file path=xl/sharedStrings.xml><?xml version="1.0" encoding="utf-8"?>
<sst xmlns="http://schemas.openxmlformats.org/spreadsheetml/2006/main" count="25" uniqueCount="25">
  <si>
    <t>Description</t>
    <phoneticPr fontId="1" type="noConversion"/>
  </si>
  <si>
    <t>Anchorage length</t>
    <phoneticPr fontId="1" type="noConversion"/>
  </si>
  <si>
    <t>Lapping length</t>
    <phoneticPr fontId="1" type="noConversion"/>
  </si>
  <si>
    <t>Bending deduction</t>
    <phoneticPr fontId="1" type="noConversion"/>
  </si>
  <si>
    <t>Concrete cover</t>
    <phoneticPr fontId="1" type="noConversion"/>
  </si>
  <si>
    <t>Foundation depth</t>
    <phoneticPr fontId="1" type="noConversion"/>
  </si>
  <si>
    <t>Hook anchorage length</t>
    <phoneticPr fontId="1" type="noConversion"/>
  </si>
  <si>
    <t>Dowel length</t>
    <phoneticPr fontId="1" type="noConversion"/>
  </si>
  <si>
    <t>Top girder depth</t>
    <phoneticPr fontId="1" type="noConversion"/>
  </si>
  <si>
    <t>Hook length</t>
    <phoneticPr fontId="1" type="noConversion"/>
  </si>
  <si>
    <t>Rebar diameter</t>
    <phoneticPr fontId="1" type="noConversion"/>
  </si>
  <si>
    <t>Concrete strength</t>
    <phoneticPr fontId="1" type="noConversion"/>
  </si>
  <si>
    <t>Rebar yield strength</t>
    <phoneticPr fontId="1" type="noConversion"/>
  </si>
  <si>
    <t>Contents</t>
  </si>
  <si>
    <t>Rebar group</t>
  </si>
  <si>
    <t>No of rebar in bundle</t>
  </si>
  <si>
    <t>Total floor height</t>
  </si>
  <si>
    <t>Hook anchorage length</t>
  </si>
  <si>
    <t>Dowel length</t>
  </si>
  <si>
    <t>No of splices</t>
  </si>
  <si>
    <t>Total lapping length</t>
  </si>
  <si>
    <t>Bending deduction</t>
  </si>
  <si>
    <t>Rebar unit weight</t>
  </si>
  <si>
    <t>Maximum rebar length</t>
  </si>
  <si>
    <t>Top girder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</si>
</sst>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49DDD-B421-4336-A834-537FC488E1FE}">
  <dimension ref="A1:B15"/>
  <sheetViews>
    <sheetView workbookViewId="0">
      <selection activeCell="A20" sqref="A20"/>
    </sheetView>
  </sheetViews>
  <sheetFormatPr defaultRowHeight="14.5" x14ac:dyDescent="0.3"/>
  <cols>
    <col min="1" max="1" width="23.58203125" style="1" customWidth="1"/>
    <col min="2" max="2" width="17.58203125" style="1" customWidth="1"/>
    <col min="3" max="16384" width="8.6640625" style="1"/>
  </cols>
  <sheetData>
    <row r="1" spans="1:2" x14ac:dyDescent="0.3">
      <c r="A1" s="2" t="s">
        <v>0</v>
      </c>
      <c r="B1" s="2" t="s">
        <v>13</v>
      </c>
    </row>
    <row r="2" spans="1:2" x14ac:dyDescent="0.3">
      <c r="A2" s="1" t="s">
        <v>10</v>
      </c>
      <c r="B2" s="1">
        <v>29</v>
      </c>
    </row>
    <row r="3" spans="1:2" x14ac:dyDescent="0.3">
      <c r="A3" s="1" t="s">
        <v>11</v>
      </c>
      <c r="B3" s="1">
        <v>35</v>
      </c>
    </row>
    <row r="4" spans="1:2" x14ac:dyDescent="0.3">
      <c r="A4" s="1" t="s">
        <v>12</v>
      </c>
      <c r="B4" s="1">
        <v>600</v>
      </c>
    </row>
    <row r="5" spans="1:2" x14ac:dyDescent="0.3">
      <c r="A5" s="1" t="s">
        <v>5</v>
      </c>
      <c r="B5" s="1">
        <v>700</v>
      </c>
    </row>
    <row r="6" spans="1:2" x14ac:dyDescent="0.3">
      <c r="A6" s="1" t="s">
        <v>4</v>
      </c>
      <c r="B6" s="1">
        <v>50</v>
      </c>
    </row>
    <row r="7" spans="1:2" x14ac:dyDescent="0.3">
      <c r="A7" s="1" t="s">
        <v>8</v>
      </c>
      <c r="B7" s="1">
        <v>600</v>
      </c>
    </row>
    <row r="8" spans="1:2" x14ac:dyDescent="0.3">
      <c r="A8" s="1" t="s">
        <v>3</v>
      </c>
      <c r="B8" s="1">
        <v>79</v>
      </c>
    </row>
    <row r="9" spans="1:2" x14ac:dyDescent="0.3">
      <c r="A9" s="1" t="s">
        <v>1</v>
      </c>
      <c r="B9" s="1">
        <v>710</v>
      </c>
    </row>
    <row r="10" spans="1:2" x14ac:dyDescent="0.3">
      <c r="A10" s="1" t="s">
        <v>9</v>
      </c>
      <c r="B10" s="1">
        <v>350</v>
      </c>
    </row>
    <row r="11" spans="1:2" x14ac:dyDescent="0.3">
      <c r="A11" s="1" t="s">
        <v>6</v>
      </c>
      <c r="B11" s="1">
        <f>B9+B10</f>
        <v>1060</v>
      </c>
    </row>
    <row r="12" spans="1:2" x14ac:dyDescent="0.3">
      <c r="A12" s="1" t="s">
        <v>2</v>
      </c>
      <c r="B12" s="1">
        <v>1530</v>
      </c>
    </row>
    <row r="13" spans="1:2" x14ac:dyDescent="0.3">
      <c r="A13" s="1" t="s">
        <v>7</v>
      </c>
      <c r="B13" s="1">
        <f>2480</f>
        <v>2480</v>
      </c>
    </row>
    <row r="14" spans="1:2" x14ac:dyDescent="0.3">
      <c r="A14" s="1" t="s">
        <v>23</v>
      </c>
      <c r="B14" s="1">
        <v>12000</v>
      </c>
    </row>
    <row r="15" spans="1:2" x14ac:dyDescent="0.3">
      <c r="A15" s="1" t="s">
        <v>22</v>
      </c>
      <c r="B15" s="1">
        <v>5.04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D3C5-B32C-4FA9-8257-62EB79FB4122}">
  <dimension ref="A1:I5"/>
  <sheetViews>
    <sheetView tabSelected="1" workbookViewId="0">
      <selection activeCell="F1" sqref="F1"/>
    </sheetView>
  </sheetViews>
  <sheetFormatPr defaultRowHeight="14.5" x14ac:dyDescent="0.3"/>
  <cols>
    <col min="1" max="9" width="11.58203125" style="1" customWidth="1"/>
    <col min="10" max="16384" width="8.6640625" style="1"/>
  </cols>
  <sheetData>
    <row r="1" spans="1:9" ht="14.5" customHeight="1" x14ac:dyDescent="0.3">
      <c r="A1" s="3" t="s">
        <v>14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24</v>
      </c>
      <c r="I1" s="3" t="s">
        <v>21</v>
      </c>
    </row>
    <row r="2" spans="1:9" x14ac:dyDescent="0.3">
      <c r="A2" s="1">
        <v>1</v>
      </c>
      <c r="B2" s="1">
        <v>16</v>
      </c>
      <c r="C2" s="1">
        <v>102500</v>
      </c>
      <c r="D2" s="1">
        <f>Data!$B$11</f>
        <v>1060</v>
      </c>
      <c r="E2" s="1">
        <v>2480</v>
      </c>
      <c r="F2" s="1">
        <v>23</v>
      </c>
      <c r="G2" s="1">
        <f>F2*Data!B$12</f>
        <v>35190</v>
      </c>
      <c r="H2" s="1">
        <f>Data!$B$7</f>
        <v>600</v>
      </c>
      <c r="I2" s="1">
        <f>Data!$B$8</f>
        <v>79</v>
      </c>
    </row>
    <row r="3" spans="1:9" x14ac:dyDescent="0.3">
      <c r="A3" s="1">
        <v>2</v>
      </c>
      <c r="B3" s="1">
        <v>4</v>
      </c>
      <c r="C3" s="1">
        <v>98300</v>
      </c>
      <c r="D3" s="1">
        <v>0</v>
      </c>
      <c r="E3" s="1">
        <v>2480</v>
      </c>
      <c r="F3" s="1">
        <v>22</v>
      </c>
      <c r="G3" s="1">
        <f>F3*Data!B$12</f>
        <v>33660</v>
      </c>
      <c r="H3" s="1">
        <v>0</v>
      </c>
      <c r="I3" s="1">
        <f>Data!$B$8</f>
        <v>79</v>
      </c>
    </row>
    <row r="4" spans="1:9" x14ac:dyDescent="0.3">
      <c r="A4" s="1">
        <v>3</v>
      </c>
      <c r="B4" s="1">
        <v>4</v>
      </c>
      <c r="C4" s="1">
        <v>51500</v>
      </c>
      <c r="D4" s="1">
        <v>0</v>
      </c>
      <c r="E4" s="1">
        <v>2480</v>
      </c>
      <c r="F4" s="1">
        <v>10</v>
      </c>
      <c r="G4" s="1">
        <f>F4*Data!B$12</f>
        <v>15300</v>
      </c>
      <c r="H4" s="1">
        <v>0</v>
      </c>
      <c r="I4" s="1">
        <f>Data!$B$8</f>
        <v>79</v>
      </c>
    </row>
    <row r="5" spans="1:9" x14ac:dyDescent="0.3">
      <c r="A5" s="1">
        <v>4</v>
      </c>
      <c r="B5" s="1">
        <v>16</v>
      </c>
      <c r="C5" s="1">
        <v>21700</v>
      </c>
      <c r="D5" s="1">
        <v>0</v>
      </c>
      <c r="E5" s="1">
        <v>0</v>
      </c>
      <c r="F5" s="1">
        <v>3</v>
      </c>
      <c r="G5" s="1">
        <f>F5*Data!B$12</f>
        <v>4590</v>
      </c>
      <c r="H5" s="1">
        <v>0</v>
      </c>
      <c r="I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Darma Widjaja</dc:creator>
  <cp:lastModifiedBy>Daniel Darma Widjaja</cp:lastModifiedBy>
  <dcterms:created xsi:type="dcterms:W3CDTF">2024-12-16T07:07:11Z</dcterms:created>
  <dcterms:modified xsi:type="dcterms:W3CDTF">2024-12-17T02:14:39Z</dcterms:modified>
</cp:coreProperties>
</file>