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2391F939-109B-498D-AB8E-1CD8F18DA89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436" i="9" l="1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<sst xmlns="http://schemas.openxmlformats.org/spreadsheetml/2006/main" count="141128" uniqueCount="27567">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</sst>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456"/>
  <sheetViews>
    <sheetView tabSelected="1" topLeftCell="C1" zoomScaleNormal="100" workbookViewId="0">
      <pane ySplit="1" topLeftCell="A11431" activePane="bottomLeft" state="frozen"/>
      <selection pane="bottomLeft" activeCell="C11435" sqref="A11435:XFD1143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5" t="s">
        <v>5077</v>
      </c>
      <c r="E11435" t="s">
        <v>5076</v>
      </c>
      <c r="F11435" s="5" t="s">
        <v>27549</v>
      </c>
      <c r="G11435" t="s">
        <v>27535</v>
      </c>
      <c r="H11435" s="4" t="s">
        <v>14753</v>
      </c>
      <c r="I11435" s="6" t="str">
        <f t="shared" ref="I11435" si="931">HYPERLINK(_xlfn.ENCODEURL(CONCATENATE("https://www.openstreetmap.org/search?query=",H11435,",",E11435)), "OSM")</f>
        <v>OSM</v>
      </c>
      <c r="J11435" s="6" t="str">
        <f t="shared" ref="J11435" si="932">HYPERLINK(CONCATENATE("https://www.google.de/maps/search/",H11435,", ",E11435), "Google Maps")</f>
        <v>Google Maps</v>
      </c>
      <c r="K11435" s="6" t="str">
        <f t="shared" ref="K11435" si="933">HYPERLINK(CONCATENATE("https://www.google.de/search?q=", H11435, ", ",E11435), "Google Search")</f>
        <v>Google Search</v>
      </c>
      <c r="L11435" s="4"/>
      <c r="M11435" s="4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5" t="s">
        <v>3783</v>
      </c>
      <c r="E11436" t="s">
        <v>1840</v>
      </c>
      <c r="F11436" s="5" t="s">
        <v>4024</v>
      </c>
      <c r="G11436" t="s">
        <v>2188</v>
      </c>
      <c r="H11436" s="4" t="s">
        <v>2189</v>
      </c>
      <c r="I11436" s="6" t="str">
        <f t="shared" ref="I11436:I11456" si="935">HYPERLINK(_xlfn.ENCODEURL(CONCATENATE("https://www.openstreetmap.org/search?query=",H11436,",",E11436)), "OSM")</f>
        <v>OSM</v>
      </c>
      <c r="J11436" s="6" t="str">
        <f t="shared" ref="J11436:J11456" si="936">HYPERLINK(CONCATENATE("https://www.google.de/maps/search/",H11436,", ",E11436), "Google Maps")</f>
        <v>Google Maps</v>
      </c>
      <c r="K11436" s="6" t="str">
        <f t="shared" ref="K11436:K11456" si="937">HYPERLINK(CONCATENATE("https://www.google.de/search?q=", H11436, ", ",E11436), "Google Search")</f>
        <v>Google Search</v>
      </c>
      <c r="L11436" s="4"/>
      <c r="M11436" s="4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5" t="s">
        <v>6657</v>
      </c>
      <c r="E11437" t="s">
        <v>6656</v>
      </c>
      <c r="F11437" s="5" t="s">
        <v>27550</v>
      </c>
      <c r="G11437" t="s">
        <v>27536</v>
      </c>
      <c r="H11437" s="4" t="s">
        <v>27562</v>
      </c>
      <c r="I11437" s="6" t="str">
        <f t="shared" si="935"/>
        <v>OSM</v>
      </c>
      <c r="J11437" s="6" t="str">
        <f t="shared" si="936"/>
        <v>Google Maps</v>
      </c>
      <c r="K11437" s="6" t="str">
        <f t="shared" si="937"/>
        <v>Google Search</v>
      </c>
      <c r="L11437" s="4"/>
      <c r="M11437" s="4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5" t="s">
        <v>1113</v>
      </c>
      <c r="E11438" t="s">
        <v>86</v>
      </c>
      <c r="F11438" s="5" t="s">
        <v>13433</v>
      </c>
      <c r="G11438" t="s">
        <v>13434</v>
      </c>
      <c r="H11438" s="4" t="s">
        <v>9992</v>
      </c>
      <c r="I11438" s="6" t="str">
        <f t="shared" si="935"/>
        <v>OSM</v>
      </c>
      <c r="J11438" s="6" t="str">
        <f t="shared" si="936"/>
        <v>Google Maps</v>
      </c>
      <c r="K11438" s="6" t="str">
        <f t="shared" si="937"/>
        <v>Google Search</v>
      </c>
      <c r="L11438" s="4"/>
      <c r="M11438" s="4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5" t="s">
        <v>1520</v>
      </c>
      <c r="E11439" t="s">
        <v>619</v>
      </c>
      <c r="F11439" s="5" t="s">
        <v>27551</v>
      </c>
      <c r="G11439" t="s">
        <v>27538</v>
      </c>
      <c r="H11439" s="4" t="s">
        <v>6715</v>
      </c>
      <c r="I11439" s="6" t="str">
        <f t="shared" si="935"/>
        <v>OSM</v>
      </c>
      <c r="J11439" s="6" t="str">
        <f t="shared" si="936"/>
        <v>Google Maps</v>
      </c>
      <c r="K11439" s="6" t="str">
        <f t="shared" si="937"/>
        <v>Google Search</v>
      </c>
      <c r="L11439" s="4"/>
      <c r="M11439" s="4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5" t="s">
        <v>1113</v>
      </c>
      <c r="E11440" t="s">
        <v>86</v>
      </c>
      <c r="F11440" s="5" t="s">
        <v>27552</v>
      </c>
      <c r="G11440" t="s">
        <v>27539</v>
      </c>
      <c r="H11440" s="4" t="s">
        <v>6240</v>
      </c>
      <c r="I11440" s="6" t="str">
        <f t="shared" si="935"/>
        <v>OSM</v>
      </c>
      <c r="J11440" s="6" t="str">
        <f t="shared" si="936"/>
        <v>Google Maps</v>
      </c>
      <c r="K11440" s="6" t="str">
        <f t="shared" si="937"/>
        <v>Google Search</v>
      </c>
      <c r="L11440" s="4"/>
      <c r="M11440" s="4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5" t="s">
        <v>6175</v>
      </c>
      <c r="E11441" t="s">
        <v>6174</v>
      </c>
      <c r="F11441" s="5" t="s">
        <v>27553</v>
      </c>
      <c r="G11441" t="s">
        <v>27540</v>
      </c>
      <c r="H11441" s="4" t="s">
        <v>27563</v>
      </c>
      <c r="I11441" s="6" t="str">
        <f t="shared" si="935"/>
        <v>OSM</v>
      </c>
      <c r="J11441" s="6" t="str">
        <f t="shared" si="936"/>
        <v>Google Maps</v>
      </c>
      <c r="K11441" s="6" t="str">
        <f t="shared" si="937"/>
        <v>Google Search</v>
      </c>
      <c r="L11441" s="4"/>
      <c r="M11441" s="4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5" t="s">
        <v>1113</v>
      </c>
      <c r="E11442" t="s">
        <v>86</v>
      </c>
      <c r="F11442" s="5" t="s">
        <v>27554</v>
      </c>
      <c r="G11442" t="s">
        <v>27541</v>
      </c>
      <c r="H11442" s="4" t="s">
        <v>6946</v>
      </c>
      <c r="I11442" s="6" t="str">
        <f t="shared" si="935"/>
        <v>OSM</v>
      </c>
      <c r="J11442" s="6" t="str">
        <f t="shared" si="936"/>
        <v>Google Maps</v>
      </c>
      <c r="K11442" s="6" t="str">
        <f t="shared" si="937"/>
        <v>Google Search</v>
      </c>
      <c r="L11442" s="4"/>
      <c r="M11442" s="4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5" t="s">
        <v>1113</v>
      </c>
      <c r="E11443" t="s">
        <v>86</v>
      </c>
      <c r="F11443" s="5" t="s">
        <v>27555</v>
      </c>
      <c r="G11443" t="s">
        <v>27542</v>
      </c>
      <c r="H11443" s="4" t="s">
        <v>7217</v>
      </c>
      <c r="I11443" s="6" t="str">
        <f t="shared" si="935"/>
        <v>OSM</v>
      </c>
      <c r="J11443" s="6" t="str">
        <f t="shared" si="936"/>
        <v>Google Maps</v>
      </c>
      <c r="K11443" s="6" t="str">
        <f t="shared" si="937"/>
        <v>Google Search</v>
      </c>
      <c r="L11443" s="4"/>
      <c r="M11443" s="4" t="str">
        <f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5" t="s">
        <v>1113</v>
      </c>
      <c r="E11444" t="s">
        <v>86</v>
      </c>
      <c r="F11444" s="5" t="s">
        <v>27556</v>
      </c>
      <c r="G11444" t="s">
        <v>27543</v>
      </c>
      <c r="H11444" s="4" t="s">
        <v>8436</v>
      </c>
      <c r="I11444" s="6" t="str">
        <f t="shared" si="935"/>
        <v>OSM</v>
      </c>
      <c r="J11444" s="6" t="str">
        <f t="shared" si="936"/>
        <v>Google Maps</v>
      </c>
      <c r="K11444" s="6" t="str">
        <f t="shared" si="937"/>
        <v>Google Search</v>
      </c>
      <c r="L11444" s="4"/>
      <c r="M11444" s="4" t="str">
        <f>CONCATENATE("insert into public.street_names_mappings(teryt_simc_code, teryt_ulic_code, teryt_street_name, osm_street_name) values ('",D11444, "', '",F11444,"', '",G11444,"', '",H11444,"');")</f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5" t="s">
        <v>4333</v>
      </c>
      <c r="E11445" t="s">
        <v>2676</v>
      </c>
      <c r="F11445" s="5" t="s">
        <v>4436</v>
      </c>
      <c r="G11445" t="s">
        <v>2825</v>
      </c>
      <c r="H11445" s="4" t="s">
        <v>2826</v>
      </c>
      <c r="I11445" s="6" t="str">
        <f t="shared" si="935"/>
        <v>OSM</v>
      </c>
      <c r="J11445" s="6" t="str">
        <f t="shared" si="936"/>
        <v>Google Maps</v>
      </c>
      <c r="K11445" s="6" t="str">
        <f t="shared" si="937"/>
        <v>Google Search</v>
      </c>
      <c r="L11445" s="4"/>
      <c r="M11445" s="4" t="str">
        <f>CONCATENATE("insert into public.street_names_mappings(teryt_simc_code, teryt_ulic_code, teryt_street_name, osm_street_name) values ('",D11445, "', '",F11445,"', '",G11445,"', '",H11445,"');")</f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5" t="s">
        <v>7848</v>
      </c>
      <c r="E11446" t="s">
        <v>7849</v>
      </c>
      <c r="F11446" s="5" t="s">
        <v>3887</v>
      </c>
      <c r="G11446" t="s">
        <v>1978</v>
      </c>
      <c r="H11446" s="4" t="s">
        <v>1979</v>
      </c>
      <c r="I11446" s="6" t="str">
        <f t="shared" si="935"/>
        <v>OSM</v>
      </c>
      <c r="J11446" s="6" t="str">
        <f t="shared" si="936"/>
        <v>Google Maps</v>
      </c>
      <c r="K11446" s="6" t="str">
        <f t="shared" si="937"/>
        <v>Google Search</v>
      </c>
      <c r="L11446" s="4"/>
      <c r="M11446" s="4" t="str">
        <f>CONCATENATE("insert into public.street_names_mappings(teryt_simc_code, teryt_ulic_code, teryt_street_name, osm_street_name) values ('",D11446, "', '",F11446,"', '",G11446,"', '",H11446,"');")</f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5" t="s">
        <v>4758</v>
      </c>
      <c r="E11447" t="s">
        <v>3250</v>
      </c>
      <c r="F11447" s="5" t="s">
        <v>27557</v>
      </c>
      <c r="G11447" t="s">
        <v>27544</v>
      </c>
      <c r="H11447" s="4" t="s">
        <v>27564</v>
      </c>
      <c r="I11447" s="6" t="str">
        <f t="shared" si="935"/>
        <v>OSM</v>
      </c>
      <c r="J11447" s="6" t="str">
        <f t="shared" si="936"/>
        <v>Google Maps</v>
      </c>
      <c r="K11447" s="6" t="str">
        <f t="shared" si="937"/>
        <v>Google Search</v>
      </c>
      <c r="L11447" s="4"/>
      <c r="M11447" s="4" t="str">
        <f>CONCATENATE("insert into public.street_names_mappings(teryt_simc_code, teryt_ulic_code, teryt_street_name, osm_street_name) values ('",D11447, "', '",F11447,"', '",G11447,"', '",H11447,"');")</f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5" t="s">
        <v>1102</v>
      </c>
      <c r="E11448" t="s">
        <v>75</v>
      </c>
      <c r="F11448" s="5" t="s">
        <v>10228</v>
      </c>
      <c r="G11448" t="s">
        <v>10229</v>
      </c>
      <c r="H11448" s="4" t="s">
        <v>10230</v>
      </c>
      <c r="I11448" s="6" t="str">
        <f t="shared" si="935"/>
        <v>OSM</v>
      </c>
      <c r="J11448" s="6" t="str">
        <f t="shared" si="936"/>
        <v>Google Maps</v>
      </c>
      <c r="K11448" s="6" t="str">
        <f t="shared" si="937"/>
        <v>Google Search</v>
      </c>
      <c r="L11448" s="4"/>
      <c r="M11448" s="4" t="str">
        <f>CONCATENATE("insert into public.street_names_mappings(teryt_simc_code, teryt_ulic_code, teryt_street_name, osm_street_name) values ('",D11448, "', '",F11448,"', '",G11448,"', '",H11448,"');")</f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5" t="s">
        <v>12380</v>
      </c>
      <c r="E11449" t="s">
        <v>11553</v>
      </c>
      <c r="F11449" s="5" t="s">
        <v>6000</v>
      </c>
      <c r="G11449" t="s">
        <v>6001</v>
      </c>
      <c r="H11449" s="4" t="s">
        <v>6002</v>
      </c>
      <c r="I11449" s="6" t="str">
        <f t="shared" si="935"/>
        <v>OSM</v>
      </c>
      <c r="J11449" s="6" t="str">
        <f t="shared" si="936"/>
        <v>Google Maps</v>
      </c>
      <c r="K11449" s="6" t="str">
        <f t="shared" si="937"/>
        <v>Google Search</v>
      </c>
      <c r="L11449" s="4"/>
      <c r="M11449" s="4" t="str">
        <f>CONCATENATE("insert into public.street_names_mappings(teryt_simc_code, teryt_ulic_code, teryt_street_name, osm_street_name) values ('",D11449, "', '",F11449,"', '",G11449,"', '",H11449,"');")</f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5" t="s">
        <v>16521</v>
      </c>
      <c r="E11450" t="s">
        <v>2040</v>
      </c>
      <c r="F11450" s="5" t="s">
        <v>27558</v>
      </c>
      <c r="G11450" t="s">
        <v>27545</v>
      </c>
      <c r="H11450" s="4" t="s">
        <v>27565</v>
      </c>
      <c r="I11450" s="6" t="str">
        <f t="shared" si="935"/>
        <v>OSM</v>
      </c>
      <c r="J11450" s="6" t="str">
        <f t="shared" si="936"/>
        <v>Google Maps</v>
      </c>
      <c r="K11450" s="6" t="str">
        <f t="shared" si="937"/>
        <v>Google Search</v>
      </c>
      <c r="L11450" s="4"/>
      <c r="M11450" s="4" t="str">
        <f>CONCATENATE("insert into public.street_names_mappings(teryt_simc_code, teryt_ulic_code, teryt_street_name, osm_street_name) values ('",D11450, "', '",F11450,"', '",G11450,"', '",H11450,"');")</f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5" t="s">
        <v>6672</v>
      </c>
      <c r="E11451" t="s">
        <v>6671</v>
      </c>
      <c r="F11451" s="5" t="s">
        <v>4400</v>
      </c>
      <c r="G11451" t="s">
        <v>2787</v>
      </c>
      <c r="H11451" s="4" t="s">
        <v>2781</v>
      </c>
      <c r="I11451" s="6" t="str">
        <f t="shared" si="935"/>
        <v>OSM</v>
      </c>
      <c r="J11451" s="6" t="str">
        <f t="shared" si="936"/>
        <v>Google Maps</v>
      </c>
      <c r="K11451" s="6" t="str">
        <f t="shared" si="937"/>
        <v>Google Search</v>
      </c>
      <c r="L11451" s="4"/>
      <c r="M11451" s="4" t="str">
        <f>CONCATENATE("insert into public.street_names_mappings(teryt_simc_code, teryt_ulic_code, teryt_street_name, osm_street_name) values ('",D11451, "', '",F11451,"', '",G11451,"', '",H11451,"');")</f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5" t="s">
        <v>27559</v>
      </c>
      <c r="E11452" t="s">
        <v>27546</v>
      </c>
      <c r="F11452" s="5" t="s">
        <v>1573</v>
      </c>
      <c r="G11452" t="s">
        <v>691</v>
      </c>
      <c r="H11452" s="4" t="s">
        <v>682</v>
      </c>
      <c r="I11452" s="6" t="str">
        <f t="shared" si="935"/>
        <v>OSM</v>
      </c>
      <c r="J11452" s="6" t="str">
        <f t="shared" si="936"/>
        <v>Google Maps</v>
      </c>
      <c r="K11452" s="6" t="str">
        <f t="shared" si="937"/>
        <v>Google Search</v>
      </c>
      <c r="L11452" s="4"/>
      <c r="M11452" s="4" t="str">
        <f>CONCATENATE("insert into public.street_names_mappings(teryt_simc_code, teryt_ulic_code, teryt_street_name, osm_street_name) values ('",D11452, "', '",F11452,"', '",G11452,"', '",H11452,"');")</f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5" t="s">
        <v>1604</v>
      </c>
      <c r="E11453" t="s">
        <v>741</v>
      </c>
      <c r="F11453" s="5" t="s">
        <v>1606</v>
      </c>
      <c r="G11453" t="s">
        <v>743</v>
      </c>
      <c r="H11453" s="4" t="s">
        <v>737</v>
      </c>
      <c r="I11453" s="6" t="str">
        <f t="shared" si="935"/>
        <v>OSM</v>
      </c>
      <c r="J11453" s="6" t="str">
        <f t="shared" si="936"/>
        <v>Google Maps</v>
      </c>
      <c r="K11453" s="6" t="str">
        <f t="shared" si="937"/>
        <v>Google Search</v>
      </c>
      <c r="L11453" s="4"/>
      <c r="M11453" s="4" t="str">
        <f>CONCATENATE("insert into public.street_names_mappings(teryt_simc_code, teryt_ulic_code, teryt_street_name, osm_street_name) values ('",D11453, "', '",F11453,"', '",G11453,"', '",H11453,"');")</f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5" t="s">
        <v>1605</v>
      </c>
      <c r="E11454" t="s">
        <v>742</v>
      </c>
      <c r="F11454" s="5" t="s">
        <v>1606</v>
      </c>
      <c r="G11454" t="s">
        <v>743</v>
      </c>
      <c r="H11454" s="4" t="s">
        <v>737</v>
      </c>
      <c r="I11454" s="6" t="str">
        <f t="shared" si="935"/>
        <v>OSM</v>
      </c>
      <c r="J11454" s="6" t="str">
        <f t="shared" si="936"/>
        <v>Google Maps</v>
      </c>
      <c r="K11454" s="6" t="str">
        <f t="shared" si="937"/>
        <v>Google Search</v>
      </c>
      <c r="L11454" s="4"/>
      <c r="M11454" s="4" t="str">
        <f>CONCATENATE("insert into public.street_names_mappings(teryt_simc_code, teryt_ulic_code, teryt_street_name, osm_street_name) values ('",D11454, "', '",F11454,"', '",G11454,"', '",H11454,"');")</f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5" t="s">
        <v>27560</v>
      </c>
      <c r="E11455" t="s">
        <v>27547</v>
      </c>
      <c r="F11455" s="5" t="s">
        <v>1168</v>
      </c>
      <c r="G11455" t="s">
        <v>146</v>
      </c>
      <c r="H11455" s="4" t="s">
        <v>147</v>
      </c>
      <c r="I11455" s="6" t="str">
        <f t="shared" si="935"/>
        <v>OSM</v>
      </c>
      <c r="J11455" s="6" t="str">
        <f t="shared" si="936"/>
        <v>Google Maps</v>
      </c>
      <c r="K11455" s="6" t="str">
        <f t="shared" si="937"/>
        <v>Google Search</v>
      </c>
      <c r="L11455" s="4"/>
      <c r="M11455" s="4" t="str">
        <f>CONCATENATE("insert into public.street_names_mappings(teryt_simc_code, teryt_ulic_code, teryt_street_name, osm_street_name) values ('",D11455, "', '",F11455,"', '",G11455,"', '",H11455,"');")</f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5" t="s">
        <v>1232</v>
      </c>
      <c r="E11456" t="s">
        <v>236</v>
      </c>
      <c r="F11456" s="5" t="s">
        <v>27561</v>
      </c>
      <c r="G11456" t="s">
        <v>27548</v>
      </c>
      <c r="H11456" s="4" t="s">
        <v>27566</v>
      </c>
      <c r="I11456" s="6" t="str">
        <f t="shared" si="935"/>
        <v>OSM</v>
      </c>
      <c r="J11456" s="6" t="str">
        <f t="shared" si="936"/>
        <v>Google Maps</v>
      </c>
      <c r="K11456" s="6" t="str">
        <f t="shared" si="937"/>
        <v>Google Search</v>
      </c>
      <c r="L11456" s="4"/>
      <c r="M11456" s="4" t="str">
        <f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('0166960', '57913', 'św. Wiktorii', 'Świętej Wiktorii');</v>
      </c>
    </row>
  </sheetData>
  <autoFilter ref="A1:K1143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2022-07-30T15:53:24Z</dcterms:modified>
</cp:coreProperties>
</file>