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4ad1a1c1a0405ee7/PIMTek/temp/TOA_COVID-19/"/>
    </mc:Choice>
  </mc:AlternateContent>
  <xr:revisionPtr revIDLastSave="2" documentId="11_8AD18653BBBA83D39D0915F5A97BBB583C802867" xr6:coauthVersionLast="46" xr6:coauthVersionMax="46" xr10:uidLastSave="{0901E0F5-D6B4-488A-8636-2A5484D57531}"/>
  <bookViews>
    <workbookView xWindow="75" yWindow="-16320" windowWidth="29040" windowHeight="16440" xr2:uid="{00000000-000D-0000-FFFF-FFFF00000000}"/>
  </bookViews>
  <sheets>
    <sheet name="Census" sheetId="1" r:id="rId1"/>
    <sheet name="Schools" sheetId="2" r:id="rId2"/>
    <sheet name="Aggreg_Dashboard" sheetId="3" r:id="rId3"/>
    <sheet name="DailyCount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65" i="4" l="1"/>
  <c r="B364" i="4"/>
  <c r="B363" i="4"/>
  <c r="B362" i="4"/>
  <c r="B361" i="4"/>
  <c r="B360" i="4"/>
  <c r="B359" i="4"/>
  <c r="B358" i="4"/>
  <c r="B357" i="4"/>
  <c r="B356" i="4"/>
  <c r="B355" i="4"/>
  <c r="B354" i="4"/>
  <c r="B353" i="4"/>
  <c r="B352" i="4"/>
  <c r="B351" i="4"/>
  <c r="B350" i="4"/>
  <c r="B349" i="4"/>
  <c r="B348" i="4"/>
  <c r="B347" i="4"/>
  <c r="B346" i="4"/>
  <c r="B345" i="4"/>
  <c r="B344" i="4"/>
  <c r="B343" i="4"/>
  <c r="B342" i="4"/>
  <c r="B341" i="4"/>
  <c r="B340" i="4"/>
  <c r="B339" i="4"/>
  <c r="B338" i="4"/>
  <c r="B337" i="4"/>
  <c r="B336" i="4"/>
  <c r="B335" i="4"/>
  <c r="B334" i="4"/>
  <c r="B333" i="4"/>
  <c r="B332" i="4"/>
  <c r="B331" i="4"/>
  <c r="B330" i="4"/>
  <c r="B329" i="4"/>
  <c r="B328" i="4"/>
  <c r="B327" i="4"/>
  <c r="B326" i="4"/>
  <c r="B325" i="4"/>
  <c r="B324" i="4"/>
  <c r="B323" i="4"/>
  <c r="B322" i="4"/>
  <c r="B321" i="4"/>
  <c r="B320" i="4"/>
  <c r="B319" i="4"/>
  <c r="B318" i="4"/>
  <c r="B317" i="4"/>
  <c r="B316" i="4"/>
  <c r="B315" i="4"/>
  <c r="B314" i="4"/>
  <c r="B313" i="4"/>
  <c r="B312" i="4"/>
  <c r="B311" i="4"/>
  <c r="B310" i="4"/>
  <c r="B309" i="4"/>
  <c r="B308" i="4"/>
  <c r="B307" i="4"/>
  <c r="B306" i="4"/>
  <c r="B305" i="4"/>
  <c r="B304" i="4"/>
  <c r="B303" i="4"/>
  <c r="B302" i="4"/>
  <c r="B301" i="4"/>
  <c r="B300" i="4"/>
  <c r="B299" i="4"/>
  <c r="B298" i="4"/>
  <c r="B297" i="4"/>
  <c r="B296" i="4"/>
  <c r="B295" i="4"/>
  <c r="B294" i="4"/>
  <c r="B293" i="4"/>
  <c r="B292" i="4"/>
  <c r="B291" i="4"/>
  <c r="B290" i="4"/>
  <c r="B289" i="4"/>
  <c r="B288" i="4"/>
  <c r="B287" i="4"/>
  <c r="B286" i="4"/>
  <c r="B285" i="4"/>
  <c r="B284" i="4"/>
  <c r="B283" i="4"/>
  <c r="B282" i="4"/>
  <c r="B281" i="4"/>
  <c r="B280" i="4"/>
  <c r="B279" i="4"/>
  <c r="B278" i="4"/>
  <c r="B277" i="4"/>
  <c r="B276" i="4"/>
  <c r="B275" i="4"/>
  <c r="B274" i="4"/>
  <c r="B273" i="4"/>
  <c r="B272" i="4"/>
  <c r="B271" i="4"/>
  <c r="B270" i="4"/>
  <c r="B269" i="4"/>
  <c r="B268" i="4"/>
  <c r="B267" i="4"/>
  <c r="B266" i="4"/>
  <c r="B265" i="4"/>
  <c r="B264" i="4"/>
  <c r="B263" i="4"/>
  <c r="B262" i="4"/>
  <c r="B261" i="4"/>
  <c r="B260" i="4"/>
  <c r="B259" i="4"/>
  <c r="B258" i="4"/>
  <c r="B257" i="4"/>
  <c r="B256" i="4"/>
  <c r="B255" i="4"/>
  <c r="B254" i="4"/>
  <c r="B253" i="4"/>
  <c r="B252" i="4"/>
  <c r="B251" i="4"/>
  <c r="B250" i="4"/>
  <c r="B249" i="4"/>
  <c r="B248" i="4"/>
  <c r="B247" i="4"/>
  <c r="B246" i="4"/>
  <c r="B245" i="4"/>
  <c r="B244" i="4"/>
  <c r="B243" i="4"/>
  <c r="B242" i="4"/>
  <c r="B241" i="4"/>
  <c r="B240" i="4"/>
  <c r="B239" i="4"/>
  <c r="B238" i="4"/>
  <c r="B237" i="4"/>
  <c r="B236" i="4"/>
  <c r="B235" i="4"/>
  <c r="B234" i="4"/>
  <c r="B233" i="4"/>
  <c r="B232" i="4"/>
  <c r="B231" i="4"/>
  <c r="B230" i="4"/>
  <c r="B229" i="4"/>
  <c r="B228" i="4"/>
  <c r="B227" i="4"/>
  <c r="B226" i="4"/>
  <c r="B225" i="4"/>
  <c r="B224" i="4"/>
  <c r="B223" i="4"/>
  <c r="B222" i="4"/>
  <c r="B221" i="4"/>
  <c r="B220" i="4"/>
  <c r="B219" i="4"/>
  <c r="B218" i="4"/>
  <c r="B217" i="4"/>
  <c r="B216" i="4"/>
  <c r="B215" i="4"/>
  <c r="B214" i="4"/>
  <c r="B213" i="4"/>
  <c r="B212" i="4"/>
  <c r="B211" i="4"/>
  <c r="B210" i="4"/>
  <c r="B209" i="4"/>
  <c r="B208" i="4"/>
  <c r="B207" i="4"/>
  <c r="B206" i="4"/>
  <c r="B205" i="4"/>
  <c r="B204" i="4"/>
  <c r="B203" i="4"/>
  <c r="B202" i="4"/>
  <c r="B201" i="4"/>
  <c r="B200" i="4"/>
  <c r="B199" i="4"/>
  <c r="B198" i="4"/>
  <c r="B197" i="4"/>
  <c r="B196" i="4"/>
  <c r="B195" i="4"/>
  <c r="B194" i="4"/>
  <c r="B193" i="4"/>
  <c r="B192" i="4"/>
  <c r="B191" i="4"/>
  <c r="B190" i="4"/>
  <c r="B189" i="4"/>
  <c r="B188" i="4"/>
  <c r="B187" i="4"/>
  <c r="B186" i="4"/>
  <c r="B185" i="4"/>
  <c r="B184" i="4"/>
  <c r="B183" i="4"/>
  <c r="B182" i="4"/>
  <c r="B181" i="4"/>
  <c r="B180" i="4"/>
  <c r="B179" i="4"/>
  <c r="B178" i="4"/>
  <c r="B177" i="4"/>
  <c r="B176" i="4"/>
  <c r="B175" i="4"/>
  <c r="B174" i="4"/>
  <c r="B173" i="4"/>
  <c r="B172" i="4"/>
  <c r="B171" i="4"/>
  <c r="B170" i="4"/>
  <c r="B169" i="4"/>
  <c r="B168" i="4"/>
  <c r="B167" i="4"/>
  <c r="B166" i="4"/>
  <c r="B165" i="4"/>
  <c r="B164" i="4"/>
  <c r="B163" i="4"/>
  <c r="B162" i="4"/>
  <c r="B161" i="4"/>
  <c r="B160" i="4"/>
  <c r="B159" i="4"/>
  <c r="B158" i="4"/>
  <c r="B157" i="4"/>
  <c r="B156" i="4"/>
  <c r="B155" i="4"/>
  <c r="B154" i="4"/>
  <c r="B153" i="4"/>
  <c r="B152" i="4"/>
  <c r="B151" i="4"/>
  <c r="B150" i="4"/>
  <c r="B149" i="4"/>
  <c r="B148" i="4"/>
  <c r="B147" i="4"/>
  <c r="B146" i="4"/>
  <c r="B145" i="4"/>
  <c r="B144" i="4"/>
  <c r="B143" i="4"/>
  <c r="B142" i="4"/>
  <c r="B141" i="4"/>
  <c r="B140" i="4"/>
  <c r="B139" i="4"/>
  <c r="B138" i="4"/>
  <c r="B137" i="4"/>
  <c r="B136" i="4"/>
  <c r="B135" i="4"/>
  <c r="B134" i="4"/>
  <c r="B133" i="4"/>
  <c r="B132" i="4"/>
  <c r="B131" i="4"/>
  <c r="B130" i="4"/>
  <c r="B129" i="4"/>
  <c r="B128" i="4"/>
  <c r="B127" i="4"/>
  <c r="B126" i="4"/>
  <c r="B125" i="4"/>
  <c r="B124" i="4"/>
  <c r="B123" i="4"/>
  <c r="B122" i="4"/>
  <c r="B121" i="4"/>
  <c r="B120" i="4"/>
  <c r="B119" i="4"/>
  <c r="B118" i="4"/>
  <c r="B117" i="4"/>
  <c r="B116" i="4"/>
  <c r="B115" i="4"/>
  <c r="B114" i="4"/>
  <c r="B113" i="4"/>
  <c r="B112" i="4"/>
  <c r="B111" i="4"/>
  <c r="B110" i="4"/>
  <c r="B109" i="4"/>
  <c r="B108" i="4"/>
  <c r="B107" i="4"/>
  <c r="B106" i="4"/>
  <c r="B105" i="4"/>
  <c r="B104" i="4"/>
  <c r="B103" i="4"/>
  <c r="B102" i="4"/>
  <c r="B101" i="4"/>
  <c r="B100" i="4"/>
  <c r="B99" i="4"/>
  <c r="B98" i="4"/>
  <c r="B97" i="4"/>
  <c r="B96" i="4"/>
  <c r="B95" i="4"/>
  <c r="B94" i="4"/>
  <c r="B93" i="4"/>
  <c r="B92" i="4"/>
  <c r="B91" i="4"/>
  <c r="B90" i="4"/>
  <c r="B89" i="4"/>
  <c r="B88" i="4"/>
  <c r="B87" i="4"/>
  <c r="B86" i="4"/>
  <c r="B85" i="4"/>
  <c r="B84" i="4"/>
  <c r="B83" i="4"/>
  <c r="B82" i="4"/>
  <c r="B81" i="4"/>
  <c r="B80" i="4"/>
  <c r="B79" i="4"/>
  <c r="B78" i="4"/>
  <c r="B77" i="4"/>
  <c r="B76" i="4"/>
  <c r="B75" i="4"/>
  <c r="B74" i="4"/>
  <c r="B73" i="4"/>
  <c r="B72" i="4"/>
  <c r="B71" i="4"/>
  <c r="B70" i="4"/>
  <c r="B69" i="4"/>
  <c r="B68" i="4"/>
  <c r="B67" i="4"/>
  <c r="B66" i="4"/>
  <c r="B65" i="4"/>
  <c r="B64" i="4"/>
  <c r="B63" i="4"/>
  <c r="B62" i="4"/>
  <c r="B61" i="4"/>
  <c r="B60" i="4"/>
  <c r="B59" i="4"/>
  <c r="B58" i="4"/>
  <c r="B57" i="4"/>
  <c r="B56" i="4"/>
  <c r="B55" i="4"/>
  <c r="B54" i="4"/>
  <c r="B53" i="4"/>
  <c r="B52" i="4"/>
  <c r="B51" i="4"/>
  <c r="B50" i="4"/>
  <c r="B49" i="4"/>
  <c r="B48" i="4"/>
  <c r="B47" i="4"/>
  <c r="B46" i="4"/>
  <c r="B45" i="4"/>
  <c r="B44" i="4"/>
  <c r="B43" i="4"/>
  <c r="B42" i="4"/>
  <c r="B41" i="4"/>
  <c r="B40" i="4"/>
  <c r="B39" i="4"/>
  <c r="B38" i="4"/>
  <c r="B37" i="4"/>
  <c r="B36" i="4"/>
  <c r="B35" i="4"/>
  <c r="B34" i="4"/>
  <c r="B33" i="4"/>
  <c r="B32" i="4"/>
  <c r="B31" i="4"/>
  <c r="B30" i="4"/>
  <c r="B29" i="4"/>
  <c r="B28" i="4"/>
  <c r="B27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B5" i="4"/>
  <c r="B4" i="4"/>
  <c r="B3" i="4"/>
  <c r="B2" i="4"/>
  <c r="E12" i="3"/>
  <c r="D12" i="3"/>
  <c r="C12" i="3"/>
  <c r="B12" i="3"/>
  <c r="E11" i="3"/>
  <c r="D11" i="3"/>
  <c r="C11" i="3"/>
  <c r="B11" i="3"/>
  <c r="E10" i="3"/>
  <c r="D10" i="3"/>
  <c r="C10" i="3"/>
  <c r="B10" i="3"/>
  <c r="E9" i="3"/>
  <c r="D9" i="3"/>
  <c r="C9" i="3"/>
  <c r="B9" i="3"/>
  <c r="E8" i="3"/>
  <c r="D8" i="3"/>
  <c r="C8" i="3"/>
  <c r="B8" i="3"/>
  <c r="E7" i="3"/>
  <c r="D7" i="3"/>
  <c r="C7" i="3"/>
  <c r="B7" i="3"/>
  <c r="E6" i="3"/>
  <c r="D6" i="3"/>
  <c r="C6" i="3"/>
  <c r="B6" i="3"/>
  <c r="E5" i="3"/>
  <c r="D5" i="3"/>
  <c r="C5" i="3"/>
  <c r="B5" i="3"/>
  <c r="E4" i="3"/>
  <c r="D4" i="3"/>
  <c r="C4" i="3"/>
  <c r="B4" i="3"/>
  <c r="E3" i="3"/>
  <c r="D3" i="3"/>
  <c r="C3" i="3"/>
  <c r="B3" i="3"/>
  <c r="E2" i="3"/>
  <c r="D2" i="3"/>
  <c r="C2" i="3"/>
  <c r="B2" i="3"/>
  <c r="L16" i="1"/>
  <c r="L15" i="1"/>
</calcChain>
</file>

<file path=xl/sharedStrings.xml><?xml version="1.0" encoding="utf-8"?>
<sst xmlns="http://schemas.openxmlformats.org/spreadsheetml/2006/main" count="540" uniqueCount="86">
  <si>
    <t>PersonType</t>
  </si>
  <si>
    <t>LastName</t>
  </si>
  <si>
    <t>FirstName</t>
  </si>
  <si>
    <t>Grade</t>
  </si>
  <si>
    <t>School</t>
  </si>
  <si>
    <t>Instruction Mode</t>
  </si>
  <si>
    <t>Cohort</t>
  </si>
  <si>
    <t>Class</t>
  </si>
  <si>
    <t>Bus #</t>
  </si>
  <si>
    <t>Quarantine DateStart</t>
  </si>
  <si>
    <t>Quarantine DateEnd</t>
  </si>
  <si>
    <t>Completed?</t>
  </si>
  <si>
    <t>Test Date</t>
  </si>
  <si>
    <t>Test Results</t>
  </si>
  <si>
    <t>Status</t>
  </si>
  <si>
    <t>Recovered?</t>
  </si>
  <si>
    <t>Isolation Start</t>
  </si>
  <si>
    <t>Isolation End</t>
  </si>
  <si>
    <t>Notes</t>
  </si>
  <si>
    <t>Previous Rpt Dt</t>
  </si>
  <si>
    <t>Previous Status</t>
  </si>
  <si>
    <t>Report Start Date</t>
  </si>
  <si>
    <t>Last Updated</t>
  </si>
  <si>
    <t>Total Count</t>
  </si>
  <si>
    <t>DO NOT REMOVE ROWS 3 through 14. They are used for reporting purposes.</t>
  </si>
  <si>
    <t>Andover High School</t>
  </si>
  <si>
    <t>Report</t>
  </si>
  <si>
    <t>Bancroft Elementary School</t>
  </si>
  <si>
    <t>Central Office</t>
  </si>
  <si>
    <t>Doherty Middle School</t>
  </si>
  <si>
    <t>High Plain Elementary School</t>
  </si>
  <si>
    <t>Sanborn Elementary School</t>
  </si>
  <si>
    <t>Shawsheen Preschool</t>
  </si>
  <si>
    <t>South Elementary School</t>
  </si>
  <si>
    <t>West Elementary School</t>
  </si>
  <si>
    <t>West Middle School</t>
  </si>
  <si>
    <t>Wood Hill Middle School</t>
  </si>
  <si>
    <t>Remote Academy</t>
  </si>
  <si>
    <t>Educator</t>
  </si>
  <si>
    <t>last1</t>
  </si>
  <si>
    <t>first1</t>
  </si>
  <si>
    <t>Remote</t>
  </si>
  <si>
    <t>neg</t>
  </si>
  <si>
    <t>Positive</t>
  </si>
  <si>
    <t>Quarantined</t>
  </si>
  <si>
    <t>last2</t>
  </si>
  <si>
    <t>first2</t>
  </si>
  <si>
    <t>Hybrid</t>
  </si>
  <si>
    <t>Cleared</t>
  </si>
  <si>
    <t>Student</t>
  </si>
  <si>
    <t>last3</t>
  </si>
  <si>
    <t>first3</t>
  </si>
  <si>
    <t>Cohort A</t>
  </si>
  <si>
    <t>last4</t>
  </si>
  <si>
    <t>first4</t>
  </si>
  <si>
    <t>Cohort B</t>
  </si>
  <si>
    <t>last6</t>
  </si>
  <si>
    <t>first6</t>
  </si>
  <si>
    <t>last8</t>
  </si>
  <si>
    <t>first8</t>
  </si>
  <si>
    <t>last9</t>
  </si>
  <si>
    <t>first9</t>
  </si>
  <si>
    <t>last10</t>
  </si>
  <si>
    <t>first10</t>
  </si>
  <si>
    <t>Support</t>
  </si>
  <si>
    <t>last11</t>
  </si>
  <si>
    <t>first11</t>
  </si>
  <si>
    <t>pos</t>
  </si>
  <si>
    <t>last12</t>
  </si>
  <si>
    <t>first12</t>
  </si>
  <si>
    <t>last14</t>
  </si>
  <si>
    <t>first14</t>
  </si>
  <si>
    <t>last15</t>
  </si>
  <si>
    <t>first15</t>
  </si>
  <si>
    <t>last16</t>
  </si>
  <si>
    <t>first16</t>
  </si>
  <si>
    <t>last 28</t>
  </si>
  <si>
    <t>first 28</t>
  </si>
  <si>
    <t>Sort Order</t>
  </si>
  <si>
    <t>Current Positive</t>
  </si>
  <si>
    <t>Current Quarantined</t>
  </si>
  <si>
    <t>Current Cleared</t>
  </si>
  <si>
    <t>Total all Cases</t>
  </si>
  <si>
    <t>Central office</t>
  </si>
  <si>
    <t>Date</t>
  </si>
  <si>
    <t>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</si>
</sst>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m&quot;/&quot;d&quot;/&quot;yy"/>
    <numFmt numFmtId="165" formatCode="mm/dd/yyyy"/>
    <numFmt numFmtId="166" formatCode="yyyy\-mm\-dd"/>
    <numFmt numFmtId="167" formatCode="m/d"/>
    <numFmt numFmtId="168" formatCode="mm/dd/yy"/>
    <numFmt numFmtId="169" formatCode="mm&quot;-&quot;dd&quot;-&quot;yy"/>
  </numFmts>
  <fonts count="6" x14ac:knownFonts="1">
    <font>
      <sz val="10"/>
      <color rgb="FF000000"/>
      <name val="Arial"/>
    </font>
    <font>
      <b/>
      <sz val="9"/>
      <color rgb="FF000000"/>
      <name val="Calibri"/>
      <family val="2"/>
    </font>
    <font>
      <sz val="10"/>
      <color theme="1"/>
      <name val="Arial"/>
      <family val="2"/>
    </font>
    <font>
      <b/>
      <sz val="24"/>
      <color theme="1"/>
      <name val="Arial"/>
      <family val="2"/>
    </font>
    <font>
      <sz val="11"/>
      <color theme="1"/>
      <name val="Calibri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 applyAlignment="1"/>
    <xf numFmtId="164" fontId="2" fillId="0" borderId="0" xfId="0" applyNumberFormat="1" applyFont="1"/>
    <xf numFmtId="165" fontId="2" fillId="0" borderId="0" xfId="0" applyNumberFormat="1" applyFont="1" applyAlignment="1"/>
    <xf numFmtId="0" fontId="2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 applyAlignment="1"/>
    <xf numFmtId="0" fontId="4" fillId="0" borderId="0" xfId="0" applyFont="1" applyAlignment="1"/>
    <xf numFmtId="166" fontId="2" fillId="0" borderId="0" xfId="0" applyNumberFormat="1" applyFont="1" applyAlignment="1"/>
    <xf numFmtId="167" fontId="2" fillId="0" borderId="0" xfId="0" applyNumberFormat="1" applyFont="1" applyAlignment="1"/>
    <xf numFmtId="0" fontId="2" fillId="0" borderId="0" xfId="0" applyFont="1" applyAlignment="1"/>
    <xf numFmtId="168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164" fontId="2" fillId="0" borderId="0" xfId="0" applyNumberFormat="1" applyFont="1" applyAlignment="1"/>
    <xf numFmtId="164" fontId="2" fillId="0" borderId="0" xfId="0" applyNumberFormat="1" applyFont="1" applyAlignment="1">
      <alignment horizontal="right"/>
    </xf>
    <xf numFmtId="0" fontId="2" fillId="0" borderId="0" xfId="0" applyFont="1" applyAlignme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/>
    <xf numFmtId="0" fontId="5" fillId="0" borderId="0" xfId="0" applyFont="1" applyAlignment="1"/>
    <xf numFmtId="0" fontId="2" fillId="0" borderId="0" xfId="0" applyFont="1" applyAlignment="1">
      <alignment horizontal="right"/>
    </xf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169" fontId="5" fillId="0" borderId="0" xfId="0" applyNumberFormat="1" applyFont="1" applyAlignment="1">
      <alignment horizontal="center"/>
    </xf>
    <xf numFmtId="0" fontId="5" fillId="0" borderId="0" xfId="0" applyFont="1" applyAlignment="1"/>
    <xf numFmtId="169" fontId="2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37"/>
  <sheetViews>
    <sheetView tabSelected="1" workbookViewId="0">
      <pane ySplit="1" topLeftCell="A2" activePane="bottomLeft" state="frozen"/>
      <selection pane="bottomLeft" activeCell="S16" sqref="S16"/>
    </sheetView>
  </sheetViews>
  <sheetFormatPr defaultColWidth="14.42578125" defaultRowHeight="15.75" customHeight="1" x14ac:dyDescent="0.2"/>
  <cols>
    <col min="4" max="4" width="5.42578125" customWidth="1"/>
    <col min="5" max="5" width="26" customWidth="1"/>
    <col min="6" max="6" width="15" customWidth="1"/>
    <col min="7" max="7" width="11.5703125" customWidth="1"/>
    <col min="8" max="8" width="6.7109375" customWidth="1"/>
    <col min="9" max="9" width="5" customWidth="1"/>
    <col min="10" max="10" width="10.140625" customWidth="1"/>
    <col min="11" max="11" width="15.5703125" customWidth="1"/>
    <col min="12" max="12" width="9.7109375" customWidth="1"/>
    <col min="13" max="13" width="8.7109375" customWidth="1"/>
    <col min="14" max="14" width="9.42578125" customWidth="1"/>
    <col min="15" max="15" width="17.28515625" customWidth="1"/>
    <col min="16" max="16" width="9.42578125" customWidth="1"/>
    <col min="17" max="17" width="11.140625" customWidth="1"/>
    <col min="18" max="18" width="10.42578125" customWidth="1"/>
    <col min="19" max="19" width="13.7109375" customWidth="1"/>
    <col min="20" max="20" width="12.5703125" customWidth="1"/>
    <col min="21" max="21" width="4.5703125" customWidth="1"/>
    <col min="22" max="22" width="4.140625" customWidth="1"/>
    <col min="23" max="23" width="4.28515625" customWidth="1"/>
    <col min="24" max="24" width="4.42578125" customWidth="1"/>
    <col min="25" max="25" width="3.85546875" customWidth="1"/>
    <col min="26" max="26" width="17.140625" customWidth="1"/>
    <col min="28" max="28" width="12.85546875" customWidth="1"/>
  </cols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s="1" t="s">
        <v>11</v>
      </c>
      <c r="M1" s="4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3" t="s">
        <v>17</v>
      </c>
      <c r="S1" s="2" t="s">
        <v>18</v>
      </c>
      <c r="AA1" s="5" t="s">
        <v>19</v>
      </c>
      <c r="AB1" s="5" t="s">
        <v>20</v>
      </c>
      <c r="AC1" s="5" t="s">
        <v>21</v>
      </c>
      <c r="AD1" s="5" t="s">
        <v>22</v>
      </c>
      <c r="AE1" s="5" t="s">
        <v>23</v>
      </c>
    </row>
    <row r="2" spans="1:31" ht="15.75" customHeight="1" x14ac:dyDescent="0.4">
      <c r="A2" s="31" t="s">
        <v>24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Q2" s="6"/>
      <c r="R2" s="6"/>
      <c r="AA2" s="7"/>
      <c r="AB2" s="5"/>
      <c r="AC2" s="7"/>
      <c r="AD2" s="7"/>
      <c r="AE2" s="5"/>
    </row>
    <row r="3" spans="1:31" x14ac:dyDescent="0.2">
      <c r="E3" s="5" t="s">
        <v>25</v>
      </c>
      <c r="I3" s="6"/>
      <c r="J3" s="6"/>
      <c r="K3" s="6"/>
      <c r="L3" s="8"/>
      <c r="M3" s="6"/>
      <c r="Q3" s="6"/>
      <c r="R3" s="6"/>
      <c r="AA3" s="7">
        <v>44099</v>
      </c>
      <c r="AB3" s="5" t="s">
        <v>26</v>
      </c>
      <c r="AC3" s="7">
        <v>44099</v>
      </c>
      <c r="AD3" s="7">
        <v>44099</v>
      </c>
      <c r="AE3" s="5">
        <v>0</v>
      </c>
    </row>
    <row r="4" spans="1:31" x14ac:dyDescent="0.2">
      <c r="E4" s="5" t="s">
        <v>27</v>
      </c>
      <c r="I4" s="6"/>
      <c r="J4" s="6"/>
      <c r="K4" s="6"/>
      <c r="L4" s="8"/>
      <c r="M4" s="6"/>
      <c r="Q4" s="6"/>
      <c r="R4" s="6"/>
      <c r="AA4" s="7">
        <v>44099</v>
      </c>
      <c r="AB4" s="5" t="s">
        <v>26</v>
      </c>
      <c r="AC4" s="7">
        <v>44099</v>
      </c>
      <c r="AD4" s="7">
        <v>44099</v>
      </c>
      <c r="AE4" s="5">
        <v>0</v>
      </c>
    </row>
    <row r="5" spans="1:31" x14ac:dyDescent="0.2">
      <c r="E5" s="5" t="s">
        <v>28</v>
      </c>
      <c r="I5" s="6"/>
      <c r="J5" s="6"/>
      <c r="K5" s="6"/>
      <c r="L5" s="8"/>
      <c r="M5" s="6"/>
      <c r="Q5" s="6"/>
      <c r="R5" s="6"/>
      <c r="AA5" s="7">
        <v>44099</v>
      </c>
      <c r="AB5" s="5" t="s">
        <v>26</v>
      </c>
      <c r="AC5" s="7">
        <v>44099</v>
      </c>
      <c r="AD5" s="7">
        <v>44099</v>
      </c>
      <c r="AE5" s="5">
        <v>0</v>
      </c>
    </row>
    <row r="6" spans="1:31" x14ac:dyDescent="0.2">
      <c r="E6" s="5" t="s">
        <v>29</v>
      </c>
      <c r="I6" s="6"/>
      <c r="J6" s="6"/>
      <c r="K6" s="6"/>
      <c r="L6" s="8"/>
      <c r="M6" s="6"/>
      <c r="Q6" s="6"/>
      <c r="R6" s="6"/>
      <c r="AA6" s="7">
        <v>44099</v>
      </c>
      <c r="AB6" s="5" t="s">
        <v>26</v>
      </c>
      <c r="AC6" s="7">
        <v>44099</v>
      </c>
      <c r="AD6" s="7">
        <v>44099</v>
      </c>
      <c r="AE6" s="5">
        <v>0</v>
      </c>
    </row>
    <row r="7" spans="1:31" x14ac:dyDescent="0.2">
      <c r="E7" s="5" t="s">
        <v>30</v>
      </c>
      <c r="I7" s="6"/>
      <c r="J7" s="6"/>
      <c r="K7" s="6"/>
      <c r="L7" s="8"/>
      <c r="M7" s="6"/>
      <c r="Q7" s="6"/>
      <c r="R7" s="6"/>
      <c r="AA7" s="7">
        <v>44099</v>
      </c>
      <c r="AB7" s="5" t="s">
        <v>26</v>
      </c>
      <c r="AC7" s="7">
        <v>44099</v>
      </c>
      <c r="AD7" s="7">
        <v>44099</v>
      </c>
      <c r="AE7" s="5">
        <v>0</v>
      </c>
    </row>
    <row r="8" spans="1:31" x14ac:dyDescent="0.2">
      <c r="E8" s="5" t="s">
        <v>31</v>
      </c>
      <c r="I8" s="6"/>
      <c r="J8" s="6"/>
      <c r="K8" s="6"/>
      <c r="L8" s="8"/>
      <c r="M8" s="6"/>
      <c r="Q8" s="6"/>
      <c r="R8" s="6"/>
      <c r="AA8" s="7">
        <v>44099</v>
      </c>
      <c r="AB8" s="5" t="s">
        <v>26</v>
      </c>
      <c r="AC8" s="7">
        <v>44099</v>
      </c>
      <c r="AD8" s="7">
        <v>44099</v>
      </c>
      <c r="AE8" s="5">
        <v>0</v>
      </c>
    </row>
    <row r="9" spans="1:31" x14ac:dyDescent="0.2">
      <c r="E9" s="5" t="s">
        <v>32</v>
      </c>
      <c r="I9" s="6"/>
      <c r="J9" s="6"/>
      <c r="K9" s="6"/>
      <c r="L9" s="8"/>
      <c r="M9" s="6"/>
      <c r="Q9" s="6"/>
      <c r="R9" s="6"/>
      <c r="AA9" s="7">
        <v>44099</v>
      </c>
      <c r="AB9" s="5" t="s">
        <v>26</v>
      </c>
      <c r="AC9" s="7">
        <v>44099</v>
      </c>
      <c r="AD9" s="7">
        <v>44099</v>
      </c>
      <c r="AE9" s="5">
        <v>0</v>
      </c>
    </row>
    <row r="10" spans="1:31" x14ac:dyDescent="0.2">
      <c r="E10" s="5" t="s">
        <v>33</v>
      </c>
      <c r="I10" s="6"/>
      <c r="J10" s="6"/>
      <c r="K10" s="6"/>
      <c r="L10" s="8"/>
      <c r="M10" s="6"/>
      <c r="Q10" s="6"/>
      <c r="R10" s="6"/>
      <c r="AA10" s="7">
        <v>44099</v>
      </c>
      <c r="AB10" s="5" t="s">
        <v>26</v>
      </c>
      <c r="AC10" s="7">
        <v>44099</v>
      </c>
      <c r="AD10" s="7">
        <v>44099</v>
      </c>
      <c r="AE10" s="5">
        <v>0</v>
      </c>
    </row>
    <row r="11" spans="1:31" x14ac:dyDescent="0.2">
      <c r="E11" s="5" t="s">
        <v>34</v>
      </c>
      <c r="I11" s="6"/>
      <c r="J11" s="6"/>
      <c r="K11" s="6"/>
      <c r="L11" s="8"/>
      <c r="M11" s="6"/>
      <c r="Q11" s="6"/>
      <c r="R11" s="6"/>
      <c r="AA11" s="7">
        <v>44099</v>
      </c>
      <c r="AB11" s="5" t="s">
        <v>26</v>
      </c>
      <c r="AC11" s="7">
        <v>44099</v>
      </c>
      <c r="AD11" s="7">
        <v>44099</v>
      </c>
      <c r="AE11" s="5">
        <v>0</v>
      </c>
    </row>
    <row r="12" spans="1:31" x14ac:dyDescent="0.2">
      <c r="E12" s="5" t="s">
        <v>35</v>
      </c>
      <c r="I12" s="6"/>
      <c r="J12" s="6"/>
      <c r="K12" s="6"/>
      <c r="L12" s="8"/>
      <c r="M12" s="6"/>
      <c r="Q12" s="6"/>
      <c r="R12" s="6"/>
      <c r="AA12" s="7">
        <v>44099</v>
      </c>
      <c r="AB12" s="5" t="s">
        <v>26</v>
      </c>
      <c r="AC12" s="7">
        <v>44099</v>
      </c>
      <c r="AD12" s="7">
        <v>44099</v>
      </c>
      <c r="AE12" s="5">
        <v>0</v>
      </c>
    </row>
    <row r="13" spans="1:31" x14ac:dyDescent="0.2">
      <c r="E13" s="5" t="s">
        <v>36</v>
      </c>
      <c r="I13" s="6"/>
      <c r="J13" s="6"/>
      <c r="K13" s="6"/>
      <c r="L13" s="8"/>
      <c r="M13" s="6"/>
      <c r="Q13" s="6"/>
      <c r="R13" s="6"/>
      <c r="AA13" s="7">
        <v>44099</v>
      </c>
      <c r="AB13" s="5" t="s">
        <v>26</v>
      </c>
      <c r="AC13" s="7">
        <v>44099</v>
      </c>
      <c r="AD13" s="7">
        <v>44099</v>
      </c>
      <c r="AE13" s="5">
        <v>0</v>
      </c>
    </row>
    <row r="14" spans="1:31" x14ac:dyDescent="0.2">
      <c r="E14" s="5" t="s">
        <v>37</v>
      </c>
      <c r="I14" s="6"/>
      <c r="J14" s="6"/>
      <c r="K14" s="6"/>
      <c r="L14" s="8"/>
      <c r="M14" s="6"/>
      <c r="Q14" s="6"/>
      <c r="R14" s="6"/>
      <c r="AA14" s="7">
        <v>44099</v>
      </c>
      <c r="AB14" s="5" t="s">
        <v>26</v>
      </c>
      <c r="AC14" s="7">
        <v>44099</v>
      </c>
      <c r="AD14" s="7">
        <v>44099</v>
      </c>
      <c r="AE14" s="5">
        <v>0</v>
      </c>
    </row>
    <row r="15" spans="1:31" ht="15.75" customHeight="1" x14ac:dyDescent="0.25">
      <c r="A15" s="5" t="s">
        <v>38</v>
      </c>
      <c r="B15" s="5" t="s">
        <v>39</v>
      </c>
      <c r="C15" s="5" t="s">
        <v>40</v>
      </c>
      <c r="E15" s="5" t="s">
        <v>32</v>
      </c>
      <c r="F15" s="5" t="s">
        <v>41</v>
      </c>
      <c r="G15" s="9"/>
      <c r="J15" s="10">
        <v>44075</v>
      </c>
      <c r="K15" s="10">
        <v>44106</v>
      </c>
      <c r="L15" s="8" t="str">
        <f t="shared" ref="L15:L16" ca="1" si="0">IF(K15&lt;TODAY(),"Yes","")</f>
        <v>Yes</v>
      </c>
      <c r="M15" s="10">
        <v>44092</v>
      </c>
      <c r="N15" s="5" t="s">
        <v>42</v>
      </c>
      <c r="O15" s="11" t="s">
        <v>43</v>
      </c>
      <c r="P15" s="9"/>
      <c r="Q15" s="6"/>
      <c r="R15" s="6"/>
      <c r="S15" s="5"/>
      <c r="AA15" s="7">
        <v>43831</v>
      </c>
      <c r="AB15" s="5" t="s">
        <v>44</v>
      </c>
      <c r="AC15" s="7">
        <v>44120</v>
      </c>
      <c r="AD15" s="7">
        <v>44126.687484722221</v>
      </c>
      <c r="AE15" s="5">
        <v>1</v>
      </c>
    </row>
    <row r="16" spans="1:31" ht="15.75" customHeight="1" x14ac:dyDescent="0.25">
      <c r="A16" s="5" t="s">
        <v>38</v>
      </c>
      <c r="B16" s="5" t="s">
        <v>45</v>
      </c>
      <c r="C16" s="5" t="s">
        <v>46</v>
      </c>
      <c r="E16" s="5" t="s">
        <v>30</v>
      </c>
      <c r="F16" s="5" t="s">
        <v>47</v>
      </c>
      <c r="G16" s="9"/>
      <c r="J16" s="10">
        <v>44089</v>
      </c>
      <c r="K16" s="10">
        <v>44108</v>
      </c>
      <c r="L16" s="8" t="str">
        <f t="shared" ca="1" si="0"/>
        <v>Yes</v>
      </c>
      <c r="M16" s="6"/>
      <c r="O16" s="11" t="s">
        <v>48</v>
      </c>
      <c r="P16" s="9"/>
      <c r="Q16" s="6"/>
      <c r="R16" s="6"/>
      <c r="S16" s="5"/>
      <c r="AA16" s="7">
        <v>44099</v>
      </c>
      <c r="AC16" s="7">
        <v>44099</v>
      </c>
      <c r="AD16" s="7">
        <v>44099</v>
      </c>
      <c r="AE16" s="5">
        <v>0</v>
      </c>
    </row>
    <row r="17" spans="1:31" ht="15.75" customHeight="1" x14ac:dyDescent="0.25">
      <c r="A17" s="5" t="s">
        <v>49</v>
      </c>
      <c r="B17" s="5" t="s">
        <v>50</v>
      </c>
      <c r="C17" s="5" t="s">
        <v>51</v>
      </c>
      <c r="D17" s="5">
        <v>12</v>
      </c>
      <c r="E17" s="5" t="s">
        <v>34</v>
      </c>
      <c r="F17" s="5" t="s">
        <v>47</v>
      </c>
      <c r="G17" s="5" t="s">
        <v>52</v>
      </c>
      <c r="J17" s="10">
        <v>44086</v>
      </c>
      <c r="K17" s="10">
        <v>44119</v>
      </c>
      <c r="L17" s="8"/>
      <c r="M17" s="6"/>
      <c r="O17" s="11" t="s">
        <v>48</v>
      </c>
      <c r="P17" s="9"/>
      <c r="Q17" s="6"/>
      <c r="R17" s="6"/>
      <c r="AA17" s="7">
        <v>44099</v>
      </c>
      <c r="AC17" s="7">
        <v>44099</v>
      </c>
      <c r="AD17" s="7">
        <v>44099</v>
      </c>
      <c r="AE17" s="5">
        <v>0</v>
      </c>
    </row>
    <row r="18" spans="1:31" ht="15.75" customHeight="1" x14ac:dyDescent="0.25">
      <c r="A18" s="5" t="s">
        <v>49</v>
      </c>
      <c r="B18" s="5" t="s">
        <v>53</v>
      </c>
      <c r="C18" s="5" t="s">
        <v>54</v>
      </c>
      <c r="D18" s="5">
        <v>11</v>
      </c>
      <c r="E18" s="5" t="s">
        <v>25</v>
      </c>
      <c r="F18" s="5" t="s">
        <v>47</v>
      </c>
      <c r="G18" s="5" t="s">
        <v>55</v>
      </c>
      <c r="J18" s="10">
        <v>44089</v>
      </c>
      <c r="K18" s="10">
        <v>44103</v>
      </c>
      <c r="L18" s="8"/>
      <c r="M18" s="6"/>
      <c r="O18" s="11" t="s">
        <v>48</v>
      </c>
      <c r="P18" s="9"/>
      <c r="Q18" s="6"/>
      <c r="R18" s="6"/>
      <c r="S18" s="12"/>
      <c r="AA18" s="7">
        <v>44099</v>
      </c>
      <c r="AC18" s="7">
        <v>44099</v>
      </c>
      <c r="AD18" s="7">
        <v>44099</v>
      </c>
      <c r="AE18" s="5">
        <v>0</v>
      </c>
    </row>
    <row r="19" spans="1:31" ht="15.75" customHeight="1" x14ac:dyDescent="0.25">
      <c r="A19" s="5" t="s">
        <v>49</v>
      </c>
      <c r="B19" s="5" t="s">
        <v>56</v>
      </c>
      <c r="C19" s="5" t="s">
        <v>57</v>
      </c>
      <c r="E19" s="5" t="s">
        <v>28</v>
      </c>
      <c r="F19" s="5" t="s">
        <v>47</v>
      </c>
      <c r="G19" s="5" t="s">
        <v>55</v>
      </c>
      <c r="J19" s="10">
        <v>44096</v>
      </c>
      <c r="K19" s="10">
        <v>44107</v>
      </c>
      <c r="L19" s="8"/>
      <c r="M19" s="6"/>
      <c r="O19" s="11" t="s">
        <v>48</v>
      </c>
      <c r="P19" s="9"/>
      <c r="Q19" s="6"/>
      <c r="R19" s="6"/>
      <c r="AA19" s="7">
        <v>44099</v>
      </c>
      <c r="AC19" s="7">
        <v>44099</v>
      </c>
      <c r="AD19" s="7">
        <v>44099</v>
      </c>
      <c r="AE19" s="5">
        <v>0</v>
      </c>
    </row>
    <row r="20" spans="1:31" ht="15.75" customHeight="1" x14ac:dyDescent="0.25">
      <c r="A20" s="5" t="s">
        <v>38</v>
      </c>
      <c r="B20" s="5" t="s">
        <v>58</v>
      </c>
      <c r="C20" s="5" t="s">
        <v>59</v>
      </c>
      <c r="E20" s="5" t="s">
        <v>27</v>
      </c>
      <c r="F20" s="5" t="s">
        <v>47</v>
      </c>
      <c r="G20" s="9"/>
      <c r="J20" s="10">
        <v>44089</v>
      </c>
      <c r="K20" s="10">
        <v>44103</v>
      </c>
      <c r="L20" s="8"/>
      <c r="M20" s="6"/>
      <c r="O20" s="11" t="s">
        <v>48</v>
      </c>
      <c r="P20" s="9"/>
      <c r="Q20" s="6"/>
      <c r="R20" s="6"/>
      <c r="S20" s="12"/>
      <c r="AA20" s="7">
        <v>44099</v>
      </c>
      <c r="AC20" s="7">
        <v>44099</v>
      </c>
      <c r="AD20" s="7">
        <v>44099</v>
      </c>
      <c r="AE20" s="5">
        <v>0</v>
      </c>
    </row>
    <row r="21" spans="1:31" ht="15.75" customHeight="1" x14ac:dyDescent="0.25">
      <c r="A21" s="5" t="s">
        <v>49</v>
      </c>
      <c r="B21" s="5" t="s">
        <v>60</v>
      </c>
      <c r="C21" s="5" t="s">
        <v>61</v>
      </c>
      <c r="E21" s="5" t="s">
        <v>30</v>
      </c>
      <c r="F21" s="5" t="s">
        <v>41</v>
      </c>
      <c r="G21" s="9"/>
      <c r="J21" s="10"/>
      <c r="K21" s="6"/>
      <c r="L21" s="8"/>
      <c r="M21" s="6"/>
      <c r="O21" s="11" t="s">
        <v>48</v>
      </c>
      <c r="P21" s="9"/>
      <c r="Q21" s="6"/>
      <c r="R21" s="6"/>
      <c r="AA21" s="7">
        <v>44099</v>
      </c>
      <c r="AC21" s="7">
        <v>44099</v>
      </c>
      <c r="AD21" s="7">
        <v>44099</v>
      </c>
      <c r="AE21" s="5">
        <v>0</v>
      </c>
    </row>
    <row r="22" spans="1:31" ht="15.75" customHeight="1" x14ac:dyDescent="0.25">
      <c r="A22" s="5" t="s">
        <v>49</v>
      </c>
      <c r="B22" s="5" t="s">
        <v>62</v>
      </c>
      <c r="C22" s="5" t="s">
        <v>63</v>
      </c>
      <c r="E22" s="5" t="s">
        <v>35</v>
      </c>
      <c r="F22" s="5" t="s">
        <v>47</v>
      </c>
      <c r="G22" s="5" t="s">
        <v>55</v>
      </c>
      <c r="J22" s="10">
        <v>44097</v>
      </c>
      <c r="K22" s="10">
        <v>44126</v>
      </c>
      <c r="L22" s="8"/>
      <c r="M22" s="6"/>
      <c r="O22" s="11" t="s">
        <v>48</v>
      </c>
      <c r="P22" s="9"/>
      <c r="Q22" s="6"/>
      <c r="R22" s="6"/>
      <c r="S22" s="12"/>
      <c r="AA22" s="7">
        <v>44099</v>
      </c>
      <c r="AC22" s="7">
        <v>44099</v>
      </c>
      <c r="AD22" s="7">
        <v>44099</v>
      </c>
      <c r="AE22" s="5">
        <v>0</v>
      </c>
    </row>
    <row r="23" spans="1:31" ht="15.75" customHeight="1" x14ac:dyDescent="0.25">
      <c r="A23" s="5" t="s">
        <v>64</v>
      </c>
      <c r="B23" s="5" t="s">
        <v>65</v>
      </c>
      <c r="C23" s="5" t="s">
        <v>66</v>
      </c>
      <c r="E23" s="5" t="s">
        <v>31</v>
      </c>
      <c r="F23" s="5" t="s">
        <v>47</v>
      </c>
      <c r="G23" s="9"/>
      <c r="J23" s="10">
        <v>44098</v>
      </c>
      <c r="K23" s="10">
        <v>44111</v>
      </c>
      <c r="L23" s="8"/>
      <c r="M23" s="10">
        <v>44103</v>
      </c>
      <c r="N23" s="5" t="s">
        <v>67</v>
      </c>
      <c r="O23" s="11" t="s">
        <v>48</v>
      </c>
      <c r="P23" s="9"/>
      <c r="Q23" s="6"/>
      <c r="R23" s="6"/>
      <c r="AA23" s="7">
        <v>44099</v>
      </c>
      <c r="AC23" s="7">
        <v>44099</v>
      </c>
      <c r="AD23" s="7">
        <v>44099</v>
      </c>
      <c r="AE23" s="5">
        <v>0</v>
      </c>
    </row>
    <row r="24" spans="1:31" ht="15.75" customHeight="1" x14ac:dyDescent="0.25">
      <c r="A24" s="5" t="s">
        <v>64</v>
      </c>
      <c r="B24" s="5" t="s">
        <v>68</v>
      </c>
      <c r="C24" s="5" t="s">
        <v>69</v>
      </c>
      <c r="E24" s="5" t="s">
        <v>33</v>
      </c>
      <c r="F24" s="5" t="s">
        <v>47</v>
      </c>
      <c r="G24" s="9"/>
      <c r="J24" s="10">
        <v>44103</v>
      </c>
      <c r="K24" s="13">
        <v>44124</v>
      </c>
      <c r="L24" s="8"/>
      <c r="M24" s="6"/>
      <c r="O24" s="11" t="s">
        <v>48</v>
      </c>
      <c r="P24" s="9"/>
      <c r="Q24" s="6"/>
      <c r="R24" s="6"/>
      <c r="AA24" s="7">
        <v>44099</v>
      </c>
      <c r="AC24" s="7">
        <v>44099</v>
      </c>
      <c r="AD24" s="7">
        <v>44099</v>
      </c>
      <c r="AE24" s="5">
        <v>0</v>
      </c>
    </row>
    <row r="25" spans="1:31" x14ac:dyDescent="0.2">
      <c r="A25" s="5" t="s">
        <v>38</v>
      </c>
      <c r="B25" s="5" t="s">
        <v>70</v>
      </c>
      <c r="C25" s="5" t="s">
        <v>71</v>
      </c>
      <c r="E25" s="5" t="s">
        <v>30</v>
      </c>
      <c r="F25" s="5" t="s">
        <v>47</v>
      </c>
      <c r="G25" s="9"/>
      <c r="J25" s="10">
        <v>44094</v>
      </c>
      <c r="K25" s="10">
        <v>44108</v>
      </c>
      <c r="L25" s="8"/>
      <c r="M25" s="6"/>
      <c r="O25" s="5" t="s">
        <v>43</v>
      </c>
      <c r="P25" s="9"/>
      <c r="Q25" s="6"/>
      <c r="R25" s="6"/>
      <c r="AA25" s="7">
        <v>44099</v>
      </c>
      <c r="AC25" s="7">
        <v>44099</v>
      </c>
      <c r="AD25" s="7">
        <v>44099</v>
      </c>
      <c r="AE25" s="5">
        <v>1</v>
      </c>
    </row>
    <row r="26" spans="1:31" x14ac:dyDescent="0.2">
      <c r="A26" s="14" t="s">
        <v>38</v>
      </c>
      <c r="B26" s="5" t="s">
        <v>72</v>
      </c>
      <c r="C26" s="5" t="s">
        <v>73</v>
      </c>
      <c r="D26" s="14"/>
      <c r="E26" s="14" t="s">
        <v>30</v>
      </c>
      <c r="F26" s="14" t="s">
        <v>47</v>
      </c>
      <c r="G26" s="14"/>
      <c r="H26" s="14"/>
      <c r="I26" s="14"/>
      <c r="J26" s="15">
        <v>44094</v>
      </c>
      <c r="K26" s="16">
        <v>44108</v>
      </c>
      <c r="L26" s="14"/>
      <c r="M26" s="17"/>
      <c r="N26" s="14"/>
      <c r="O26" s="5" t="s">
        <v>43</v>
      </c>
      <c r="P26" s="9"/>
      <c r="Q26" s="6"/>
      <c r="R26" s="6"/>
      <c r="AA26" s="7">
        <v>44099</v>
      </c>
      <c r="AC26" s="7">
        <v>44099</v>
      </c>
      <c r="AD26" s="7">
        <v>44099</v>
      </c>
      <c r="AE26" s="5">
        <v>1</v>
      </c>
    </row>
    <row r="27" spans="1:31" x14ac:dyDescent="0.2">
      <c r="A27" s="14" t="s">
        <v>49</v>
      </c>
      <c r="B27" s="5" t="s">
        <v>74</v>
      </c>
      <c r="C27" s="5" t="s">
        <v>75</v>
      </c>
      <c r="D27" s="14"/>
      <c r="E27" s="14" t="s">
        <v>33</v>
      </c>
      <c r="F27" s="14" t="s">
        <v>47</v>
      </c>
      <c r="G27" s="14" t="s">
        <v>52</v>
      </c>
      <c r="H27" s="14"/>
      <c r="I27" s="14"/>
      <c r="J27" s="18">
        <v>44098</v>
      </c>
      <c r="K27" s="18">
        <v>44111</v>
      </c>
      <c r="L27" s="14"/>
      <c r="M27" s="17"/>
      <c r="N27" s="14"/>
      <c r="O27" s="5" t="s">
        <v>43</v>
      </c>
      <c r="P27" s="9"/>
      <c r="Q27" s="6"/>
      <c r="R27" s="6"/>
      <c r="AA27" s="7">
        <v>44099</v>
      </c>
      <c r="AC27" s="7">
        <v>44099</v>
      </c>
      <c r="AD27" s="7">
        <v>44099</v>
      </c>
      <c r="AE27" s="5">
        <v>1</v>
      </c>
    </row>
    <row r="28" spans="1:31" x14ac:dyDescent="0.2">
      <c r="A28" s="19" t="s">
        <v>64</v>
      </c>
      <c r="B28" s="5" t="s">
        <v>76</v>
      </c>
      <c r="C28" s="5" t="s">
        <v>77</v>
      </c>
      <c r="D28" s="14"/>
      <c r="E28" s="19" t="s">
        <v>31</v>
      </c>
      <c r="F28" s="19" t="s">
        <v>41</v>
      </c>
      <c r="G28" s="19" t="s">
        <v>52</v>
      </c>
      <c r="H28" s="14"/>
      <c r="I28" s="14"/>
      <c r="J28" s="16">
        <v>44130</v>
      </c>
      <c r="K28" s="16">
        <v>44139</v>
      </c>
      <c r="L28" s="14"/>
      <c r="M28" s="17"/>
      <c r="N28" s="14"/>
      <c r="O28" s="5" t="s">
        <v>43</v>
      </c>
      <c r="P28" s="9"/>
      <c r="Q28" s="6"/>
      <c r="R28" s="6"/>
      <c r="AA28" s="7">
        <v>43831</v>
      </c>
      <c r="AB28" s="5" t="s">
        <v>44</v>
      </c>
      <c r="AC28" s="7">
        <v>44134.586642719907</v>
      </c>
      <c r="AD28" s="7">
        <v>44130.586642719907</v>
      </c>
      <c r="AE28" s="5"/>
    </row>
    <row r="29" spans="1:31" x14ac:dyDescent="0.2">
      <c r="A29" s="14"/>
      <c r="B29" s="5"/>
      <c r="C29" s="5"/>
      <c r="D29" s="14"/>
      <c r="E29" s="14"/>
      <c r="F29" s="14"/>
      <c r="G29" s="14"/>
      <c r="H29" s="14"/>
      <c r="I29" s="14"/>
      <c r="J29" s="18"/>
      <c r="K29" s="18"/>
      <c r="L29" s="14"/>
      <c r="M29" s="17"/>
      <c r="N29" s="14"/>
      <c r="O29" s="5"/>
      <c r="P29" s="9"/>
      <c r="Q29" s="6"/>
      <c r="R29" s="6"/>
      <c r="AA29" s="7"/>
      <c r="AC29" s="7"/>
      <c r="AD29" s="7"/>
      <c r="AE29" s="5"/>
    </row>
    <row r="30" spans="1:31" x14ac:dyDescent="0.2">
      <c r="A30" s="14"/>
      <c r="B30" s="5"/>
      <c r="C30" s="5"/>
      <c r="D30" s="14"/>
      <c r="E30" s="14"/>
      <c r="F30" s="14"/>
      <c r="G30" s="14"/>
      <c r="H30" s="14"/>
      <c r="I30" s="14"/>
      <c r="J30" s="18"/>
      <c r="K30" s="18"/>
      <c r="L30" s="14"/>
      <c r="M30" s="17"/>
      <c r="N30" s="14"/>
      <c r="O30" s="5"/>
      <c r="P30" s="9"/>
      <c r="Q30" s="6"/>
      <c r="R30" s="6"/>
      <c r="AA30" s="7"/>
      <c r="AC30" s="7"/>
      <c r="AD30" s="7"/>
      <c r="AE30" s="5"/>
    </row>
    <row r="31" spans="1:31" x14ac:dyDescent="0.2">
      <c r="A31" s="14"/>
      <c r="B31" s="5"/>
      <c r="C31" s="5"/>
      <c r="D31" s="14"/>
      <c r="E31" s="14"/>
      <c r="F31" s="14"/>
      <c r="G31" s="14"/>
      <c r="H31" s="14"/>
      <c r="I31" s="14"/>
      <c r="J31" s="18"/>
      <c r="K31" s="18"/>
      <c r="L31" s="14"/>
      <c r="M31" s="17"/>
      <c r="N31" s="14"/>
      <c r="O31" s="5"/>
      <c r="P31" s="9"/>
      <c r="Q31" s="6"/>
      <c r="R31" s="6"/>
      <c r="AA31" s="7"/>
      <c r="AC31" s="7"/>
      <c r="AD31" s="7"/>
      <c r="AE31" s="5"/>
    </row>
    <row r="32" spans="1:31" x14ac:dyDescent="0.2">
      <c r="A32" s="14"/>
      <c r="B32" s="5"/>
      <c r="C32" s="5"/>
      <c r="D32" s="14"/>
      <c r="E32" s="14"/>
      <c r="F32" s="14"/>
      <c r="G32" s="14"/>
      <c r="H32" s="14"/>
      <c r="I32" s="14"/>
      <c r="J32" s="18"/>
      <c r="K32" s="18"/>
      <c r="L32" s="14"/>
      <c r="M32" s="17"/>
      <c r="N32" s="14"/>
      <c r="O32" s="5"/>
      <c r="P32" s="9"/>
      <c r="Q32" s="6"/>
      <c r="R32" s="6"/>
      <c r="AA32" s="7"/>
      <c r="AC32" s="7"/>
      <c r="AD32" s="7"/>
      <c r="AE32" s="5"/>
    </row>
    <row r="33" spans="1:31" x14ac:dyDescent="0.2">
      <c r="A33" s="14"/>
      <c r="B33" s="5"/>
      <c r="C33" s="5"/>
      <c r="D33" s="14"/>
      <c r="E33" s="14"/>
      <c r="F33" s="14"/>
      <c r="G33" s="14"/>
      <c r="H33" s="14"/>
      <c r="I33" s="14"/>
      <c r="J33" s="18"/>
      <c r="K33" s="18"/>
      <c r="L33" s="14"/>
      <c r="M33" s="17"/>
      <c r="N33" s="14"/>
      <c r="O33" s="5"/>
      <c r="P33" s="9"/>
      <c r="Q33" s="6"/>
      <c r="R33" s="6"/>
      <c r="AA33" s="7"/>
      <c r="AC33" s="7"/>
      <c r="AD33" s="7"/>
      <c r="AE33" s="5"/>
    </row>
    <row r="34" spans="1:31" x14ac:dyDescent="0.2">
      <c r="A34" s="14"/>
      <c r="B34" s="5"/>
      <c r="C34" s="5"/>
      <c r="D34" s="14"/>
      <c r="E34" s="14"/>
      <c r="F34" s="14"/>
      <c r="G34" s="14"/>
      <c r="H34" s="14"/>
      <c r="I34" s="14"/>
      <c r="J34" s="18"/>
      <c r="K34" s="18"/>
      <c r="L34" s="14"/>
      <c r="M34" s="17"/>
      <c r="N34" s="14"/>
      <c r="O34" s="5"/>
      <c r="P34" s="9"/>
      <c r="Q34" s="6"/>
      <c r="R34" s="6"/>
      <c r="AA34" s="7"/>
      <c r="AC34" s="7"/>
      <c r="AD34" s="7"/>
      <c r="AE34" s="5"/>
    </row>
    <row r="35" spans="1:31" x14ac:dyDescent="0.2">
      <c r="A35" s="14"/>
      <c r="B35" s="5"/>
      <c r="C35" s="5"/>
      <c r="D35" s="14"/>
      <c r="E35" s="14"/>
      <c r="F35" s="14"/>
      <c r="G35" s="14"/>
      <c r="H35" s="14"/>
      <c r="I35" s="14"/>
      <c r="J35" s="18"/>
      <c r="K35" s="18"/>
      <c r="L35" s="14"/>
      <c r="M35" s="17"/>
      <c r="N35" s="14"/>
      <c r="O35" s="5"/>
      <c r="P35" s="9"/>
      <c r="Q35" s="6"/>
      <c r="R35" s="6"/>
      <c r="AA35" s="7"/>
      <c r="AC35" s="7"/>
      <c r="AD35" s="7"/>
      <c r="AE35" s="5"/>
    </row>
    <row r="36" spans="1:31" x14ac:dyDescent="0.2">
      <c r="A36" s="14"/>
      <c r="B36" s="5"/>
      <c r="C36" s="5"/>
      <c r="D36" s="14"/>
      <c r="E36" s="14"/>
      <c r="F36" s="14"/>
      <c r="G36" s="14"/>
      <c r="H36" s="14"/>
      <c r="I36" s="14"/>
      <c r="J36" s="18"/>
      <c r="K36" s="18"/>
      <c r="L36" s="14"/>
      <c r="M36" s="17"/>
      <c r="N36" s="14"/>
      <c r="O36" s="5"/>
      <c r="P36" s="9"/>
      <c r="Q36" s="6"/>
      <c r="R36" s="6"/>
      <c r="AA36" s="7"/>
      <c r="AC36" s="7"/>
      <c r="AD36" s="7"/>
      <c r="AE36" s="5"/>
    </row>
    <row r="37" spans="1:31" x14ac:dyDescent="0.2">
      <c r="A37" s="14"/>
      <c r="B37" s="5"/>
      <c r="C37" s="5"/>
      <c r="D37" s="14"/>
      <c r="E37" s="14"/>
      <c r="F37" s="14"/>
      <c r="G37" s="14"/>
      <c r="H37" s="14"/>
      <c r="I37" s="14"/>
      <c r="J37" s="18"/>
      <c r="K37" s="18"/>
      <c r="L37" s="14"/>
      <c r="M37" s="17"/>
      <c r="N37" s="14"/>
      <c r="O37" s="5"/>
      <c r="P37" s="9"/>
      <c r="Q37" s="6"/>
      <c r="R37" s="6"/>
      <c r="AA37" s="7"/>
      <c r="AC37" s="7"/>
      <c r="AD37" s="7"/>
      <c r="AE37" s="5"/>
    </row>
  </sheetData>
  <mergeCells count="1">
    <mergeCell ref="A2:O2"/>
  </mergeCells>
  <dataValidations count="6">
    <dataValidation type="list" allowBlank="1" sqref="G15:G37" xr:uid="{00000000-0002-0000-0000-000000000000}">
      <formula1>"Cohort A,Cohort B,Cohort C,Remote"</formula1>
    </dataValidation>
    <dataValidation type="list" allowBlank="1" sqref="F15:F37" xr:uid="{00000000-0002-0000-0000-000001000000}">
      <formula1>"Hybrid,Other,Remote"</formula1>
    </dataValidation>
    <dataValidation type="custom" allowBlank="1" showDropDown="1" sqref="P1 P15:P37" xr:uid="{00000000-0002-0000-0000-000002000000}">
      <formula1>NOT(ISERROR(SEARCH(("No,Yes"),(P1))))</formula1>
    </dataValidation>
    <dataValidation type="list" allowBlank="1" sqref="O15:O37" xr:uid="{00000000-0002-0000-0000-000003000000}">
      <formula1>"Cleared,Positive,Quarantined"</formula1>
    </dataValidation>
    <dataValidation type="list" allowBlank="1" sqref="A15:A37" xr:uid="{00000000-0002-0000-0000-000004000000}">
      <formula1>"Educator,Student,Support"</formula1>
    </dataValidation>
    <dataValidation type="list" allowBlank="1" sqref="E3:E37" xr:uid="{00000000-0002-0000-0000-000005000000}">
      <formula1>"Andover High School,Bancroft Elementary School,Central Office,Doherty Middle School,High Plain Elementary School,Sanborn Elementary School,Shawsheen Preschool,South Elementary School,West Elementary School,West Middle School,Wood Hill Middle School"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3"/>
  <sheetViews>
    <sheetView workbookViewId="0"/>
  </sheetViews>
  <sheetFormatPr defaultColWidth="14.42578125" defaultRowHeight="15.75" customHeight="1" x14ac:dyDescent="0.2"/>
  <cols>
    <col min="1" max="1" width="29.140625" customWidth="1"/>
  </cols>
  <sheetData>
    <row r="1" spans="1:2" x14ac:dyDescent="0.2">
      <c r="A1" s="5" t="s">
        <v>4</v>
      </c>
      <c r="B1" s="5" t="s">
        <v>78</v>
      </c>
    </row>
    <row r="2" spans="1:2" x14ac:dyDescent="0.2">
      <c r="A2" s="5" t="s">
        <v>25</v>
      </c>
      <c r="B2" s="5">
        <v>10</v>
      </c>
    </row>
    <row r="3" spans="1:2" x14ac:dyDescent="0.2">
      <c r="A3" s="5" t="s">
        <v>27</v>
      </c>
      <c r="B3" s="5">
        <v>20</v>
      </c>
    </row>
    <row r="4" spans="1:2" x14ac:dyDescent="0.2">
      <c r="A4" s="5" t="s">
        <v>28</v>
      </c>
      <c r="B4" s="5">
        <v>130</v>
      </c>
    </row>
    <row r="5" spans="1:2" x14ac:dyDescent="0.2">
      <c r="A5" s="5" t="s">
        <v>29</v>
      </c>
      <c r="B5" s="5">
        <v>40</v>
      </c>
    </row>
    <row r="6" spans="1:2" x14ac:dyDescent="0.2">
      <c r="A6" s="5" t="s">
        <v>30</v>
      </c>
      <c r="B6" s="5">
        <v>50</v>
      </c>
    </row>
    <row r="7" spans="1:2" x14ac:dyDescent="0.2">
      <c r="A7" s="5" t="s">
        <v>31</v>
      </c>
      <c r="B7" s="5">
        <v>60</v>
      </c>
    </row>
    <row r="8" spans="1:2" x14ac:dyDescent="0.2">
      <c r="A8" s="5" t="s">
        <v>32</v>
      </c>
      <c r="B8" s="5">
        <v>70</v>
      </c>
    </row>
    <row r="9" spans="1:2" x14ac:dyDescent="0.2">
      <c r="A9" s="5" t="s">
        <v>33</v>
      </c>
      <c r="B9" s="5">
        <v>80</v>
      </c>
    </row>
    <row r="10" spans="1:2" x14ac:dyDescent="0.2">
      <c r="A10" s="5" t="s">
        <v>34</v>
      </c>
      <c r="B10" s="5">
        <v>90</v>
      </c>
    </row>
    <row r="11" spans="1:2" x14ac:dyDescent="0.2">
      <c r="A11" s="5" t="s">
        <v>35</v>
      </c>
      <c r="B11" s="5">
        <v>100</v>
      </c>
    </row>
    <row r="12" spans="1:2" x14ac:dyDescent="0.2">
      <c r="A12" s="5" t="s">
        <v>36</v>
      </c>
      <c r="B12" s="5">
        <v>110</v>
      </c>
    </row>
    <row r="13" spans="1:2" x14ac:dyDescent="0.2">
      <c r="A13" s="5" t="s">
        <v>37</v>
      </c>
      <c r="B13" s="5">
        <v>120</v>
      </c>
    </row>
  </sheetData>
  <dataValidations count="1">
    <dataValidation type="list" allowBlank="1" sqref="A2:A13" xr:uid="{00000000-0002-0000-0100-000000000000}">
      <formula1>"Andover High School,Bancroft Elementary School,Central Office,Doherty Middle School,High Plain Elementary School,Sanborn Elementary School,Shawsheen Preschool,South Elementary School,West Elementary School,West Middle School,Wood Hill Middle School"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13"/>
  <sheetViews>
    <sheetView workbookViewId="0"/>
  </sheetViews>
  <sheetFormatPr defaultColWidth="14.42578125" defaultRowHeight="15.75" customHeight="1" x14ac:dyDescent="0.2"/>
  <cols>
    <col min="1" max="1" width="26.28515625" customWidth="1"/>
    <col min="2" max="2" width="15.85546875" customWidth="1"/>
    <col min="3" max="3" width="19.7109375" customWidth="1"/>
    <col min="4" max="4" width="15.5703125" customWidth="1"/>
    <col min="5" max="5" width="14.28515625" customWidth="1"/>
  </cols>
  <sheetData>
    <row r="1" spans="1:6" x14ac:dyDescent="0.2">
      <c r="A1" s="20" t="s">
        <v>4</v>
      </c>
      <c r="B1" s="21" t="s">
        <v>79</v>
      </c>
      <c r="C1" s="20" t="s">
        <v>80</v>
      </c>
      <c r="D1" s="20" t="s">
        <v>81</v>
      </c>
      <c r="E1" s="22" t="s">
        <v>82</v>
      </c>
      <c r="F1" s="23"/>
    </row>
    <row r="2" spans="1:6" x14ac:dyDescent="0.2">
      <c r="A2" s="14" t="s">
        <v>25</v>
      </c>
      <c r="B2" s="24" t="e">
        <f>COUNTIFS(Census!E$15:#REF!,A2,Census!O$15:#REF!,"=Positive")</f>
        <v>#REF!</v>
      </c>
      <c r="C2" s="24" t="e">
        <f>COUNTIFS(Census!E$15:#REF!,A2,Census!O$15:#REF!,"=Quarantined")</f>
        <v>#REF!</v>
      </c>
      <c r="D2" s="24" t="e">
        <f>COUNTIFS(Census!E$15:#REF!,A2,Census!O$15:#REF!,"=Cleared")</f>
        <v>#REF!</v>
      </c>
      <c r="E2" s="24" t="e">
        <f t="shared" ref="E2:E12" si="0">SUM(B2:D2)</f>
        <v>#REF!</v>
      </c>
      <c r="F2" s="24"/>
    </row>
    <row r="3" spans="1:6" x14ac:dyDescent="0.2">
      <c r="A3" s="22" t="s">
        <v>27</v>
      </c>
      <c r="B3" s="24" t="e">
        <f>COUNTIFS(Census!E$15:#REF!,A3,Census!O$15:#REF!,"=Positive")</f>
        <v>#REF!</v>
      </c>
      <c r="C3" s="24" t="e">
        <f>COUNTIFS(Census!E$15:#REF!,A3,Census!O$15:#REF!,"=Quarantined")</f>
        <v>#REF!</v>
      </c>
      <c r="D3" s="24" t="e">
        <f>COUNTIFS(Census!E$15:#REF!,A3,Census!O$15:#REF!,"=Cleared")</f>
        <v>#REF!</v>
      </c>
      <c r="E3" s="24" t="e">
        <f t="shared" si="0"/>
        <v>#REF!</v>
      </c>
      <c r="F3" s="24"/>
    </row>
    <row r="4" spans="1:6" x14ac:dyDescent="0.2">
      <c r="A4" s="14" t="s">
        <v>29</v>
      </c>
      <c r="B4" s="24" t="e">
        <f>COUNTIFS(Census!E$15:#REF!,A4,Census!O$15:#REF!,"=Positive")</f>
        <v>#REF!</v>
      </c>
      <c r="C4" s="24" t="e">
        <f>COUNTIFS(Census!E$15:#REF!,A4,Census!O$15:#REF!,"=Quarantined")</f>
        <v>#REF!</v>
      </c>
      <c r="D4" s="24" t="e">
        <f>COUNTIFS(Census!E$15:#REF!,A4,Census!O$15:#REF!,"=Cleared")</f>
        <v>#REF!</v>
      </c>
      <c r="E4" s="24" t="e">
        <f t="shared" si="0"/>
        <v>#REF!</v>
      </c>
      <c r="F4" s="24"/>
    </row>
    <row r="5" spans="1:6" x14ac:dyDescent="0.2">
      <c r="A5" s="14" t="s">
        <v>30</v>
      </c>
      <c r="B5" s="24" t="e">
        <f>COUNTIFS(Census!E$15:#REF!,A5,Census!O$15:#REF!,"=Positive")</f>
        <v>#REF!</v>
      </c>
      <c r="C5" s="24" t="e">
        <f>COUNTIFS(Census!E$15:#REF!,A5,Census!O$15:#REF!,"=Quarantined")</f>
        <v>#REF!</v>
      </c>
      <c r="D5" s="24" t="e">
        <f>COUNTIFS(Census!E$15:#REF!,A5,Census!O$15:#REF!,"=Cleared")</f>
        <v>#REF!</v>
      </c>
      <c r="E5" s="24" t="e">
        <f t="shared" si="0"/>
        <v>#REF!</v>
      </c>
      <c r="F5" s="24"/>
    </row>
    <row r="6" spans="1:6" x14ac:dyDescent="0.2">
      <c r="A6" s="14" t="s">
        <v>31</v>
      </c>
      <c r="B6" s="24" t="e">
        <f>COUNTIFS(Census!E$15:#REF!,A6,Census!O$15:#REF!,"=Positive")</f>
        <v>#REF!</v>
      </c>
      <c r="C6" s="24" t="e">
        <f>COUNTIFS(Census!E$15:#REF!,A6,Census!O$15:#REF!,"=Quarantined")</f>
        <v>#REF!</v>
      </c>
      <c r="D6" s="24" t="e">
        <f>COUNTIFS(Census!E$15:#REF!,A6,Census!O$15:#REF!,"=Cleared")</f>
        <v>#REF!</v>
      </c>
      <c r="E6" s="24" t="e">
        <f t="shared" si="0"/>
        <v>#REF!</v>
      </c>
      <c r="F6" s="24"/>
    </row>
    <row r="7" spans="1:6" x14ac:dyDescent="0.2">
      <c r="A7" s="14" t="s">
        <v>32</v>
      </c>
      <c r="B7" s="24" t="e">
        <f>COUNTIFS(Census!E$15:#REF!,A7,Census!O$15:#REF!,"=Positive")</f>
        <v>#REF!</v>
      </c>
      <c r="C7" s="24" t="e">
        <f>COUNTIFS(Census!E$15:#REF!,A7,Census!O$15:#REF!,"=Quarantined")</f>
        <v>#REF!</v>
      </c>
      <c r="D7" s="24" t="e">
        <f>COUNTIFS(Census!E$15:#REF!,A7,Census!O$15:#REF!,"=Cleared")</f>
        <v>#REF!</v>
      </c>
      <c r="E7" s="24" t="e">
        <f t="shared" si="0"/>
        <v>#REF!</v>
      </c>
      <c r="F7" s="24"/>
    </row>
    <row r="8" spans="1:6" x14ac:dyDescent="0.2">
      <c r="A8" s="22" t="s">
        <v>33</v>
      </c>
      <c r="B8" s="24" t="e">
        <f>COUNTIFS(Census!E$15:#REF!,A8,Census!O$15:#REF!,"=Positive")</f>
        <v>#REF!</v>
      </c>
      <c r="C8" s="24" t="e">
        <f>COUNTIFS(Census!E$15:#REF!,A8,Census!O$15:#REF!,"=Quarantined")</f>
        <v>#REF!</v>
      </c>
      <c r="D8" s="24" t="e">
        <f>COUNTIFS(Census!E$15:#REF!,A8,Census!O$15:#REF!,"=Cleared")</f>
        <v>#REF!</v>
      </c>
      <c r="E8" s="24" t="e">
        <f t="shared" si="0"/>
        <v>#REF!</v>
      </c>
      <c r="F8" s="24"/>
    </row>
    <row r="9" spans="1:6" x14ac:dyDescent="0.2">
      <c r="A9" s="14" t="s">
        <v>34</v>
      </c>
      <c r="B9" s="24" t="e">
        <f>COUNTIFS(Census!E$15:#REF!,A9,Census!O$15:#REF!,"=Positive")</f>
        <v>#REF!</v>
      </c>
      <c r="C9" s="24" t="e">
        <f>COUNTIFS(Census!E$15:#REF!,A9,Census!O$15:#REF!,"=Quarantined")</f>
        <v>#REF!</v>
      </c>
      <c r="D9" s="24" t="e">
        <f>COUNTIFS(Census!E$15:#REF!,A9,Census!O$15:#REF!,"=Cleared")</f>
        <v>#REF!</v>
      </c>
      <c r="E9" s="24" t="e">
        <f t="shared" si="0"/>
        <v>#REF!</v>
      </c>
      <c r="F9" s="24"/>
    </row>
    <row r="10" spans="1:6" x14ac:dyDescent="0.2">
      <c r="A10" s="25" t="s">
        <v>35</v>
      </c>
      <c r="B10" s="24" t="e">
        <f>COUNTIFS(Census!E$15:#REF!,A10,Census!O$15:#REF!,"=Positive")</f>
        <v>#REF!</v>
      </c>
      <c r="C10" s="24" t="e">
        <f>COUNTIFS(Census!E$15:#REF!,A10,Census!O$15:#REF!,"=Quarantined")</f>
        <v>#REF!</v>
      </c>
      <c r="D10" s="24" t="e">
        <f>COUNTIFS(Census!E$15:#REF!,A10,Census!O$15:#REF!,"=Cleared")</f>
        <v>#REF!</v>
      </c>
      <c r="E10" s="24" t="e">
        <f t="shared" si="0"/>
        <v>#REF!</v>
      </c>
      <c r="F10" s="24"/>
    </row>
    <row r="11" spans="1:6" x14ac:dyDescent="0.2">
      <c r="A11" s="14" t="s">
        <v>36</v>
      </c>
      <c r="B11" s="24" t="e">
        <f>COUNTIFS(Census!E$15:#REF!,A11,Census!O$15:#REF!,"=Positive")</f>
        <v>#REF!</v>
      </c>
      <c r="C11" s="24" t="e">
        <f>COUNTIFS(Census!E$15:#REF!,A11,Census!O$15:#REF!,"=Quarantined")</f>
        <v>#REF!</v>
      </c>
      <c r="D11" s="24" t="e">
        <f>COUNTIFS(Census!E$15:#REF!,A11,Census!O$15:#REF!,"=Cleared")</f>
        <v>#REF!</v>
      </c>
      <c r="E11" s="24" t="e">
        <f t="shared" si="0"/>
        <v>#REF!</v>
      </c>
      <c r="F11" s="24"/>
    </row>
    <row r="12" spans="1:6" x14ac:dyDescent="0.2">
      <c r="A12" s="26" t="s">
        <v>83</v>
      </c>
      <c r="B12" s="24" t="e">
        <f>COUNTIFS(Census!E$15:#REF!,A12,Census!O$15:#REF!,"=Positive")</f>
        <v>#REF!</v>
      </c>
      <c r="C12" s="24" t="e">
        <f>COUNTIFS(Census!E$15:#REF!,A12,Census!O$15:#REF!,"=Quarantined")</f>
        <v>#REF!</v>
      </c>
      <c r="D12" s="24" t="e">
        <f>COUNTIFS(Census!E$15:#REF!,A12,Census!O$15:#REF!,"=Cleared")</f>
        <v>#REF!</v>
      </c>
      <c r="E12" s="24" t="e">
        <f t="shared" si="0"/>
        <v>#REF!</v>
      </c>
      <c r="F12" s="27"/>
    </row>
    <row r="13" spans="1:6" x14ac:dyDescent="0.2">
      <c r="B13" s="27"/>
      <c r="C13" s="27"/>
      <c r="D13" s="27"/>
      <c r="E13" s="27"/>
      <c r="F13" s="2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365"/>
  <sheetViews>
    <sheetView workbookViewId="0"/>
  </sheetViews>
  <sheetFormatPr defaultColWidth="14.42578125" defaultRowHeight="15.75" customHeight="1" x14ac:dyDescent="0.2"/>
  <sheetData>
    <row r="1" spans="1:3" x14ac:dyDescent="0.2">
      <c r="A1" s="28" t="s">
        <v>84</v>
      </c>
      <c r="B1" s="20" t="s">
        <v>85</v>
      </c>
      <c r="C1" s="29" t="s">
        <v>14</v>
      </c>
    </row>
    <row r="2" spans="1:3" x14ac:dyDescent="0.2">
      <c r="A2" s="30">
        <v>44075</v>
      </c>
      <c r="B2" s="24" t="e">
        <f>COUNTIFS(Census!K$15:#REF!,"&gt;="&amp;A2,Census!J$15:#REF!,"&lt;="&amp;A2,Census!O$15:#REF!,"="&amp;C2)</f>
        <v>#REF!</v>
      </c>
      <c r="C2" s="5" t="s">
        <v>43</v>
      </c>
    </row>
    <row r="3" spans="1:3" x14ac:dyDescent="0.2">
      <c r="A3" s="30">
        <v>44076</v>
      </c>
      <c r="B3" s="24" t="e">
        <f>COUNTIFS(Census!K$15:#REF!,"&gt;="&amp;A3,Census!J$15:#REF!,"&lt;="&amp;A3,Census!O$15:#REF!,"="&amp;C3)</f>
        <v>#REF!</v>
      </c>
      <c r="C3" s="5" t="s">
        <v>43</v>
      </c>
    </row>
    <row r="4" spans="1:3" x14ac:dyDescent="0.2">
      <c r="A4" s="30">
        <v>44077</v>
      </c>
      <c r="B4" s="24" t="e">
        <f>COUNTIFS(Census!K$15:#REF!,"&gt;="&amp;A4,Census!J$15:#REF!,"&lt;="&amp;A4,Census!O$15:#REF!,"="&amp;C4)</f>
        <v>#REF!</v>
      </c>
      <c r="C4" s="5" t="s">
        <v>43</v>
      </c>
    </row>
    <row r="5" spans="1:3" x14ac:dyDescent="0.2">
      <c r="A5" s="30">
        <v>44078</v>
      </c>
      <c r="B5" s="24" t="e">
        <f>COUNTIFS(Census!K$15:#REF!,"&gt;="&amp;A5,Census!J$15:#REF!,"&lt;="&amp;A5,Census!O$15:#REF!,"="&amp;C5)</f>
        <v>#REF!</v>
      </c>
      <c r="C5" s="5" t="s">
        <v>43</v>
      </c>
    </row>
    <row r="6" spans="1:3" x14ac:dyDescent="0.2">
      <c r="A6" s="30">
        <v>44079</v>
      </c>
      <c r="B6" s="24" t="e">
        <f>COUNTIFS(Census!K$15:#REF!,"&gt;="&amp;A6,Census!J$15:#REF!,"&lt;="&amp;A6,Census!O$15:#REF!,"="&amp;C6)</f>
        <v>#REF!</v>
      </c>
      <c r="C6" s="5" t="s">
        <v>43</v>
      </c>
    </row>
    <row r="7" spans="1:3" x14ac:dyDescent="0.2">
      <c r="A7" s="30">
        <v>44080</v>
      </c>
      <c r="B7" s="24" t="e">
        <f>COUNTIFS(Census!K$15:#REF!,"&gt;="&amp;A7,Census!J$15:#REF!,"&lt;="&amp;A7,Census!O$15:#REF!,"="&amp;C7)</f>
        <v>#REF!</v>
      </c>
      <c r="C7" s="5" t="s">
        <v>43</v>
      </c>
    </row>
    <row r="8" spans="1:3" x14ac:dyDescent="0.2">
      <c r="A8" s="30">
        <v>44081</v>
      </c>
      <c r="B8" s="24" t="e">
        <f>COUNTIFS(Census!K$15:#REF!,"&gt;="&amp;A8,Census!J$15:#REF!,"&lt;="&amp;A8,Census!O$15:#REF!,"="&amp;C8)</f>
        <v>#REF!</v>
      </c>
      <c r="C8" s="5" t="s">
        <v>43</v>
      </c>
    </row>
    <row r="9" spans="1:3" x14ac:dyDescent="0.2">
      <c r="A9" s="30">
        <v>44082</v>
      </c>
      <c r="B9" s="24" t="e">
        <f>COUNTIFS(Census!K$15:#REF!,"&gt;="&amp;A9,Census!J$15:#REF!,"&lt;="&amp;A9,Census!O$15:#REF!,"="&amp;C9)</f>
        <v>#REF!</v>
      </c>
      <c r="C9" s="5" t="s">
        <v>43</v>
      </c>
    </row>
    <row r="10" spans="1:3" x14ac:dyDescent="0.2">
      <c r="A10" s="30">
        <v>44083</v>
      </c>
      <c r="B10" s="24" t="e">
        <f>COUNTIFS(Census!K$15:#REF!,"&gt;="&amp;A10,Census!J$15:#REF!,"&lt;="&amp;A10,Census!O$15:#REF!,"="&amp;C10)</f>
        <v>#REF!</v>
      </c>
      <c r="C10" s="5" t="s">
        <v>43</v>
      </c>
    </row>
    <row r="11" spans="1:3" x14ac:dyDescent="0.2">
      <c r="A11" s="30">
        <v>44084</v>
      </c>
      <c r="B11" s="24" t="e">
        <f>COUNTIFS(Census!K$15:#REF!,"&gt;="&amp;A11,Census!J$15:#REF!,"&lt;="&amp;A11,Census!O$15:#REF!,"="&amp;C11)</f>
        <v>#REF!</v>
      </c>
      <c r="C11" s="5" t="s">
        <v>43</v>
      </c>
    </row>
    <row r="12" spans="1:3" x14ac:dyDescent="0.2">
      <c r="A12" s="30">
        <v>44085</v>
      </c>
      <c r="B12" s="24" t="e">
        <f>COUNTIFS(Census!K$15:#REF!,"&gt;="&amp;A12,Census!J$15:#REF!,"&lt;="&amp;A12,Census!O$15:#REF!,"="&amp;C12)</f>
        <v>#REF!</v>
      </c>
      <c r="C12" s="5" t="s">
        <v>43</v>
      </c>
    </row>
    <row r="13" spans="1:3" x14ac:dyDescent="0.2">
      <c r="A13" s="30">
        <v>44086</v>
      </c>
      <c r="B13" s="24" t="e">
        <f>COUNTIFS(Census!K$15:#REF!,"&gt;="&amp;A13,Census!J$15:#REF!,"&lt;="&amp;A13,Census!O$15:#REF!,"="&amp;C13)</f>
        <v>#REF!</v>
      </c>
      <c r="C13" s="5" t="s">
        <v>43</v>
      </c>
    </row>
    <row r="14" spans="1:3" x14ac:dyDescent="0.2">
      <c r="A14" s="30">
        <v>44087</v>
      </c>
      <c r="B14" s="24" t="e">
        <f>COUNTIFS(Census!K$15:#REF!,"&gt;="&amp;A14,Census!J$15:#REF!,"&lt;="&amp;A14,Census!O$15:#REF!,"="&amp;C14)</f>
        <v>#REF!</v>
      </c>
      <c r="C14" s="5" t="s">
        <v>43</v>
      </c>
    </row>
    <row r="15" spans="1:3" x14ac:dyDescent="0.2">
      <c r="A15" s="30">
        <v>44088</v>
      </c>
      <c r="B15" s="24" t="e">
        <f>COUNTIFS(Census!K$15:#REF!,"&gt;="&amp;A15,Census!J$15:#REF!,"&lt;="&amp;A15,Census!O$15:#REF!,"="&amp;C15)</f>
        <v>#REF!</v>
      </c>
      <c r="C15" s="5" t="s">
        <v>43</v>
      </c>
    </row>
    <row r="16" spans="1:3" x14ac:dyDescent="0.2">
      <c r="A16" s="30">
        <v>44089</v>
      </c>
      <c r="B16" s="24" t="e">
        <f>COUNTIFS(Census!K$15:#REF!,"&gt;="&amp;A16,Census!J$15:#REF!,"&lt;="&amp;A16,Census!O$15:#REF!,"="&amp;C16)</f>
        <v>#REF!</v>
      </c>
      <c r="C16" s="5" t="s">
        <v>43</v>
      </c>
    </row>
    <row r="17" spans="1:3" x14ac:dyDescent="0.2">
      <c r="A17" s="30">
        <v>44090</v>
      </c>
      <c r="B17" s="24" t="e">
        <f>COUNTIFS(Census!K$15:#REF!,"&gt;="&amp;A17,Census!J$15:#REF!,"&lt;="&amp;A17,Census!O$15:#REF!,"="&amp;C17)</f>
        <v>#REF!</v>
      </c>
      <c r="C17" s="5" t="s">
        <v>43</v>
      </c>
    </row>
    <row r="18" spans="1:3" x14ac:dyDescent="0.2">
      <c r="A18" s="30">
        <v>44091</v>
      </c>
      <c r="B18" s="24" t="e">
        <f>COUNTIFS(Census!K$15:#REF!,"&gt;="&amp;A18,Census!J$15:#REF!,"&lt;="&amp;A18,Census!O$15:#REF!,"="&amp;C18)</f>
        <v>#REF!</v>
      </c>
      <c r="C18" s="5" t="s">
        <v>43</v>
      </c>
    </row>
    <row r="19" spans="1:3" x14ac:dyDescent="0.2">
      <c r="A19" s="30">
        <v>44092</v>
      </c>
      <c r="B19" s="24" t="e">
        <f>COUNTIFS(Census!K$15:#REF!,"&gt;="&amp;A19,Census!J$15:#REF!,"&lt;="&amp;A19,Census!O$15:#REF!,"="&amp;C19)</f>
        <v>#REF!</v>
      </c>
      <c r="C19" s="5" t="s">
        <v>43</v>
      </c>
    </row>
    <row r="20" spans="1:3" x14ac:dyDescent="0.2">
      <c r="A20" s="30">
        <v>44093</v>
      </c>
      <c r="B20" s="24" t="e">
        <f>COUNTIFS(Census!K$15:#REF!,"&gt;="&amp;A20,Census!J$15:#REF!,"&lt;="&amp;A20,Census!O$15:#REF!,"="&amp;C20)</f>
        <v>#REF!</v>
      </c>
      <c r="C20" s="5" t="s">
        <v>43</v>
      </c>
    </row>
    <row r="21" spans="1:3" x14ac:dyDescent="0.2">
      <c r="A21" s="30">
        <v>44094</v>
      </c>
      <c r="B21" s="24" t="e">
        <f>COUNTIFS(Census!K$15:#REF!,"&gt;="&amp;A21,Census!J$15:#REF!,"&lt;="&amp;A21,Census!O$15:#REF!,"="&amp;C21)</f>
        <v>#REF!</v>
      </c>
      <c r="C21" s="5" t="s">
        <v>43</v>
      </c>
    </row>
    <row r="22" spans="1:3" x14ac:dyDescent="0.2">
      <c r="A22" s="30">
        <v>44095</v>
      </c>
      <c r="B22" s="24" t="e">
        <f>COUNTIFS(Census!K$15:#REF!,"&gt;="&amp;A22,Census!J$15:#REF!,"&lt;="&amp;A22,Census!O$15:#REF!,"="&amp;C22)</f>
        <v>#REF!</v>
      </c>
      <c r="C22" s="5" t="s">
        <v>43</v>
      </c>
    </row>
    <row r="23" spans="1:3" x14ac:dyDescent="0.2">
      <c r="A23" s="30">
        <v>44096</v>
      </c>
      <c r="B23" s="24" t="e">
        <f>COUNTIFS(Census!K$15:#REF!,"&gt;="&amp;A23,Census!J$15:#REF!,"&lt;="&amp;A23,Census!O$15:#REF!,"="&amp;C23)</f>
        <v>#REF!</v>
      </c>
      <c r="C23" s="5" t="s">
        <v>43</v>
      </c>
    </row>
    <row r="24" spans="1:3" x14ac:dyDescent="0.2">
      <c r="A24" s="30">
        <v>44097</v>
      </c>
      <c r="B24" s="24" t="e">
        <f>COUNTIFS(Census!K$15:#REF!,"&gt;="&amp;A24,Census!J$15:#REF!,"&lt;="&amp;A24,Census!O$15:#REF!,"="&amp;C24)</f>
        <v>#REF!</v>
      </c>
      <c r="C24" s="5" t="s">
        <v>43</v>
      </c>
    </row>
    <row r="25" spans="1:3" x14ac:dyDescent="0.2">
      <c r="A25" s="30">
        <v>44098</v>
      </c>
      <c r="B25" s="24" t="e">
        <f>COUNTIFS(Census!K$15:#REF!,"&gt;="&amp;A25,Census!J$15:#REF!,"&lt;="&amp;A25,Census!O$15:#REF!,"="&amp;C25)</f>
        <v>#REF!</v>
      </c>
      <c r="C25" s="5" t="s">
        <v>43</v>
      </c>
    </row>
    <row r="26" spans="1:3" x14ac:dyDescent="0.2">
      <c r="A26" s="30">
        <v>44099</v>
      </c>
      <c r="B26" s="24" t="e">
        <f>COUNTIFS(Census!K$15:#REF!,"&gt;="&amp;A26,Census!J$15:#REF!,"&lt;="&amp;A26,Census!O$15:#REF!,"="&amp;C26)</f>
        <v>#REF!</v>
      </c>
      <c r="C26" s="5" t="s">
        <v>43</v>
      </c>
    </row>
    <row r="27" spans="1:3" x14ac:dyDescent="0.2">
      <c r="A27" s="30">
        <v>44100</v>
      </c>
      <c r="B27" s="24" t="e">
        <f>COUNTIFS(Census!K$15:#REF!,"&gt;="&amp;A27,Census!J$15:#REF!,"&lt;="&amp;A27,Census!O$15:#REF!,"="&amp;C27)</f>
        <v>#REF!</v>
      </c>
      <c r="C27" s="5" t="s">
        <v>43</v>
      </c>
    </row>
    <row r="28" spans="1:3" x14ac:dyDescent="0.2">
      <c r="A28" s="30">
        <v>44101</v>
      </c>
      <c r="B28" s="24" t="e">
        <f>COUNTIFS(Census!K$15:#REF!,"&gt;="&amp;A28,Census!J$15:#REF!,"&lt;="&amp;A28,Census!O$15:#REF!,"="&amp;C28)</f>
        <v>#REF!</v>
      </c>
      <c r="C28" s="5" t="s">
        <v>43</v>
      </c>
    </row>
    <row r="29" spans="1:3" x14ac:dyDescent="0.2">
      <c r="A29" s="30">
        <v>44102</v>
      </c>
      <c r="B29" s="24" t="e">
        <f>COUNTIFS(Census!K$15:#REF!,"&gt;="&amp;A29,Census!J$15:#REF!,"&lt;="&amp;A29,Census!O$15:#REF!,"="&amp;C29)</f>
        <v>#REF!</v>
      </c>
      <c r="C29" s="5" t="s">
        <v>43</v>
      </c>
    </row>
    <row r="30" spans="1:3" x14ac:dyDescent="0.2">
      <c r="A30" s="30">
        <v>44103</v>
      </c>
      <c r="B30" s="24" t="e">
        <f>COUNTIFS(Census!K$15:#REF!,"&gt;="&amp;A30,Census!J$15:#REF!,"&lt;="&amp;A30,Census!O$15:#REF!,"="&amp;C30)</f>
        <v>#REF!</v>
      </c>
      <c r="C30" s="5" t="s">
        <v>43</v>
      </c>
    </row>
    <row r="31" spans="1:3" x14ac:dyDescent="0.2">
      <c r="A31" s="30">
        <v>44104</v>
      </c>
      <c r="B31" s="24" t="e">
        <f>COUNTIFS(Census!K$15:#REF!,"&gt;="&amp;A31,Census!J$15:#REF!,"&lt;="&amp;A31,Census!O$15:#REF!,"="&amp;C31)</f>
        <v>#REF!</v>
      </c>
      <c r="C31" s="5" t="s">
        <v>43</v>
      </c>
    </row>
    <row r="32" spans="1:3" x14ac:dyDescent="0.2">
      <c r="A32" s="30">
        <v>44105</v>
      </c>
      <c r="B32" s="24" t="e">
        <f>COUNTIFS(Census!K$15:#REF!,"&gt;="&amp;A32,Census!J$15:#REF!,"&lt;="&amp;A32,Census!O$15:#REF!,"="&amp;C32)</f>
        <v>#REF!</v>
      </c>
      <c r="C32" s="5" t="s">
        <v>43</v>
      </c>
    </row>
    <row r="33" spans="1:3" x14ac:dyDescent="0.2">
      <c r="A33" s="30">
        <v>44106</v>
      </c>
      <c r="B33" s="24" t="e">
        <f>COUNTIFS(Census!K$15:#REF!,"&gt;="&amp;A33,Census!J$15:#REF!,"&lt;="&amp;A33,Census!O$15:#REF!,"="&amp;C33)</f>
        <v>#REF!</v>
      </c>
      <c r="C33" s="5" t="s">
        <v>43</v>
      </c>
    </row>
    <row r="34" spans="1:3" x14ac:dyDescent="0.2">
      <c r="A34" s="30">
        <v>44107</v>
      </c>
      <c r="B34" s="24" t="e">
        <f>COUNTIFS(Census!K$15:#REF!,"&gt;="&amp;A34,Census!J$15:#REF!,"&lt;="&amp;A34,Census!O$15:#REF!,"="&amp;C34)</f>
        <v>#REF!</v>
      </c>
      <c r="C34" s="5" t="s">
        <v>43</v>
      </c>
    </row>
    <row r="35" spans="1:3" x14ac:dyDescent="0.2">
      <c r="A35" s="30">
        <v>44108</v>
      </c>
      <c r="B35" s="24" t="e">
        <f>COUNTIFS(Census!K$15:#REF!,"&gt;="&amp;A35,Census!J$15:#REF!,"&lt;="&amp;A35,Census!O$15:#REF!,"="&amp;C35)</f>
        <v>#REF!</v>
      </c>
      <c r="C35" s="5" t="s">
        <v>43</v>
      </c>
    </row>
    <row r="36" spans="1:3" x14ac:dyDescent="0.2">
      <c r="A36" s="30">
        <v>44109</v>
      </c>
      <c r="B36" s="24" t="e">
        <f>COUNTIFS(Census!K$15:#REF!,"&gt;="&amp;A36,Census!J$15:#REF!,"&lt;="&amp;A36,Census!O$15:#REF!,"="&amp;C36)</f>
        <v>#REF!</v>
      </c>
      <c r="C36" s="5" t="s">
        <v>43</v>
      </c>
    </row>
    <row r="37" spans="1:3" x14ac:dyDescent="0.2">
      <c r="A37" s="30">
        <v>44110</v>
      </c>
      <c r="B37" s="24" t="e">
        <f>COUNTIFS(Census!K$15:#REF!,"&gt;="&amp;A37,Census!J$15:#REF!,"&lt;="&amp;A37,Census!O$15:#REF!,"="&amp;C37)</f>
        <v>#REF!</v>
      </c>
      <c r="C37" s="5" t="s">
        <v>43</v>
      </c>
    </row>
    <row r="38" spans="1:3" x14ac:dyDescent="0.2">
      <c r="A38" s="30">
        <v>44111</v>
      </c>
      <c r="B38" s="24" t="e">
        <f>COUNTIFS(Census!K$15:#REF!,"&gt;="&amp;A38,Census!J$15:#REF!,"&lt;="&amp;A38,Census!O$15:#REF!,"="&amp;C38)</f>
        <v>#REF!</v>
      </c>
      <c r="C38" s="5" t="s">
        <v>43</v>
      </c>
    </row>
    <row r="39" spans="1:3" x14ac:dyDescent="0.2">
      <c r="A39" s="30">
        <v>44112</v>
      </c>
      <c r="B39" s="24" t="e">
        <f>COUNTIFS(Census!K$15:#REF!,"&gt;="&amp;A39,Census!J$15:#REF!,"&lt;="&amp;A39,Census!O$15:#REF!,"="&amp;C39)</f>
        <v>#REF!</v>
      </c>
      <c r="C39" s="5" t="s">
        <v>43</v>
      </c>
    </row>
    <row r="40" spans="1:3" x14ac:dyDescent="0.2">
      <c r="A40" s="30">
        <v>44113</v>
      </c>
      <c r="B40" s="24" t="e">
        <f>COUNTIFS(Census!K$15:#REF!,"&gt;="&amp;A40,Census!J$15:#REF!,"&lt;="&amp;A40,Census!O$15:#REF!,"="&amp;C40)</f>
        <v>#REF!</v>
      </c>
      <c r="C40" s="5" t="s">
        <v>43</v>
      </c>
    </row>
    <row r="41" spans="1:3" x14ac:dyDescent="0.2">
      <c r="A41" s="30">
        <v>44114</v>
      </c>
      <c r="B41" s="24" t="e">
        <f>COUNTIFS(Census!K$15:#REF!,"&gt;="&amp;A41,Census!J$15:#REF!,"&lt;="&amp;A41,Census!O$15:#REF!,"="&amp;C41)</f>
        <v>#REF!</v>
      </c>
      <c r="C41" s="5" t="s">
        <v>43</v>
      </c>
    </row>
    <row r="42" spans="1:3" x14ac:dyDescent="0.2">
      <c r="A42" s="30">
        <v>44115</v>
      </c>
      <c r="B42" s="24" t="e">
        <f>COUNTIFS(Census!K$15:#REF!,"&gt;="&amp;A42,Census!J$15:#REF!,"&lt;="&amp;A42,Census!O$15:#REF!,"="&amp;C42)</f>
        <v>#REF!</v>
      </c>
      <c r="C42" s="5" t="s">
        <v>43</v>
      </c>
    </row>
    <row r="43" spans="1:3" x14ac:dyDescent="0.2">
      <c r="A43" s="30">
        <v>44116</v>
      </c>
      <c r="B43" s="24" t="e">
        <f>COUNTIFS(Census!K$15:#REF!,"&gt;="&amp;A43,Census!J$15:#REF!,"&lt;="&amp;A43,Census!O$15:#REF!,"="&amp;C43)</f>
        <v>#REF!</v>
      </c>
      <c r="C43" s="5" t="s">
        <v>43</v>
      </c>
    </row>
    <row r="44" spans="1:3" x14ac:dyDescent="0.2">
      <c r="A44" s="30">
        <v>44117</v>
      </c>
      <c r="B44" s="24" t="e">
        <f>COUNTIFS(Census!K$15:#REF!,"&gt;="&amp;A44,Census!J$15:#REF!,"&lt;="&amp;A44,Census!O$15:#REF!,"="&amp;C44)</f>
        <v>#REF!</v>
      </c>
      <c r="C44" s="5" t="s">
        <v>43</v>
      </c>
    </row>
    <row r="45" spans="1:3" x14ac:dyDescent="0.2">
      <c r="A45" s="30">
        <v>44118</v>
      </c>
      <c r="B45" s="24" t="e">
        <f>COUNTIFS(Census!K$15:#REF!,"&gt;="&amp;A45,Census!J$15:#REF!,"&lt;="&amp;A45,Census!O$15:#REF!,"="&amp;C45)</f>
        <v>#REF!</v>
      </c>
      <c r="C45" s="5" t="s">
        <v>43</v>
      </c>
    </row>
    <row r="46" spans="1:3" x14ac:dyDescent="0.2">
      <c r="A46" s="30">
        <v>44119</v>
      </c>
      <c r="B46" s="24" t="e">
        <f>COUNTIFS(Census!K$15:#REF!,"&gt;="&amp;A46,Census!J$15:#REF!,"&lt;="&amp;A46,Census!O$15:#REF!,"="&amp;C46)</f>
        <v>#REF!</v>
      </c>
      <c r="C46" s="5" t="s">
        <v>43</v>
      </c>
    </row>
    <row r="47" spans="1:3" x14ac:dyDescent="0.2">
      <c r="A47" s="30">
        <v>44120</v>
      </c>
      <c r="B47" s="24" t="e">
        <f>COUNTIFS(Census!K$15:#REF!,"&gt;="&amp;A47,Census!J$15:#REF!,"&lt;="&amp;A47,Census!O$15:#REF!,"="&amp;C47)</f>
        <v>#REF!</v>
      </c>
      <c r="C47" s="5" t="s">
        <v>43</v>
      </c>
    </row>
    <row r="48" spans="1:3" x14ac:dyDescent="0.2">
      <c r="A48" s="30">
        <v>44121</v>
      </c>
      <c r="B48" s="24" t="e">
        <f>COUNTIFS(Census!K$15:#REF!,"&gt;="&amp;A48,Census!J$15:#REF!,"&lt;="&amp;A48,Census!O$15:#REF!,"="&amp;C48)</f>
        <v>#REF!</v>
      </c>
      <c r="C48" s="5" t="s">
        <v>43</v>
      </c>
    </row>
    <row r="49" spans="1:3" x14ac:dyDescent="0.2">
      <c r="A49" s="30">
        <v>44122</v>
      </c>
      <c r="B49" s="24" t="e">
        <f>COUNTIFS(Census!K$15:#REF!,"&gt;="&amp;A49,Census!J$15:#REF!,"&lt;="&amp;A49,Census!O$15:#REF!,"="&amp;C49)</f>
        <v>#REF!</v>
      </c>
      <c r="C49" s="5" t="s">
        <v>43</v>
      </c>
    </row>
    <row r="50" spans="1:3" x14ac:dyDescent="0.2">
      <c r="A50" s="30">
        <v>44123</v>
      </c>
      <c r="B50" s="24" t="e">
        <f>COUNTIFS(Census!K$15:#REF!,"&gt;="&amp;A50,Census!J$15:#REF!,"&lt;="&amp;A50,Census!O$15:#REF!,"="&amp;C50)</f>
        <v>#REF!</v>
      </c>
      <c r="C50" s="5" t="s">
        <v>43</v>
      </c>
    </row>
    <row r="51" spans="1:3" x14ac:dyDescent="0.2">
      <c r="A51" s="30">
        <v>44124</v>
      </c>
      <c r="B51" s="24" t="e">
        <f>COUNTIFS(Census!K$15:#REF!,"&gt;="&amp;A51,Census!J$15:#REF!,"&lt;="&amp;A51,Census!O$15:#REF!,"="&amp;C51)</f>
        <v>#REF!</v>
      </c>
      <c r="C51" s="5" t="s">
        <v>43</v>
      </c>
    </row>
    <row r="52" spans="1:3" x14ac:dyDescent="0.2">
      <c r="A52" s="30">
        <v>44125</v>
      </c>
      <c r="B52" s="24" t="e">
        <f>COUNTIFS(Census!K$15:#REF!,"&gt;="&amp;A52,Census!J$15:#REF!,"&lt;="&amp;A52,Census!O$15:#REF!,"="&amp;C52)</f>
        <v>#REF!</v>
      </c>
      <c r="C52" s="5" t="s">
        <v>43</v>
      </c>
    </row>
    <row r="53" spans="1:3" x14ac:dyDescent="0.2">
      <c r="A53" s="30">
        <v>44126</v>
      </c>
      <c r="B53" s="24" t="e">
        <f>COUNTIFS(Census!K$15:#REF!,"&gt;="&amp;A53,Census!J$15:#REF!,"&lt;="&amp;A53,Census!O$15:#REF!,"="&amp;C53)</f>
        <v>#REF!</v>
      </c>
      <c r="C53" s="5" t="s">
        <v>43</v>
      </c>
    </row>
    <row r="54" spans="1:3" x14ac:dyDescent="0.2">
      <c r="A54" s="30">
        <v>44127</v>
      </c>
      <c r="B54" s="24" t="e">
        <f>COUNTIFS(Census!K$15:#REF!,"&gt;="&amp;A54,Census!J$15:#REF!,"&lt;="&amp;A54,Census!O$15:#REF!,"="&amp;C54)</f>
        <v>#REF!</v>
      </c>
      <c r="C54" s="5" t="s">
        <v>43</v>
      </c>
    </row>
    <row r="55" spans="1:3" x14ac:dyDescent="0.2">
      <c r="A55" s="30">
        <v>44128</v>
      </c>
      <c r="B55" s="24" t="e">
        <f>COUNTIFS(Census!K$15:#REF!,"&gt;="&amp;A55,Census!J$15:#REF!,"&lt;="&amp;A55,Census!O$15:#REF!,"="&amp;C55)</f>
        <v>#REF!</v>
      </c>
      <c r="C55" s="5" t="s">
        <v>43</v>
      </c>
    </row>
    <row r="56" spans="1:3" x14ac:dyDescent="0.2">
      <c r="A56" s="30">
        <v>44129</v>
      </c>
      <c r="B56" s="24" t="e">
        <f>COUNTIFS(Census!K$15:#REF!,"&gt;="&amp;A56,Census!J$15:#REF!,"&lt;="&amp;A56,Census!O$15:#REF!,"="&amp;C56)</f>
        <v>#REF!</v>
      </c>
      <c r="C56" s="5" t="s">
        <v>43</v>
      </c>
    </row>
    <row r="57" spans="1:3" x14ac:dyDescent="0.2">
      <c r="A57" s="30">
        <v>44130</v>
      </c>
      <c r="B57" s="24" t="e">
        <f>COUNTIFS(Census!K$15:#REF!,"&gt;="&amp;A57,Census!J$15:#REF!,"&lt;="&amp;A57,Census!O$15:#REF!,"="&amp;C57)</f>
        <v>#REF!</v>
      </c>
      <c r="C57" s="5" t="s">
        <v>43</v>
      </c>
    </row>
    <row r="58" spans="1:3" x14ac:dyDescent="0.2">
      <c r="A58" s="30">
        <v>44131</v>
      </c>
      <c r="B58" s="24" t="e">
        <f>COUNTIFS(Census!K$15:#REF!,"&gt;="&amp;A58,Census!J$15:#REF!,"&lt;="&amp;A58,Census!O$15:#REF!,"="&amp;C58)</f>
        <v>#REF!</v>
      </c>
      <c r="C58" s="5" t="s">
        <v>43</v>
      </c>
    </row>
    <row r="59" spans="1:3" x14ac:dyDescent="0.2">
      <c r="A59" s="30">
        <v>44132</v>
      </c>
      <c r="B59" s="24" t="e">
        <f>COUNTIFS(Census!K$15:#REF!,"&gt;="&amp;A59,Census!J$15:#REF!,"&lt;="&amp;A59,Census!O$15:#REF!,"="&amp;C59)</f>
        <v>#REF!</v>
      </c>
      <c r="C59" s="5" t="s">
        <v>43</v>
      </c>
    </row>
    <row r="60" spans="1:3" x14ac:dyDescent="0.2">
      <c r="A60" s="30">
        <v>44133</v>
      </c>
      <c r="B60" s="24" t="e">
        <f>COUNTIFS(Census!K$15:#REF!,"&gt;="&amp;A60,Census!J$15:#REF!,"&lt;="&amp;A60,Census!O$15:#REF!,"="&amp;C60)</f>
        <v>#REF!</v>
      </c>
      <c r="C60" s="5" t="s">
        <v>43</v>
      </c>
    </row>
    <row r="61" spans="1:3" x14ac:dyDescent="0.2">
      <c r="A61" s="30">
        <v>44134</v>
      </c>
      <c r="B61" s="24" t="e">
        <f>COUNTIFS(Census!K$15:#REF!,"&gt;="&amp;A61,Census!J$15:#REF!,"&lt;="&amp;A61,Census!O$15:#REF!,"="&amp;C61)</f>
        <v>#REF!</v>
      </c>
      <c r="C61" s="5" t="s">
        <v>43</v>
      </c>
    </row>
    <row r="62" spans="1:3" x14ac:dyDescent="0.2">
      <c r="A62" s="30">
        <v>44135</v>
      </c>
      <c r="B62" s="24" t="e">
        <f>COUNTIFS(Census!K$15:#REF!,"&gt;="&amp;A62,Census!J$15:#REF!,"&lt;="&amp;A62,Census!O$15:#REF!,"="&amp;C62)</f>
        <v>#REF!</v>
      </c>
      <c r="C62" s="5" t="s">
        <v>43</v>
      </c>
    </row>
    <row r="63" spans="1:3" x14ac:dyDescent="0.2">
      <c r="A63" s="30">
        <v>44136</v>
      </c>
      <c r="B63" s="24" t="e">
        <f>COUNTIFS(Census!K$15:#REF!,"&gt;="&amp;A63,Census!J$15:#REF!,"&lt;="&amp;A63,Census!O$15:#REF!,"="&amp;C63)</f>
        <v>#REF!</v>
      </c>
      <c r="C63" s="5" t="s">
        <v>43</v>
      </c>
    </row>
    <row r="64" spans="1:3" x14ac:dyDescent="0.2">
      <c r="A64" s="30">
        <v>44137</v>
      </c>
      <c r="B64" s="24" t="e">
        <f>COUNTIFS(Census!K$15:#REF!,"&gt;="&amp;A64,Census!J$15:#REF!,"&lt;="&amp;A64,Census!O$15:#REF!,"="&amp;C64)</f>
        <v>#REF!</v>
      </c>
      <c r="C64" s="5" t="s">
        <v>43</v>
      </c>
    </row>
    <row r="65" spans="1:3" x14ac:dyDescent="0.2">
      <c r="A65" s="30">
        <v>44138</v>
      </c>
      <c r="B65" s="24" t="e">
        <f>COUNTIFS(Census!K$15:#REF!,"&gt;="&amp;A65,Census!J$15:#REF!,"&lt;="&amp;A65,Census!O$15:#REF!,"="&amp;C65)</f>
        <v>#REF!</v>
      </c>
      <c r="C65" s="5" t="s">
        <v>43</v>
      </c>
    </row>
    <row r="66" spans="1:3" x14ac:dyDescent="0.2">
      <c r="A66" s="30">
        <v>44139</v>
      </c>
      <c r="B66" s="24" t="e">
        <f>COUNTIFS(Census!K$15:#REF!,"&gt;="&amp;A66,Census!J$15:#REF!,"&lt;="&amp;A66,Census!O$15:#REF!,"="&amp;C66)</f>
        <v>#REF!</v>
      </c>
      <c r="C66" s="5" t="s">
        <v>43</v>
      </c>
    </row>
    <row r="67" spans="1:3" x14ac:dyDescent="0.2">
      <c r="A67" s="30">
        <v>44140</v>
      </c>
      <c r="B67" s="24" t="e">
        <f>COUNTIFS(Census!K$15:#REF!,"&gt;="&amp;A67,Census!J$15:#REF!,"&lt;="&amp;A67,Census!O$15:#REF!,"="&amp;C67)</f>
        <v>#REF!</v>
      </c>
      <c r="C67" s="5" t="s">
        <v>43</v>
      </c>
    </row>
    <row r="68" spans="1:3" x14ac:dyDescent="0.2">
      <c r="A68" s="30">
        <v>44141</v>
      </c>
      <c r="B68" s="24" t="e">
        <f>COUNTIFS(Census!K$15:#REF!,"&gt;="&amp;A68,Census!J$15:#REF!,"&lt;="&amp;A68,Census!O$15:#REF!,"="&amp;C68)</f>
        <v>#REF!</v>
      </c>
      <c r="C68" s="5" t="s">
        <v>43</v>
      </c>
    </row>
    <row r="69" spans="1:3" x14ac:dyDescent="0.2">
      <c r="A69" s="30">
        <v>44142</v>
      </c>
      <c r="B69" s="24" t="e">
        <f>COUNTIFS(Census!K$15:#REF!,"&gt;="&amp;A69,Census!J$15:#REF!,"&lt;="&amp;A69,Census!O$15:#REF!,"="&amp;C69)</f>
        <v>#REF!</v>
      </c>
      <c r="C69" s="5" t="s">
        <v>43</v>
      </c>
    </row>
    <row r="70" spans="1:3" x14ac:dyDescent="0.2">
      <c r="A70" s="30">
        <v>44143</v>
      </c>
      <c r="B70" s="24" t="e">
        <f>COUNTIFS(Census!K$15:#REF!,"&gt;="&amp;A70,Census!J$15:#REF!,"&lt;="&amp;A70,Census!O$15:#REF!,"="&amp;C70)</f>
        <v>#REF!</v>
      </c>
      <c r="C70" s="5" t="s">
        <v>43</v>
      </c>
    </row>
    <row r="71" spans="1:3" x14ac:dyDescent="0.2">
      <c r="A71" s="30">
        <v>44144</v>
      </c>
      <c r="B71" s="24" t="e">
        <f>COUNTIFS(Census!K$15:#REF!,"&gt;="&amp;A71,Census!J$15:#REF!,"&lt;="&amp;A71,Census!O$15:#REF!,"="&amp;C71)</f>
        <v>#REF!</v>
      </c>
      <c r="C71" s="5" t="s">
        <v>43</v>
      </c>
    </row>
    <row r="72" spans="1:3" x14ac:dyDescent="0.2">
      <c r="A72" s="30">
        <v>44145</v>
      </c>
      <c r="B72" s="24" t="e">
        <f>COUNTIFS(Census!K$15:#REF!,"&gt;="&amp;A72,Census!J$15:#REF!,"&lt;="&amp;A72,Census!O$15:#REF!,"="&amp;C72)</f>
        <v>#REF!</v>
      </c>
      <c r="C72" s="5" t="s">
        <v>43</v>
      </c>
    </row>
    <row r="73" spans="1:3" x14ac:dyDescent="0.2">
      <c r="A73" s="30">
        <v>44146</v>
      </c>
      <c r="B73" s="24" t="e">
        <f>COUNTIFS(Census!K$15:#REF!,"&gt;="&amp;A73,Census!J$15:#REF!,"&lt;="&amp;A73,Census!O$15:#REF!,"="&amp;C73)</f>
        <v>#REF!</v>
      </c>
      <c r="C73" s="5" t="s">
        <v>43</v>
      </c>
    </row>
    <row r="74" spans="1:3" x14ac:dyDescent="0.2">
      <c r="A74" s="30">
        <v>44147</v>
      </c>
      <c r="B74" s="24" t="e">
        <f>COUNTIFS(Census!K$15:#REF!,"&gt;="&amp;A74,Census!J$15:#REF!,"&lt;="&amp;A74,Census!O$15:#REF!,"="&amp;C74)</f>
        <v>#REF!</v>
      </c>
      <c r="C74" s="5" t="s">
        <v>43</v>
      </c>
    </row>
    <row r="75" spans="1:3" x14ac:dyDescent="0.2">
      <c r="A75" s="30">
        <v>44148</v>
      </c>
      <c r="B75" s="24" t="e">
        <f>COUNTIFS(Census!K$15:#REF!,"&gt;="&amp;A75,Census!J$15:#REF!,"&lt;="&amp;A75,Census!O$15:#REF!,"="&amp;C75)</f>
        <v>#REF!</v>
      </c>
      <c r="C75" s="5" t="s">
        <v>43</v>
      </c>
    </row>
    <row r="76" spans="1:3" x14ac:dyDescent="0.2">
      <c r="A76" s="30">
        <v>44149</v>
      </c>
      <c r="B76" s="24" t="e">
        <f>COUNTIFS(Census!K$15:#REF!,"&gt;="&amp;A76,Census!J$15:#REF!,"&lt;="&amp;A76,Census!O$15:#REF!,"="&amp;C76)</f>
        <v>#REF!</v>
      </c>
      <c r="C76" s="5" t="s">
        <v>43</v>
      </c>
    </row>
    <row r="77" spans="1:3" x14ac:dyDescent="0.2">
      <c r="A77" s="30">
        <v>44150</v>
      </c>
      <c r="B77" s="24" t="e">
        <f>COUNTIFS(Census!K$15:#REF!,"&gt;="&amp;A77,Census!J$15:#REF!,"&lt;="&amp;A77,Census!O$15:#REF!,"="&amp;C77)</f>
        <v>#REF!</v>
      </c>
      <c r="C77" s="5" t="s">
        <v>43</v>
      </c>
    </row>
    <row r="78" spans="1:3" x14ac:dyDescent="0.2">
      <c r="A78" s="30">
        <v>44151</v>
      </c>
      <c r="B78" s="24" t="e">
        <f>COUNTIFS(Census!K$15:#REF!,"&gt;="&amp;A78,Census!J$15:#REF!,"&lt;="&amp;A78,Census!O$15:#REF!,"="&amp;C78)</f>
        <v>#REF!</v>
      </c>
      <c r="C78" s="5" t="s">
        <v>43</v>
      </c>
    </row>
    <row r="79" spans="1:3" x14ac:dyDescent="0.2">
      <c r="A79" s="30">
        <v>44152</v>
      </c>
      <c r="B79" s="24" t="e">
        <f>COUNTIFS(Census!K$15:#REF!,"&gt;="&amp;A79,Census!J$15:#REF!,"&lt;="&amp;A79,Census!O$15:#REF!,"="&amp;C79)</f>
        <v>#REF!</v>
      </c>
      <c r="C79" s="5" t="s">
        <v>43</v>
      </c>
    </row>
    <row r="80" spans="1:3" x14ac:dyDescent="0.2">
      <c r="A80" s="30">
        <v>44153</v>
      </c>
      <c r="B80" s="24" t="e">
        <f>COUNTIFS(Census!K$15:#REF!,"&gt;="&amp;A80,Census!J$15:#REF!,"&lt;="&amp;A80,Census!O$15:#REF!,"="&amp;C80)</f>
        <v>#REF!</v>
      </c>
      <c r="C80" s="5" t="s">
        <v>43</v>
      </c>
    </row>
    <row r="81" spans="1:3" x14ac:dyDescent="0.2">
      <c r="A81" s="30">
        <v>44154</v>
      </c>
      <c r="B81" s="24" t="e">
        <f>COUNTIFS(Census!K$15:#REF!,"&gt;="&amp;A81,Census!J$15:#REF!,"&lt;="&amp;A81,Census!O$15:#REF!,"="&amp;C81)</f>
        <v>#REF!</v>
      </c>
      <c r="C81" s="5" t="s">
        <v>43</v>
      </c>
    </row>
    <row r="82" spans="1:3" x14ac:dyDescent="0.2">
      <c r="A82" s="30">
        <v>44155</v>
      </c>
      <c r="B82" s="24" t="e">
        <f>COUNTIFS(Census!K$15:#REF!,"&gt;="&amp;A82,Census!J$15:#REF!,"&lt;="&amp;A82,Census!O$15:#REF!,"="&amp;C82)</f>
        <v>#REF!</v>
      </c>
      <c r="C82" s="5" t="s">
        <v>43</v>
      </c>
    </row>
    <row r="83" spans="1:3" x14ac:dyDescent="0.2">
      <c r="A83" s="30">
        <v>44156</v>
      </c>
      <c r="B83" s="24" t="e">
        <f>COUNTIFS(Census!K$15:#REF!,"&gt;="&amp;A83,Census!J$15:#REF!,"&lt;="&amp;A83,Census!O$15:#REF!,"="&amp;C83)</f>
        <v>#REF!</v>
      </c>
      <c r="C83" s="5" t="s">
        <v>43</v>
      </c>
    </row>
    <row r="84" spans="1:3" x14ac:dyDescent="0.2">
      <c r="A84" s="30">
        <v>44157</v>
      </c>
      <c r="B84" s="24" t="e">
        <f>COUNTIFS(Census!K$15:#REF!,"&gt;="&amp;A84,Census!J$15:#REF!,"&lt;="&amp;A84,Census!O$15:#REF!,"="&amp;C84)</f>
        <v>#REF!</v>
      </c>
      <c r="C84" s="5" t="s">
        <v>43</v>
      </c>
    </row>
    <row r="85" spans="1:3" x14ac:dyDescent="0.2">
      <c r="A85" s="30">
        <v>44158</v>
      </c>
      <c r="B85" s="24" t="e">
        <f>COUNTIFS(Census!K$15:#REF!,"&gt;="&amp;A85,Census!J$15:#REF!,"&lt;="&amp;A85,Census!O$15:#REF!,"="&amp;C85)</f>
        <v>#REF!</v>
      </c>
      <c r="C85" s="5" t="s">
        <v>43</v>
      </c>
    </row>
    <row r="86" spans="1:3" x14ac:dyDescent="0.2">
      <c r="A86" s="30">
        <v>44159</v>
      </c>
      <c r="B86" s="24" t="e">
        <f>COUNTIFS(Census!K$15:#REF!,"&gt;="&amp;A86,Census!J$15:#REF!,"&lt;="&amp;A86,Census!O$15:#REF!,"="&amp;C86)</f>
        <v>#REF!</v>
      </c>
      <c r="C86" s="5" t="s">
        <v>43</v>
      </c>
    </row>
    <row r="87" spans="1:3" x14ac:dyDescent="0.2">
      <c r="A87" s="30">
        <v>44160</v>
      </c>
      <c r="B87" s="24" t="e">
        <f>COUNTIFS(Census!K$15:#REF!,"&gt;="&amp;A87,Census!J$15:#REF!,"&lt;="&amp;A87,Census!O$15:#REF!,"="&amp;C87)</f>
        <v>#REF!</v>
      </c>
      <c r="C87" s="5" t="s">
        <v>43</v>
      </c>
    </row>
    <row r="88" spans="1:3" x14ac:dyDescent="0.2">
      <c r="A88" s="30">
        <v>44161</v>
      </c>
      <c r="B88" s="24" t="e">
        <f>COUNTIFS(Census!K$15:#REF!,"&gt;="&amp;A88,Census!J$15:#REF!,"&lt;="&amp;A88,Census!O$15:#REF!,"="&amp;C88)</f>
        <v>#REF!</v>
      </c>
      <c r="C88" s="5" t="s">
        <v>43</v>
      </c>
    </row>
    <row r="89" spans="1:3" x14ac:dyDescent="0.2">
      <c r="A89" s="30">
        <v>44162</v>
      </c>
      <c r="B89" s="24" t="e">
        <f>COUNTIFS(Census!K$15:#REF!,"&gt;="&amp;A89,Census!J$15:#REF!,"&lt;="&amp;A89,Census!O$15:#REF!,"="&amp;C89)</f>
        <v>#REF!</v>
      </c>
      <c r="C89" s="5" t="s">
        <v>43</v>
      </c>
    </row>
    <row r="90" spans="1:3" x14ac:dyDescent="0.2">
      <c r="A90" s="30">
        <v>44163</v>
      </c>
      <c r="B90" s="24" t="e">
        <f>COUNTIFS(Census!K$15:#REF!,"&gt;="&amp;A90,Census!J$15:#REF!,"&lt;="&amp;A90,Census!O$15:#REF!,"="&amp;C90)</f>
        <v>#REF!</v>
      </c>
      <c r="C90" s="5" t="s">
        <v>43</v>
      </c>
    </row>
    <row r="91" spans="1:3" x14ac:dyDescent="0.2">
      <c r="A91" s="30">
        <v>44164</v>
      </c>
      <c r="B91" s="24" t="e">
        <f>COUNTIFS(Census!K$15:#REF!,"&gt;="&amp;A91,Census!J$15:#REF!,"&lt;="&amp;A91,Census!O$15:#REF!,"="&amp;C91)</f>
        <v>#REF!</v>
      </c>
      <c r="C91" s="5" t="s">
        <v>43</v>
      </c>
    </row>
    <row r="92" spans="1:3" x14ac:dyDescent="0.2">
      <c r="A92" s="30">
        <v>44165</v>
      </c>
      <c r="B92" s="24" t="e">
        <f>COUNTIFS(Census!K$15:#REF!,"&gt;="&amp;A92,Census!J$15:#REF!,"&lt;="&amp;A92,Census!O$15:#REF!,"="&amp;C92)</f>
        <v>#REF!</v>
      </c>
      <c r="C92" s="5" t="s">
        <v>43</v>
      </c>
    </row>
    <row r="93" spans="1:3" x14ac:dyDescent="0.2">
      <c r="A93" s="30">
        <v>44166</v>
      </c>
      <c r="B93" s="24" t="e">
        <f>COUNTIFS(Census!K$15:#REF!,"&gt;="&amp;A93,Census!J$15:#REF!,"&lt;="&amp;A93,Census!O$15:#REF!,"="&amp;C93)</f>
        <v>#REF!</v>
      </c>
      <c r="C93" s="5" t="s">
        <v>43</v>
      </c>
    </row>
    <row r="94" spans="1:3" x14ac:dyDescent="0.2">
      <c r="A94" s="30">
        <v>44167</v>
      </c>
      <c r="B94" s="24" t="e">
        <f>COUNTIFS(Census!K$15:#REF!,"&gt;="&amp;A94,Census!J$15:#REF!,"&lt;="&amp;A94,Census!O$15:#REF!,"="&amp;C94)</f>
        <v>#REF!</v>
      </c>
      <c r="C94" s="5" t="s">
        <v>43</v>
      </c>
    </row>
    <row r="95" spans="1:3" x14ac:dyDescent="0.2">
      <c r="A95" s="30">
        <v>44168</v>
      </c>
      <c r="B95" s="24" t="e">
        <f>COUNTIFS(Census!K$15:#REF!,"&gt;="&amp;A95,Census!J$15:#REF!,"&lt;="&amp;A95,Census!O$15:#REF!,"="&amp;C95)</f>
        <v>#REF!</v>
      </c>
      <c r="C95" s="5" t="s">
        <v>43</v>
      </c>
    </row>
    <row r="96" spans="1:3" x14ac:dyDescent="0.2">
      <c r="A96" s="30">
        <v>44169</v>
      </c>
      <c r="B96" s="24" t="e">
        <f>COUNTIFS(Census!K$15:#REF!,"&gt;="&amp;A96,Census!J$15:#REF!,"&lt;="&amp;A96,Census!O$15:#REF!,"="&amp;C96)</f>
        <v>#REF!</v>
      </c>
      <c r="C96" s="5" t="s">
        <v>43</v>
      </c>
    </row>
    <row r="97" spans="1:3" x14ac:dyDescent="0.2">
      <c r="A97" s="30">
        <v>44170</v>
      </c>
      <c r="B97" s="24" t="e">
        <f>COUNTIFS(Census!K$15:#REF!,"&gt;="&amp;A97,Census!J$15:#REF!,"&lt;="&amp;A97,Census!O$15:#REF!,"="&amp;C97)</f>
        <v>#REF!</v>
      </c>
      <c r="C97" s="5" t="s">
        <v>43</v>
      </c>
    </row>
    <row r="98" spans="1:3" x14ac:dyDescent="0.2">
      <c r="A98" s="30">
        <v>44171</v>
      </c>
      <c r="B98" s="24" t="e">
        <f>COUNTIFS(Census!K$15:#REF!,"&gt;="&amp;A98,Census!J$15:#REF!,"&lt;="&amp;A98,Census!O$15:#REF!,"="&amp;C98)</f>
        <v>#REF!</v>
      </c>
      <c r="C98" s="5" t="s">
        <v>43</v>
      </c>
    </row>
    <row r="99" spans="1:3" x14ac:dyDescent="0.2">
      <c r="A99" s="30">
        <v>44172</v>
      </c>
      <c r="B99" s="24" t="e">
        <f>COUNTIFS(Census!K$15:#REF!,"&gt;="&amp;A99,Census!J$15:#REF!,"&lt;="&amp;A99,Census!O$15:#REF!,"="&amp;C99)</f>
        <v>#REF!</v>
      </c>
      <c r="C99" s="5" t="s">
        <v>43</v>
      </c>
    </row>
    <row r="100" spans="1:3" x14ac:dyDescent="0.2">
      <c r="A100" s="30">
        <v>44173</v>
      </c>
      <c r="B100" s="24" t="e">
        <f>COUNTIFS(Census!K$15:#REF!,"&gt;="&amp;A100,Census!J$15:#REF!,"&lt;="&amp;A100,Census!O$15:#REF!,"="&amp;C100)</f>
        <v>#REF!</v>
      </c>
      <c r="C100" s="5" t="s">
        <v>43</v>
      </c>
    </row>
    <row r="101" spans="1:3" x14ac:dyDescent="0.2">
      <c r="A101" s="30">
        <v>44174</v>
      </c>
      <c r="B101" s="24" t="e">
        <f>COUNTIFS(Census!K$15:#REF!,"&gt;="&amp;A101,Census!J$15:#REF!,"&lt;="&amp;A101,Census!O$15:#REF!,"="&amp;C101)</f>
        <v>#REF!</v>
      </c>
      <c r="C101" s="5" t="s">
        <v>43</v>
      </c>
    </row>
    <row r="102" spans="1:3" x14ac:dyDescent="0.2">
      <c r="A102" s="30">
        <v>44175</v>
      </c>
      <c r="B102" s="24" t="e">
        <f>COUNTIFS(Census!K$15:#REF!,"&gt;="&amp;A102,Census!J$15:#REF!,"&lt;="&amp;A102,Census!O$15:#REF!,"="&amp;C102)</f>
        <v>#REF!</v>
      </c>
      <c r="C102" s="5" t="s">
        <v>43</v>
      </c>
    </row>
    <row r="103" spans="1:3" x14ac:dyDescent="0.2">
      <c r="A103" s="30">
        <v>44176</v>
      </c>
      <c r="B103" s="24" t="e">
        <f>COUNTIFS(Census!K$15:#REF!,"&gt;="&amp;A103,Census!J$15:#REF!,"&lt;="&amp;A103,Census!O$15:#REF!,"="&amp;C103)</f>
        <v>#REF!</v>
      </c>
      <c r="C103" s="5" t="s">
        <v>43</v>
      </c>
    </row>
    <row r="104" spans="1:3" x14ac:dyDescent="0.2">
      <c r="A104" s="30">
        <v>44177</v>
      </c>
      <c r="B104" s="24" t="e">
        <f>COUNTIFS(Census!K$15:#REF!,"&gt;="&amp;A104,Census!J$15:#REF!,"&lt;="&amp;A104,Census!O$15:#REF!,"="&amp;C104)</f>
        <v>#REF!</v>
      </c>
      <c r="C104" s="5" t="s">
        <v>43</v>
      </c>
    </row>
    <row r="105" spans="1:3" x14ac:dyDescent="0.2">
      <c r="A105" s="30">
        <v>44178</v>
      </c>
      <c r="B105" s="24" t="e">
        <f>COUNTIFS(Census!K$15:#REF!,"&gt;="&amp;A105,Census!J$15:#REF!,"&lt;="&amp;A105,Census!O$15:#REF!,"="&amp;C105)</f>
        <v>#REF!</v>
      </c>
      <c r="C105" s="5" t="s">
        <v>43</v>
      </c>
    </row>
    <row r="106" spans="1:3" x14ac:dyDescent="0.2">
      <c r="A106" s="30">
        <v>44179</v>
      </c>
      <c r="B106" s="24" t="e">
        <f>COUNTIFS(Census!K$15:#REF!,"&gt;="&amp;A106,Census!J$15:#REF!,"&lt;="&amp;A106,Census!O$15:#REF!,"="&amp;C106)</f>
        <v>#REF!</v>
      </c>
      <c r="C106" s="5" t="s">
        <v>43</v>
      </c>
    </row>
    <row r="107" spans="1:3" x14ac:dyDescent="0.2">
      <c r="A107" s="30">
        <v>44180</v>
      </c>
      <c r="B107" s="24" t="e">
        <f>COUNTIFS(Census!K$15:#REF!,"&gt;="&amp;A107,Census!J$15:#REF!,"&lt;="&amp;A107,Census!O$15:#REF!,"="&amp;C107)</f>
        <v>#REF!</v>
      </c>
      <c r="C107" s="5" t="s">
        <v>43</v>
      </c>
    </row>
    <row r="108" spans="1:3" x14ac:dyDescent="0.2">
      <c r="A108" s="30">
        <v>44181</v>
      </c>
      <c r="B108" s="24" t="e">
        <f>COUNTIFS(Census!K$15:#REF!,"&gt;="&amp;A108,Census!J$15:#REF!,"&lt;="&amp;A108,Census!O$15:#REF!,"="&amp;C108)</f>
        <v>#REF!</v>
      </c>
      <c r="C108" s="5" t="s">
        <v>43</v>
      </c>
    </row>
    <row r="109" spans="1:3" x14ac:dyDescent="0.2">
      <c r="A109" s="30">
        <v>44182</v>
      </c>
      <c r="B109" s="24" t="e">
        <f>COUNTIFS(Census!K$15:#REF!,"&gt;="&amp;A109,Census!J$15:#REF!,"&lt;="&amp;A109,Census!O$15:#REF!,"="&amp;C109)</f>
        <v>#REF!</v>
      </c>
      <c r="C109" s="5" t="s">
        <v>43</v>
      </c>
    </row>
    <row r="110" spans="1:3" x14ac:dyDescent="0.2">
      <c r="A110" s="30">
        <v>44183</v>
      </c>
      <c r="B110" s="24" t="e">
        <f>COUNTIFS(Census!K$15:#REF!,"&gt;="&amp;A110,Census!J$15:#REF!,"&lt;="&amp;A110,Census!O$15:#REF!,"="&amp;C110)</f>
        <v>#REF!</v>
      </c>
      <c r="C110" s="5" t="s">
        <v>43</v>
      </c>
    </row>
    <row r="111" spans="1:3" x14ac:dyDescent="0.2">
      <c r="A111" s="30">
        <v>44184</v>
      </c>
      <c r="B111" s="24" t="e">
        <f>COUNTIFS(Census!K$15:#REF!,"&gt;="&amp;A111,Census!J$15:#REF!,"&lt;="&amp;A111,Census!O$15:#REF!,"="&amp;C111)</f>
        <v>#REF!</v>
      </c>
      <c r="C111" s="5" t="s">
        <v>43</v>
      </c>
    </row>
    <row r="112" spans="1:3" x14ac:dyDescent="0.2">
      <c r="A112" s="30">
        <v>44185</v>
      </c>
      <c r="B112" s="24" t="e">
        <f>COUNTIFS(Census!K$15:#REF!,"&gt;="&amp;A112,Census!J$15:#REF!,"&lt;="&amp;A112,Census!O$15:#REF!,"="&amp;C112)</f>
        <v>#REF!</v>
      </c>
      <c r="C112" s="5" t="s">
        <v>43</v>
      </c>
    </row>
    <row r="113" spans="1:3" x14ac:dyDescent="0.2">
      <c r="A113" s="30">
        <v>44186</v>
      </c>
      <c r="B113" s="24" t="e">
        <f>COUNTIFS(Census!K$15:#REF!,"&gt;="&amp;A113,Census!J$15:#REF!,"&lt;="&amp;A113,Census!O$15:#REF!,"="&amp;C113)</f>
        <v>#REF!</v>
      </c>
      <c r="C113" s="5" t="s">
        <v>43</v>
      </c>
    </row>
    <row r="114" spans="1:3" x14ac:dyDescent="0.2">
      <c r="A114" s="30">
        <v>44187</v>
      </c>
      <c r="B114" s="24" t="e">
        <f>COUNTIFS(Census!K$15:#REF!,"&gt;="&amp;A114,Census!J$15:#REF!,"&lt;="&amp;A114,Census!O$15:#REF!,"="&amp;C114)</f>
        <v>#REF!</v>
      </c>
      <c r="C114" s="5" t="s">
        <v>43</v>
      </c>
    </row>
    <row r="115" spans="1:3" x14ac:dyDescent="0.2">
      <c r="A115" s="30">
        <v>44188</v>
      </c>
      <c r="B115" s="24" t="e">
        <f>COUNTIFS(Census!K$15:#REF!,"&gt;="&amp;A115,Census!J$15:#REF!,"&lt;="&amp;A115,Census!O$15:#REF!,"="&amp;C115)</f>
        <v>#REF!</v>
      </c>
      <c r="C115" s="5" t="s">
        <v>43</v>
      </c>
    </row>
    <row r="116" spans="1:3" x14ac:dyDescent="0.2">
      <c r="A116" s="30">
        <v>44189</v>
      </c>
      <c r="B116" s="24" t="e">
        <f>COUNTIFS(Census!K$15:#REF!,"&gt;="&amp;A116,Census!J$15:#REF!,"&lt;="&amp;A116,Census!O$15:#REF!,"="&amp;C116)</f>
        <v>#REF!</v>
      </c>
      <c r="C116" s="5" t="s">
        <v>43</v>
      </c>
    </row>
    <row r="117" spans="1:3" x14ac:dyDescent="0.2">
      <c r="A117" s="30">
        <v>44190</v>
      </c>
      <c r="B117" s="24" t="e">
        <f>COUNTIFS(Census!K$15:#REF!,"&gt;="&amp;A117,Census!J$15:#REF!,"&lt;="&amp;A117,Census!O$15:#REF!,"="&amp;C117)</f>
        <v>#REF!</v>
      </c>
      <c r="C117" s="5" t="s">
        <v>43</v>
      </c>
    </row>
    <row r="118" spans="1:3" x14ac:dyDescent="0.2">
      <c r="A118" s="30">
        <v>44191</v>
      </c>
      <c r="B118" s="24" t="e">
        <f>COUNTIFS(Census!K$15:#REF!,"&gt;="&amp;A118,Census!J$15:#REF!,"&lt;="&amp;A118,Census!O$15:#REF!,"="&amp;C118)</f>
        <v>#REF!</v>
      </c>
      <c r="C118" s="5" t="s">
        <v>43</v>
      </c>
    </row>
    <row r="119" spans="1:3" x14ac:dyDescent="0.2">
      <c r="A119" s="30">
        <v>44192</v>
      </c>
      <c r="B119" s="24" t="e">
        <f>COUNTIFS(Census!K$15:#REF!,"&gt;="&amp;A119,Census!J$15:#REF!,"&lt;="&amp;A119,Census!O$15:#REF!,"="&amp;C119)</f>
        <v>#REF!</v>
      </c>
      <c r="C119" s="5" t="s">
        <v>43</v>
      </c>
    </row>
    <row r="120" spans="1:3" x14ac:dyDescent="0.2">
      <c r="A120" s="30">
        <v>44193</v>
      </c>
      <c r="B120" s="24" t="e">
        <f>COUNTIFS(Census!K$15:#REF!,"&gt;="&amp;A120,Census!J$15:#REF!,"&lt;="&amp;A120,Census!O$15:#REF!,"="&amp;C120)</f>
        <v>#REF!</v>
      </c>
      <c r="C120" s="5" t="s">
        <v>43</v>
      </c>
    </row>
    <row r="121" spans="1:3" x14ac:dyDescent="0.2">
      <c r="A121" s="30">
        <v>44194</v>
      </c>
      <c r="B121" s="24" t="e">
        <f>COUNTIFS(Census!K$15:#REF!,"&gt;="&amp;A121,Census!J$15:#REF!,"&lt;="&amp;A121,Census!O$15:#REF!,"="&amp;C121)</f>
        <v>#REF!</v>
      </c>
      <c r="C121" s="5" t="s">
        <v>43</v>
      </c>
    </row>
    <row r="122" spans="1:3" x14ac:dyDescent="0.2">
      <c r="A122" s="30">
        <v>44195</v>
      </c>
      <c r="B122" s="24" t="e">
        <f>COUNTIFS(Census!K$15:#REF!,"&gt;="&amp;A122,Census!J$15:#REF!,"&lt;="&amp;A122,Census!O$15:#REF!,"="&amp;C122)</f>
        <v>#REF!</v>
      </c>
      <c r="C122" s="5" t="s">
        <v>43</v>
      </c>
    </row>
    <row r="123" spans="1:3" x14ac:dyDescent="0.2">
      <c r="A123" s="30">
        <v>44196</v>
      </c>
      <c r="B123" s="24" t="e">
        <f>COUNTIFS(Census!K$15:#REF!,"&gt;="&amp;A123,Census!J$15:#REF!,"&lt;="&amp;A123,Census!O$15:#REF!,"="&amp;C123)</f>
        <v>#REF!</v>
      </c>
      <c r="C123" s="5" t="s">
        <v>43</v>
      </c>
    </row>
    <row r="124" spans="1:3" x14ac:dyDescent="0.2">
      <c r="A124" s="30">
        <v>44197</v>
      </c>
      <c r="B124" s="24" t="e">
        <f>COUNTIFS(Census!K$15:#REF!,"&gt;="&amp;A124,Census!J$15:#REF!,"&lt;="&amp;A124,Census!O$15:#REF!,"="&amp;C124)</f>
        <v>#REF!</v>
      </c>
      <c r="C124" s="5" t="s">
        <v>43</v>
      </c>
    </row>
    <row r="125" spans="1:3" x14ac:dyDescent="0.2">
      <c r="A125" s="30">
        <v>44198</v>
      </c>
      <c r="B125" s="24" t="e">
        <f>COUNTIFS(Census!K$15:#REF!,"&gt;="&amp;A125,Census!J$15:#REF!,"&lt;="&amp;A125,Census!O$15:#REF!,"="&amp;C125)</f>
        <v>#REF!</v>
      </c>
      <c r="C125" s="5" t="s">
        <v>43</v>
      </c>
    </row>
    <row r="126" spans="1:3" x14ac:dyDescent="0.2">
      <c r="A126" s="30">
        <v>44199</v>
      </c>
      <c r="B126" s="24" t="e">
        <f>COUNTIFS(Census!K$15:#REF!,"&gt;="&amp;A126,Census!J$15:#REF!,"&lt;="&amp;A126,Census!O$15:#REF!,"="&amp;C126)</f>
        <v>#REF!</v>
      </c>
      <c r="C126" s="5" t="s">
        <v>43</v>
      </c>
    </row>
    <row r="127" spans="1:3" x14ac:dyDescent="0.2">
      <c r="A127" s="30">
        <v>44200</v>
      </c>
      <c r="B127" s="24" t="e">
        <f>COUNTIFS(Census!K$15:#REF!,"&gt;="&amp;A127,Census!J$15:#REF!,"&lt;="&amp;A127,Census!O$15:#REF!,"="&amp;C127)</f>
        <v>#REF!</v>
      </c>
      <c r="C127" s="5" t="s">
        <v>43</v>
      </c>
    </row>
    <row r="128" spans="1:3" x14ac:dyDescent="0.2">
      <c r="A128" s="30">
        <v>44201</v>
      </c>
      <c r="B128" s="24" t="e">
        <f>COUNTIFS(Census!K$15:#REF!,"&gt;="&amp;A128,Census!J$15:#REF!,"&lt;="&amp;A128,Census!O$15:#REF!,"="&amp;C128)</f>
        <v>#REF!</v>
      </c>
      <c r="C128" s="5" t="s">
        <v>43</v>
      </c>
    </row>
    <row r="129" spans="1:3" x14ac:dyDescent="0.2">
      <c r="A129" s="30">
        <v>44202</v>
      </c>
      <c r="B129" s="24" t="e">
        <f>COUNTIFS(Census!K$15:#REF!,"&gt;="&amp;A129,Census!J$15:#REF!,"&lt;="&amp;A129,Census!O$15:#REF!,"="&amp;C129)</f>
        <v>#REF!</v>
      </c>
      <c r="C129" s="5" t="s">
        <v>43</v>
      </c>
    </row>
    <row r="130" spans="1:3" x14ac:dyDescent="0.2">
      <c r="A130" s="30">
        <v>44203</v>
      </c>
      <c r="B130" s="24" t="e">
        <f>COUNTIFS(Census!K$15:#REF!,"&gt;="&amp;A130,Census!J$15:#REF!,"&lt;="&amp;A130,Census!O$15:#REF!,"="&amp;C130)</f>
        <v>#REF!</v>
      </c>
      <c r="C130" s="5" t="s">
        <v>43</v>
      </c>
    </row>
    <row r="131" spans="1:3" x14ac:dyDescent="0.2">
      <c r="A131" s="30">
        <v>44204</v>
      </c>
      <c r="B131" s="24" t="e">
        <f>COUNTIFS(Census!K$15:#REF!,"&gt;="&amp;A131,Census!J$15:#REF!,"&lt;="&amp;A131,Census!O$15:#REF!,"="&amp;C131)</f>
        <v>#REF!</v>
      </c>
      <c r="C131" s="5" t="s">
        <v>43</v>
      </c>
    </row>
    <row r="132" spans="1:3" x14ac:dyDescent="0.2">
      <c r="A132" s="30">
        <v>44205</v>
      </c>
      <c r="B132" s="24" t="e">
        <f>COUNTIFS(Census!K$15:#REF!,"&gt;="&amp;A132,Census!J$15:#REF!,"&lt;="&amp;A132,Census!O$15:#REF!,"="&amp;C132)</f>
        <v>#REF!</v>
      </c>
      <c r="C132" s="5" t="s">
        <v>43</v>
      </c>
    </row>
    <row r="133" spans="1:3" x14ac:dyDescent="0.2">
      <c r="A133" s="30">
        <v>44206</v>
      </c>
      <c r="B133" s="24" t="e">
        <f>COUNTIFS(Census!K$15:#REF!,"&gt;="&amp;A133,Census!J$15:#REF!,"&lt;="&amp;A133,Census!O$15:#REF!,"="&amp;C133)</f>
        <v>#REF!</v>
      </c>
      <c r="C133" s="5" t="s">
        <v>43</v>
      </c>
    </row>
    <row r="134" spans="1:3" x14ac:dyDescent="0.2">
      <c r="A134" s="30">
        <v>44207</v>
      </c>
      <c r="B134" s="24" t="e">
        <f>COUNTIFS(Census!K$15:#REF!,"&gt;="&amp;A134,Census!J$15:#REF!,"&lt;="&amp;A134,Census!O$15:#REF!,"="&amp;C134)</f>
        <v>#REF!</v>
      </c>
      <c r="C134" s="5" t="s">
        <v>43</v>
      </c>
    </row>
    <row r="135" spans="1:3" x14ac:dyDescent="0.2">
      <c r="A135" s="30">
        <v>44208</v>
      </c>
      <c r="B135" s="24" t="e">
        <f>COUNTIFS(Census!K$15:#REF!,"&gt;="&amp;A135,Census!J$15:#REF!,"&lt;="&amp;A135,Census!O$15:#REF!,"="&amp;C135)</f>
        <v>#REF!</v>
      </c>
      <c r="C135" s="5" t="s">
        <v>43</v>
      </c>
    </row>
    <row r="136" spans="1:3" x14ac:dyDescent="0.2">
      <c r="A136" s="30">
        <v>44209</v>
      </c>
      <c r="B136" s="24" t="e">
        <f>COUNTIFS(Census!K$15:#REF!,"&gt;="&amp;A136,Census!J$15:#REF!,"&lt;="&amp;A136,Census!O$15:#REF!,"="&amp;C136)</f>
        <v>#REF!</v>
      </c>
      <c r="C136" s="5" t="s">
        <v>43</v>
      </c>
    </row>
    <row r="137" spans="1:3" x14ac:dyDescent="0.2">
      <c r="A137" s="30">
        <v>44210</v>
      </c>
      <c r="B137" s="24" t="e">
        <f>COUNTIFS(Census!K$15:#REF!,"&gt;="&amp;A137,Census!J$15:#REF!,"&lt;="&amp;A137,Census!O$15:#REF!,"="&amp;C137)</f>
        <v>#REF!</v>
      </c>
      <c r="C137" s="5" t="s">
        <v>43</v>
      </c>
    </row>
    <row r="138" spans="1:3" x14ac:dyDescent="0.2">
      <c r="A138" s="30">
        <v>44211</v>
      </c>
      <c r="B138" s="24" t="e">
        <f>COUNTIFS(Census!K$15:#REF!,"&gt;="&amp;A138,Census!J$15:#REF!,"&lt;="&amp;A138,Census!O$15:#REF!,"="&amp;C138)</f>
        <v>#REF!</v>
      </c>
      <c r="C138" s="5" t="s">
        <v>43</v>
      </c>
    </row>
    <row r="139" spans="1:3" x14ac:dyDescent="0.2">
      <c r="A139" s="30">
        <v>44212</v>
      </c>
      <c r="B139" s="24" t="e">
        <f>COUNTIFS(Census!K$15:#REF!,"&gt;="&amp;A139,Census!J$15:#REF!,"&lt;="&amp;A139,Census!O$15:#REF!,"="&amp;C139)</f>
        <v>#REF!</v>
      </c>
      <c r="C139" s="5" t="s">
        <v>43</v>
      </c>
    </row>
    <row r="140" spans="1:3" x14ac:dyDescent="0.2">
      <c r="A140" s="30">
        <v>44213</v>
      </c>
      <c r="B140" s="24" t="e">
        <f>COUNTIFS(Census!K$15:#REF!,"&gt;="&amp;A140,Census!J$15:#REF!,"&lt;="&amp;A140,Census!O$15:#REF!,"="&amp;C140)</f>
        <v>#REF!</v>
      </c>
      <c r="C140" s="5" t="s">
        <v>43</v>
      </c>
    </row>
    <row r="141" spans="1:3" x14ac:dyDescent="0.2">
      <c r="A141" s="30">
        <v>44214</v>
      </c>
      <c r="B141" s="24" t="e">
        <f>COUNTIFS(Census!K$15:#REF!,"&gt;="&amp;A141,Census!J$15:#REF!,"&lt;="&amp;A141,Census!O$15:#REF!,"="&amp;C141)</f>
        <v>#REF!</v>
      </c>
      <c r="C141" s="5" t="s">
        <v>43</v>
      </c>
    </row>
    <row r="142" spans="1:3" x14ac:dyDescent="0.2">
      <c r="A142" s="30">
        <v>44215</v>
      </c>
      <c r="B142" s="24" t="e">
        <f>COUNTIFS(Census!K$15:#REF!,"&gt;="&amp;A142,Census!J$15:#REF!,"&lt;="&amp;A142,Census!O$15:#REF!,"="&amp;C142)</f>
        <v>#REF!</v>
      </c>
      <c r="C142" s="5" t="s">
        <v>43</v>
      </c>
    </row>
    <row r="143" spans="1:3" x14ac:dyDescent="0.2">
      <c r="A143" s="30">
        <v>44216</v>
      </c>
      <c r="B143" s="24" t="e">
        <f>COUNTIFS(Census!K$15:#REF!,"&gt;="&amp;A143,Census!J$15:#REF!,"&lt;="&amp;A143,Census!O$15:#REF!,"="&amp;C143)</f>
        <v>#REF!</v>
      </c>
      <c r="C143" s="5" t="s">
        <v>43</v>
      </c>
    </row>
    <row r="144" spans="1:3" x14ac:dyDescent="0.2">
      <c r="A144" s="30">
        <v>44217</v>
      </c>
      <c r="B144" s="24" t="e">
        <f>COUNTIFS(Census!K$15:#REF!,"&gt;="&amp;A144,Census!J$15:#REF!,"&lt;="&amp;A144,Census!O$15:#REF!,"="&amp;C144)</f>
        <v>#REF!</v>
      </c>
      <c r="C144" s="5" t="s">
        <v>43</v>
      </c>
    </row>
    <row r="145" spans="1:3" x14ac:dyDescent="0.2">
      <c r="A145" s="30">
        <v>44218</v>
      </c>
      <c r="B145" s="24" t="e">
        <f>COUNTIFS(Census!K$15:#REF!,"&gt;="&amp;A145,Census!J$15:#REF!,"&lt;="&amp;A145,Census!O$15:#REF!,"="&amp;C145)</f>
        <v>#REF!</v>
      </c>
      <c r="C145" s="5" t="s">
        <v>43</v>
      </c>
    </row>
    <row r="146" spans="1:3" x14ac:dyDescent="0.2">
      <c r="A146" s="30">
        <v>44219</v>
      </c>
      <c r="B146" s="24" t="e">
        <f>COUNTIFS(Census!K$15:#REF!,"&gt;="&amp;A146,Census!J$15:#REF!,"&lt;="&amp;A146,Census!O$15:#REF!,"="&amp;C146)</f>
        <v>#REF!</v>
      </c>
      <c r="C146" s="5" t="s">
        <v>43</v>
      </c>
    </row>
    <row r="147" spans="1:3" x14ac:dyDescent="0.2">
      <c r="A147" s="30">
        <v>44220</v>
      </c>
      <c r="B147" s="24" t="e">
        <f>COUNTIFS(Census!K$15:#REF!,"&gt;="&amp;A147,Census!J$15:#REF!,"&lt;="&amp;A147,Census!O$15:#REF!,"="&amp;C147)</f>
        <v>#REF!</v>
      </c>
      <c r="C147" s="5" t="s">
        <v>43</v>
      </c>
    </row>
    <row r="148" spans="1:3" x14ac:dyDescent="0.2">
      <c r="A148" s="30">
        <v>44221</v>
      </c>
      <c r="B148" s="24" t="e">
        <f>COUNTIFS(Census!K$15:#REF!,"&gt;="&amp;A148,Census!J$15:#REF!,"&lt;="&amp;A148,Census!O$15:#REF!,"="&amp;C148)</f>
        <v>#REF!</v>
      </c>
      <c r="C148" s="5" t="s">
        <v>43</v>
      </c>
    </row>
    <row r="149" spans="1:3" x14ac:dyDescent="0.2">
      <c r="A149" s="30">
        <v>44222</v>
      </c>
      <c r="B149" s="24" t="e">
        <f>COUNTIFS(Census!K$15:#REF!,"&gt;="&amp;A149,Census!J$15:#REF!,"&lt;="&amp;A149,Census!O$15:#REF!,"="&amp;C149)</f>
        <v>#REF!</v>
      </c>
      <c r="C149" s="5" t="s">
        <v>43</v>
      </c>
    </row>
    <row r="150" spans="1:3" x14ac:dyDescent="0.2">
      <c r="A150" s="30">
        <v>44223</v>
      </c>
      <c r="B150" s="24" t="e">
        <f>COUNTIFS(Census!K$15:#REF!,"&gt;="&amp;A150,Census!J$15:#REF!,"&lt;="&amp;A150,Census!O$15:#REF!,"="&amp;C150)</f>
        <v>#REF!</v>
      </c>
      <c r="C150" s="5" t="s">
        <v>43</v>
      </c>
    </row>
    <row r="151" spans="1:3" x14ac:dyDescent="0.2">
      <c r="A151" s="30">
        <v>44224</v>
      </c>
      <c r="B151" s="24" t="e">
        <f>COUNTIFS(Census!K$15:#REF!,"&gt;="&amp;A151,Census!J$15:#REF!,"&lt;="&amp;A151,Census!O$15:#REF!,"="&amp;C151)</f>
        <v>#REF!</v>
      </c>
      <c r="C151" s="5" t="s">
        <v>43</v>
      </c>
    </row>
    <row r="152" spans="1:3" x14ac:dyDescent="0.2">
      <c r="A152" s="30">
        <v>44225</v>
      </c>
      <c r="B152" s="24" t="e">
        <f>COUNTIFS(Census!K$15:#REF!,"&gt;="&amp;A152,Census!J$15:#REF!,"&lt;="&amp;A152,Census!O$15:#REF!,"="&amp;C152)</f>
        <v>#REF!</v>
      </c>
      <c r="C152" s="5" t="s">
        <v>43</v>
      </c>
    </row>
    <row r="153" spans="1:3" x14ac:dyDescent="0.2">
      <c r="A153" s="30">
        <v>44226</v>
      </c>
      <c r="B153" s="24" t="e">
        <f>COUNTIFS(Census!K$15:#REF!,"&gt;="&amp;A153,Census!J$15:#REF!,"&lt;="&amp;A153,Census!O$15:#REF!,"="&amp;C153)</f>
        <v>#REF!</v>
      </c>
      <c r="C153" s="5" t="s">
        <v>43</v>
      </c>
    </row>
    <row r="154" spans="1:3" x14ac:dyDescent="0.2">
      <c r="A154" s="30">
        <v>44227</v>
      </c>
      <c r="B154" s="24" t="e">
        <f>COUNTIFS(Census!K$15:#REF!,"&gt;="&amp;A154,Census!J$15:#REF!,"&lt;="&amp;A154,Census!O$15:#REF!,"="&amp;C154)</f>
        <v>#REF!</v>
      </c>
      <c r="C154" s="5" t="s">
        <v>43</v>
      </c>
    </row>
    <row r="155" spans="1:3" x14ac:dyDescent="0.2">
      <c r="A155" s="30">
        <v>44228</v>
      </c>
      <c r="B155" s="24" t="e">
        <f>COUNTIFS(Census!K$15:#REF!,"&gt;="&amp;A155,Census!J$15:#REF!,"&lt;="&amp;A155,Census!O$15:#REF!,"="&amp;C155)</f>
        <v>#REF!</v>
      </c>
      <c r="C155" s="5" t="s">
        <v>43</v>
      </c>
    </row>
    <row r="156" spans="1:3" x14ac:dyDescent="0.2">
      <c r="A156" s="30">
        <v>44229</v>
      </c>
      <c r="B156" s="24" t="e">
        <f>COUNTIFS(Census!K$15:#REF!,"&gt;="&amp;A156,Census!J$15:#REF!,"&lt;="&amp;A156,Census!O$15:#REF!,"="&amp;C156)</f>
        <v>#REF!</v>
      </c>
      <c r="C156" s="5" t="s">
        <v>43</v>
      </c>
    </row>
    <row r="157" spans="1:3" x14ac:dyDescent="0.2">
      <c r="A157" s="30">
        <v>44230</v>
      </c>
      <c r="B157" s="24" t="e">
        <f>COUNTIFS(Census!K$15:#REF!,"&gt;="&amp;A157,Census!J$15:#REF!,"&lt;="&amp;A157,Census!O$15:#REF!,"="&amp;C157)</f>
        <v>#REF!</v>
      </c>
      <c r="C157" s="5" t="s">
        <v>43</v>
      </c>
    </row>
    <row r="158" spans="1:3" x14ac:dyDescent="0.2">
      <c r="A158" s="30">
        <v>44231</v>
      </c>
      <c r="B158" s="24" t="e">
        <f>COUNTIFS(Census!K$15:#REF!,"&gt;="&amp;A158,Census!J$15:#REF!,"&lt;="&amp;A158,Census!O$15:#REF!,"="&amp;C158)</f>
        <v>#REF!</v>
      </c>
      <c r="C158" s="5" t="s">
        <v>43</v>
      </c>
    </row>
    <row r="159" spans="1:3" x14ac:dyDescent="0.2">
      <c r="A159" s="30">
        <v>44232</v>
      </c>
      <c r="B159" s="24" t="e">
        <f>COUNTIFS(Census!K$15:#REF!,"&gt;="&amp;A159,Census!J$15:#REF!,"&lt;="&amp;A159,Census!O$15:#REF!,"="&amp;C159)</f>
        <v>#REF!</v>
      </c>
      <c r="C159" s="5" t="s">
        <v>43</v>
      </c>
    </row>
    <row r="160" spans="1:3" x14ac:dyDescent="0.2">
      <c r="A160" s="30">
        <v>44233</v>
      </c>
      <c r="B160" s="24" t="e">
        <f>COUNTIFS(Census!K$15:#REF!,"&gt;="&amp;A160,Census!J$15:#REF!,"&lt;="&amp;A160,Census!O$15:#REF!,"="&amp;C160)</f>
        <v>#REF!</v>
      </c>
      <c r="C160" s="5" t="s">
        <v>43</v>
      </c>
    </row>
    <row r="161" spans="1:3" x14ac:dyDescent="0.2">
      <c r="A161" s="30">
        <v>44234</v>
      </c>
      <c r="B161" s="24" t="e">
        <f>COUNTIFS(Census!K$15:#REF!,"&gt;="&amp;A161,Census!J$15:#REF!,"&lt;="&amp;A161,Census!O$15:#REF!,"="&amp;C161)</f>
        <v>#REF!</v>
      </c>
      <c r="C161" s="5" t="s">
        <v>43</v>
      </c>
    </row>
    <row r="162" spans="1:3" x14ac:dyDescent="0.2">
      <c r="A162" s="30">
        <v>44235</v>
      </c>
      <c r="B162" s="24" t="e">
        <f>COUNTIFS(Census!K$15:#REF!,"&gt;="&amp;A162,Census!J$15:#REF!,"&lt;="&amp;A162,Census!O$15:#REF!,"="&amp;C162)</f>
        <v>#REF!</v>
      </c>
      <c r="C162" s="5" t="s">
        <v>43</v>
      </c>
    </row>
    <row r="163" spans="1:3" x14ac:dyDescent="0.2">
      <c r="A163" s="30">
        <v>44236</v>
      </c>
      <c r="B163" s="24" t="e">
        <f>COUNTIFS(Census!K$15:#REF!,"&gt;="&amp;A163,Census!J$15:#REF!,"&lt;="&amp;A163,Census!O$15:#REF!,"="&amp;C163)</f>
        <v>#REF!</v>
      </c>
      <c r="C163" s="5" t="s">
        <v>43</v>
      </c>
    </row>
    <row r="164" spans="1:3" x14ac:dyDescent="0.2">
      <c r="A164" s="30">
        <v>44237</v>
      </c>
      <c r="B164" s="24" t="e">
        <f>COUNTIFS(Census!K$15:#REF!,"&gt;="&amp;A164,Census!J$15:#REF!,"&lt;="&amp;A164,Census!O$15:#REF!,"="&amp;C164)</f>
        <v>#REF!</v>
      </c>
      <c r="C164" s="5" t="s">
        <v>43</v>
      </c>
    </row>
    <row r="165" spans="1:3" x14ac:dyDescent="0.2">
      <c r="A165" s="30">
        <v>44238</v>
      </c>
      <c r="B165" s="24" t="e">
        <f>COUNTIFS(Census!K$15:#REF!,"&gt;="&amp;A165,Census!J$15:#REF!,"&lt;="&amp;A165,Census!O$15:#REF!,"="&amp;C165)</f>
        <v>#REF!</v>
      </c>
      <c r="C165" s="5" t="s">
        <v>43</v>
      </c>
    </row>
    <row r="166" spans="1:3" x14ac:dyDescent="0.2">
      <c r="A166" s="30">
        <v>44239</v>
      </c>
      <c r="B166" s="24" t="e">
        <f>COUNTIFS(Census!K$15:#REF!,"&gt;="&amp;A166,Census!J$15:#REF!,"&lt;="&amp;A166,Census!O$15:#REF!,"="&amp;C166)</f>
        <v>#REF!</v>
      </c>
      <c r="C166" s="5" t="s">
        <v>43</v>
      </c>
    </row>
    <row r="167" spans="1:3" x14ac:dyDescent="0.2">
      <c r="A167" s="30">
        <v>44240</v>
      </c>
      <c r="B167" s="24" t="e">
        <f>COUNTIFS(Census!K$15:#REF!,"&gt;="&amp;A167,Census!J$15:#REF!,"&lt;="&amp;A167,Census!O$15:#REF!,"="&amp;C167)</f>
        <v>#REF!</v>
      </c>
      <c r="C167" s="5" t="s">
        <v>43</v>
      </c>
    </row>
    <row r="168" spans="1:3" x14ac:dyDescent="0.2">
      <c r="A168" s="30">
        <v>44241</v>
      </c>
      <c r="B168" s="24" t="e">
        <f>COUNTIFS(Census!K$15:#REF!,"&gt;="&amp;A168,Census!J$15:#REF!,"&lt;="&amp;A168,Census!O$15:#REF!,"="&amp;C168)</f>
        <v>#REF!</v>
      </c>
      <c r="C168" s="5" t="s">
        <v>43</v>
      </c>
    </row>
    <row r="169" spans="1:3" x14ac:dyDescent="0.2">
      <c r="A169" s="30">
        <v>44242</v>
      </c>
      <c r="B169" s="24" t="e">
        <f>COUNTIFS(Census!K$15:#REF!,"&gt;="&amp;A169,Census!J$15:#REF!,"&lt;="&amp;A169,Census!O$15:#REF!,"="&amp;C169)</f>
        <v>#REF!</v>
      </c>
      <c r="C169" s="5" t="s">
        <v>43</v>
      </c>
    </row>
    <row r="170" spans="1:3" x14ac:dyDescent="0.2">
      <c r="A170" s="30">
        <v>44243</v>
      </c>
      <c r="B170" s="24" t="e">
        <f>COUNTIFS(Census!K$15:#REF!,"&gt;="&amp;A170,Census!J$15:#REF!,"&lt;="&amp;A170,Census!O$15:#REF!,"="&amp;C170)</f>
        <v>#REF!</v>
      </c>
      <c r="C170" s="5" t="s">
        <v>43</v>
      </c>
    </row>
    <row r="171" spans="1:3" x14ac:dyDescent="0.2">
      <c r="A171" s="30">
        <v>44244</v>
      </c>
      <c r="B171" s="24" t="e">
        <f>COUNTIFS(Census!K$15:#REF!,"&gt;="&amp;A171,Census!J$15:#REF!,"&lt;="&amp;A171,Census!O$15:#REF!,"="&amp;C171)</f>
        <v>#REF!</v>
      </c>
      <c r="C171" s="5" t="s">
        <v>43</v>
      </c>
    </row>
    <row r="172" spans="1:3" x14ac:dyDescent="0.2">
      <c r="A172" s="30">
        <v>44245</v>
      </c>
      <c r="B172" s="24" t="e">
        <f>COUNTIFS(Census!K$15:#REF!,"&gt;="&amp;A172,Census!J$15:#REF!,"&lt;="&amp;A172,Census!O$15:#REF!,"="&amp;C172)</f>
        <v>#REF!</v>
      </c>
      <c r="C172" s="5" t="s">
        <v>43</v>
      </c>
    </row>
    <row r="173" spans="1:3" x14ac:dyDescent="0.2">
      <c r="A173" s="30">
        <v>44246</v>
      </c>
      <c r="B173" s="24" t="e">
        <f>COUNTIFS(Census!K$15:#REF!,"&gt;="&amp;A173,Census!J$15:#REF!,"&lt;="&amp;A173,Census!O$15:#REF!,"="&amp;C173)</f>
        <v>#REF!</v>
      </c>
      <c r="C173" s="5" t="s">
        <v>43</v>
      </c>
    </row>
    <row r="174" spans="1:3" x14ac:dyDescent="0.2">
      <c r="A174" s="30">
        <v>44247</v>
      </c>
      <c r="B174" s="24" t="e">
        <f>COUNTIFS(Census!K$15:#REF!,"&gt;="&amp;A174,Census!J$15:#REF!,"&lt;="&amp;A174,Census!O$15:#REF!,"="&amp;C174)</f>
        <v>#REF!</v>
      </c>
      <c r="C174" s="5" t="s">
        <v>43</v>
      </c>
    </row>
    <row r="175" spans="1:3" x14ac:dyDescent="0.2">
      <c r="A175" s="30">
        <v>44248</v>
      </c>
      <c r="B175" s="24" t="e">
        <f>COUNTIFS(Census!K$15:#REF!,"&gt;="&amp;A175,Census!J$15:#REF!,"&lt;="&amp;A175,Census!O$15:#REF!,"="&amp;C175)</f>
        <v>#REF!</v>
      </c>
      <c r="C175" s="5" t="s">
        <v>43</v>
      </c>
    </row>
    <row r="176" spans="1:3" x14ac:dyDescent="0.2">
      <c r="A176" s="30">
        <v>44249</v>
      </c>
      <c r="B176" s="24" t="e">
        <f>COUNTIFS(Census!K$15:#REF!,"&gt;="&amp;A176,Census!J$15:#REF!,"&lt;="&amp;A176,Census!O$15:#REF!,"="&amp;C176)</f>
        <v>#REF!</v>
      </c>
      <c r="C176" s="5" t="s">
        <v>43</v>
      </c>
    </row>
    <row r="177" spans="1:3" x14ac:dyDescent="0.2">
      <c r="A177" s="30">
        <v>44250</v>
      </c>
      <c r="B177" s="24" t="e">
        <f>COUNTIFS(Census!K$15:#REF!,"&gt;="&amp;A177,Census!J$15:#REF!,"&lt;="&amp;A177,Census!O$15:#REF!,"="&amp;C177)</f>
        <v>#REF!</v>
      </c>
      <c r="C177" s="5" t="s">
        <v>43</v>
      </c>
    </row>
    <row r="178" spans="1:3" x14ac:dyDescent="0.2">
      <c r="A178" s="30">
        <v>44251</v>
      </c>
      <c r="B178" s="24" t="e">
        <f>COUNTIFS(Census!K$15:#REF!,"&gt;="&amp;A178,Census!J$15:#REF!,"&lt;="&amp;A178,Census!O$15:#REF!,"="&amp;C178)</f>
        <v>#REF!</v>
      </c>
      <c r="C178" s="5" t="s">
        <v>43</v>
      </c>
    </row>
    <row r="179" spans="1:3" x14ac:dyDescent="0.2">
      <c r="A179" s="30">
        <v>44252</v>
      </c>
      <c r="B179" s="24" t="e">
        <f>COUNTIFS(Census!K$15:#REF!,"&gt;="&amp;A179,Census!J$15:#REF!,"&lt;="&amp;A179,Census!O$15:#REF!,"="&amp;C179)</f>
        <v>#REF!</v>
      </c>
      <c r="C179" s="5" t="s">
        <v>43</v>
      </c>
    </row>
    <row r="180" spans="1:3" x14ac:dyDescent="0.2">
      <c r="A180" s="30">
        <v>44253</v>
      </c>
      <c r="B180" s="24" t="e">
        <f>COUNTIFS(Census!K$15:#REF!,"&gt;="&amp;A180,Census!J$15:#REF!,"&lt;="&amp;A180,Census!O$15:#REF!,"="&amp;C180)</f>
        <v>#REF!</v>
      </c>
      <c r="C180" s="5" t="s">
        <v>43</v>
      </c>
    </row>
    <row r="181" spans="1:3" x14ac:dyDescent="0.2">
      <c r="A181" s="30">
        <v>44254</v>
      </c>
      <c r="B181" s="24" t="e">
        <f>COUNTIFS(Census!K$15:#REF!,"&gt;="&amp;A181,Census!J$15:#REF!,"&lt;="&amp;A181,Census!O$15:#REF!,"="&amp;C181)</f>
        <v>#REF!</v>
      </c>
      <c r="C181" s="5" t="s">
        <v>43</v>
      </c>
    </row>
    <row r="182" spans="1:3" x14ac:dyDescent="0.2">
      <c r="A182" s="30">
        <v>44255</v>
      </c>
      <c r="B182" s="24" t="e">
        <f>COUNTIFS(Census!K$15:#REF!,"&gt;="&amp;A182,Census!J$15:#REF!,"&lt;="&amp;A182,Census!O$15:#REF!,"="&amp;C182)</f>
        <v>#REF!</v>
      </c>
      <c r="C182" s="5" t="s">
        <v>43</v>
      </c>
    </row>
    <row r="183" spans="1:3" x14ac:dyDescent="0.2">
      <c r="A183" s="30">
        <v>44256</v>
      </c>
      <c r="B183" s="24" t="e">
        <f>COUNTIFS(Census!K$15:#REF!,"&gt;="&amp;A183,Census!J$15:#REF!,"&lt;="&amp;A183,Census!O$15:#REF!,"="&amp;C183)</f>
        <v>#REF!</v>
      </c>
      <c r="C183" s="5" t="s">
        <v>43</v>
      </c>
    </row>
    <row r="184" spans="1:3" x14ac:dyDescent="0.2">
      <c r="A184" s="30">
        <v>44257</v>
      </c>
      <c r="B184" s="24" t="e">
        <f>COUNTIFS(Census!K$15:#REF!,"&gt;="&amp;A184,Census!J$15:#REF!,"&lt;="&amp;A184,Census!O$15:#REF!,"="&amp;C184)</f>
        <v>#REF!</v>
      </c>
      <c r="C184" s="5" t="s">
        <v>43</v>
      </c>
    </row>
    <row r="185" spans="1:3" x14ac:dyDescent="0.2">
      <c r="A185" s="30">
        <v>44258</v>
      </c>
      <c r="B185" s="24" t="e">
        <f>COUNTIFS(Census!K$15:#REF!,"&gt;="&amp;A185,Census!J$15:#REF!,"&lt;="&amp;A185,Census!O$15:#REF!,"="&amp;C185)</f>
        <v>#REF!</v>
      </c>
      <c r="C185" s="5" t="s">
        <v>43</v>
      </c>
    </row>
    <row r="186" spans="1:3" x14ac:dyDescent="0.2">
      <c r="A186" s="30">
        <v>44259</v>
      </c>
      <c r="B186" s="24" t="e">
        <f>COUNTIFS(Census!K$15:#REF!,"&gt;="&amp;A186,Census!J$15:#REF!,"&lt;="&amp;A186,Census!O$15:#REF!,"="&amp;C186)</f>
        <v>#REF!</v>
      </c>
      <c r="C186" s="5" t="s">
        <v>43</v>
      </c>
    </row>
    <row r="187" spans="1:3" x14ac:dyDescent="0.2">
      <c r="A187" s="30">
        <v>44260</v>
      </c>
      <c r="B187" s="24" t="e">
        <f>COUNTIFS(Census!K$15:#REF!,"&gt;="&amp;A187,Census!J$15:#REF!,"&lt;="&amp;A187,Census!O$15:#REF!,"="&amp;C187)</f>
        <v>#REF!</v>
      </c>
      <c r="C187" s="5" t="s">
        <v>43</v>
      </c>
    </row>
    <row r="188" spans="1:3" x14ac:dyDescent="0.2">
      <c r="A188" s="30">
        <v>44261</v>
      </c>
      <c r="B188" s="24" t="e">
        <f>COUNTIFS(Census!K$15:#REF!,"&gt;="&amp;A188,Census!J$15:#REF!,"&lt;="&amp;A188,Census!O$15:#REF!,"="&amp;C188)</f>
        <v>#REF!</v>
      </c>
      <c r="C188" s="5" t="s">
        <v>43</v>
      </c>
    </row>
    <row r="189" spans="1:3" x14ac:dyDescent="0.2">
      <c r="A189" s="30">
        <v>44262</v>
      </c>
      <c r="B189" s="24" t="e">
        <f>COUNTIFS(Census!K$15:#REF!,"&gt;="&amp;A189,Census!J$15:#REF!,"&lt;="&amp;A189,Census!O$15:#REF!,"="&amp;C189)</f>
        <v>#REF!</v>
      </c>
      <c r="C189" s="5" t="s">
        <v>43</v>
      </c>
    </row>
    <row r="190" spans="1:3" x14ac:dyDescent="0.2">
      <c r="A190" s="30">
        <v>44263</v>
      </c>
      <c r="B190" s="24" t="e">
        <f>COUNTIFS(Census!K$15:#REF!,"&gt;="&amp;A190,Census!J$15:#REF!,"&lt;="&amp;A190,Census!O$15:#REF!,"="&amp;C190)</f>
        <v>#REF!</v>
      </c>
      <c r="C190" s="5" t="s">
        <v>43</v>
      </c>
    </row>
    <row r="191" spans="1:3" x14ac:dyDescent="0.2">
      <c r="A191" s="30">
        <v>44264</v>
      </c>
      <c r="B191" s="24" t="e">
        <f>COUNTIFS(Census!K$15:#REF!,"&gt;="&amp;A191,Census!J$15:#REF!,"&lt;="&amp;A191,Census!O$15:#REF!,"="&amp;C191)</f>
        <v>#REF!</v>
      </c>
      <c r="C191" s="5" t="s">
        <v>43</v>
      </c>
    </row>
    <row r="192" spans="1:3" x14ac:dyDescent="0.2">
      <c r="A192" s="30">
        <v>44265</v>
      </c>
      <c r="B192" s="24" t="e">
        <f>COUNTIFS(Census!K$15:#REF!,"&gt;="&amp;A192,Census!J$15:#REF!,"&lt;="&amp;A192,Census!O$15:#REF!,"="&amp;C192)</f>
        <v>#REF!</v>
      </c>
      <c r="C192" s="5" t="s">
        <v>43</v>
      </c>
    </row>
    <row r="193" spans="1:3" x14ac:dyDescent="0.2">
      <c r="A193" s="30">
        <v>44266</v>
      </c>
      <c r="B193" s="24" t="e">
        <f>COUNTIFS(Census!K$15:#REF!,"&gt;="&amp;A193,Census!J$15:#REF!,"&lt;="&amp;A193,Census!O$15:#REF!,"="&amp;C193)</f>
        <v>#REF!</v>
      </c>
      <c r="C193" s="5" t="s">
        <v>43</v>
      </c>
    </row>
    <row r="194" spans="1:3" x14ac:dyDescent="0.2">
      <c r="A194" s="30">
        <v>44267</v>
      </c>
      <c r="B194" s="24" t="e">
        <f>COUNTIFS(Census!K$15:#REF!,"&gt;="&amp;A194,Census!J$15:#REF!,"&lt;="&amp;A194,Census!O$15:#REF!,"="&amp;C194)</f>
        <v>#REF!</v>
      </c>
      <c r="C194" s="5" t="s">
        <v>43</v>
      </c>
    </row>
    <row r="195" spans="1:3" x14ac:dyDescent="0.2">
      <c r="A195" s="30">
        <v>44268</v>
      </c>
      <c r="B195" s="24" t="e">
        <f>COUNTIFS(Census!K$15:#REF!,"&gt;="&amp;A195,Census!J$15:#REF!,"&lt;="&amp;A195,Census!O$15:#REF!,"="&amp;C195)</f>
        <v>#REF!</v>
      </c>
      <c r="C195" s="5" t="s">
        <v>43</v>
      </c>
    </row>
    <row r="196" spans="1:3" x14ac:dyDescent="0.2">
      <c r="A196" s="30">
        <v>44269</v>
      </c>
      <c r="B196" s="24" t="e">
        <f>COUNTIFS(Census!K$15:#REF!,"&gt;="&amp;A196,Census!J$15:#REF!,"&lt;="&amp;A196,Census!O$15:#REF!,"="&amp;C196)</f>
        <v>#REF!</v>
      </c>
      <c r="C196" s="5" t="s">
        <v>43</v>
      </c>
    </row>
    <row r="197" spans="1:3" x14ac:dyDescent="0.2">
      <c r="A197" s="30">
        <v>44270</v>
      </c>
      <c r="B197" s="24" t="e">
        <f>COUNTIFS(Census!K$15:#REF!,"&gt;="&amp;A197,Census!J$15:#REF!,"&lt;="&amp;A197,Census!O$15:#REF!,"="&amp;C197)</f>
        <v>#REF!</v>
      </c>
      <c r="C197" s="5" t="s">
        <v>43</v>
      </c>
    </row>
    <row r="198" spans="1:3" x14ac:dyDescent="0.2">
      <c r="A198" s="30">
        <v>44271</v>
      </c>
      <c r="B198" s="24" t="e">
        <f>COUNTIFS(Census!K$15:#REF!,"&gt;="&amp;A198,Census!J$15:#REF!,"&lt;="&amp;A198,Census!O$15:#REF!,"="&amp;C198)</f>
        <v>#REF!</v>
      </c>
      <c r="C198" s="5" t="s">
        <v>43</v>
      </c>
    </row>
    <row r="199" spans="1:3" x14ac:dyDescent="0.2">
      <c r="A199" s="30">
        <v>44272</v>
      </c>
      <c r="B199" s="24" t="e">
        <f>COUNTIFS(Census!K$15:#REF!,"&gt;="&amp;A199,Census!J$15:#REF!,"&lt;="&amp;A199,Census!O$15:#REF!,"="&amp;C199)</f>
        <v>#REF!</v>
      </c>
      <c r="C199" s="5" t="s">
        <v>43</v>
      </c>
    </row>
    <row r="200" spans="1:3" x14ac:dyDescent="0.2">
      <c r="A200" s="30">
        <v>44273</v>
      </c>
      <c r="B200" s="24" t="e">
        <f>COUNTIFS(Census!K$15:#REF!,"&gt;="&amp;A200,Census!J$15:#REF!,"&lt;="&amp;A200,Census!O$15:#REF!,"="&amp;C200)</f>
        <v>#REF!</v>
      </c>
      <c r="C200" s="5" t="s">
        <v>43</v>
      </c>
    </row>
    <row r="201" spans="1:3" x14ac:dyDescent="0.2">
      <c r="A201" s="30">
        <v>44274</v>
      </c>
      <c r="B201" s="24" t="e">
        <f>COUNTIFS(Census!K$15:#REF!,"&gt;="&amp;A201,Census!J$15:#REF!,"&lt;="&amp;A201,Census!O$15:#REF!,"="&amp;C201)</f>
        <v>#REF!</v>
      </c>
      <c r="C201" s="5" t="s">
        <v>43</v>
      </c>
    </row>
    <row r="202" spans="1:3" x14ac:dyDescent="0.2">
      <c r="A202" s="30">
        <v>44275</v>
      </c>
      <c r="B202" s="24" t="e">
        <f>COUNTIFS(Census!K$15:#REF!,"&gt;="&amp;A202,Census!J$15:#REF!,"&lt;="&amp;A202,Census!O$15:#REF!,"="&amp;C202)</f>
        <v>#REF!</v>
      </c>
      <c r="C202" s="5" t="s">
        <v>43</v>
      </c>
    </row>
    <row r="203" spans="1:3" x14ac:dyDescent="0.2">
      <c r="A203" s="30">
        <v>44276</v>
      </c>
      <c r="B203" s="24" t="e">
        <f>COUNTIFS(Census!K$15:#REF!,"&gt;="&amp;A203,Census!J$15:#REF!,"&lt;="&amp;A203,Census!O$15:#REF!,"="&amp;C203)</f>
        <v>#REF!</v>
      </c>
      <c r="C203" s="5" t="s">
        <v>43</v>
      </c>
    </row>
    <row r="204" spans="1:3" x14ac:dyDescent="0.2">
      <c r="A204" s="30">
        <v>44277</v>
      </c>
      <c r="B204" s="24" t="e">
        <f>COUNTIFS(Census!K$15:#REF!,"&gt;="&amp;A204,Census!J$15:#REF!,"&lt;="&amp;A204,Census!O$15:#REF!,"="&amp;C204)</f>
        <v>#REF!</v>
      </c>
      <c r="C204" s="5" t="s">
        <v>43</v>
      </c>
    </row>
    <row r="205" spans="1:3" x14ac:dyDescent="0.2">
      <c r="A205" s="30">
        <v>44278</v>
      </c>
      <c r="B205" s="24" t="e">
        <f>COUNTIFS(Census!K$15:#REF!,"&gt;="&amp;A205,Census!J$15:#REF!,"&lt;="&amp;A205,Census!O$15:#REF!,"="&amp;C205)</f>
        <v>#REF!</v>
      </c>
      <c r="C205" s="5" t="s">
        <v>43</v>
      </c>
    </row>
    <row r="206" spans="1:3" x14ac:dyDescent="0.2">
      <c r="A206" s="30">
        <v>44279</v>
      </c>
      <c r="B206" s="24" t="e">
        <f>COUNTIFS(Census!K$15:#REF!,"&gt;="&amp;A206,Census!J$15:#REF!,"&lt;="&amp;A206,Census!O$15:#REF!,"="&amp;C206)</f>
        <v>#REF!</v>
      </c>
      <c r="C206" s="5" t="s">
        <v>43</v>
      </c>
    </row>
    <row r="207" spans="1:3" x14ac:dyDescent="0.2">
      <c r="A207" s="30">
        <v>44280</v>
      </c>
      <c r="B207" s="24" t="e">
        <f>COUNTIFS(Census!K$15:#REF!,"&gt;="&amp;A207,Census!J$15:#REF!,"&lt;="&amp;A207,Census!O$15:#REF!,"="&amp;C207)</f>
        <v>#REF!</v>
      </c>
      <c r="C207" s="5" t="s">
        <v>43</v>
      </c>
    </row>
    <row r="208" spans="1:3" x14ac:dyDescent="0.2">
      <c r="A208" s="30">
        <v>44281</v>
      </c>
      <c r="B208" s="24" t="e">
        <f>COUNTIFS(Census!K$15:#REF!,"&gt;="&amp;A208,Census!J$15:#REF!,"&lt;="&amp;A208,Census!O$15:#REF!,"="&amp;C208)</f>
        <v>#REF!</v>
      </c>
      <c r="C208" s="5" t="s">
        <v>43</v>
      </c>
    </row>
    <row r="209" spans="1:3" x14ac:dyDescent="0.2">
      <c r="A209" s="30">
        <v>44282</v>
      </c>
      <c r="B209" s="24" t="e">
        <f>COUNTIFS(Census!K$15:#REF!,"&gt;="&amp;A209,Census!J$15:#REF!,"&lt;="&amp;A209,Census!O$15:#REF!,"="&amp;C209)</f>
        <v>#REF!</v>
      </c>
      <c r="C209" s="5" t="s">
        <v>43</v>
      </c>
    </row>
    <row r="210" spans="1:3" x14ac:dyDescent="0.2">
      <c r="A210" s="30">
        <v>44283</v>
      </c>
      <c r="B210" s="24" t="e">
        <f>COUNTIFS(Census!K$15:#REF!,"&gt;="&amp;A210,Census!J$15:#REF!,"&lt;="&amp;A210,Census!O$15:#REF!,"="&amp;C210)</f>
        <v>#REF!</v>
      </c>
      <c r="C210" s="5" t="s">
        <v>43</v>
      </c>
    </row>
    <row r="211" spans="1:3" x14ac:dyDescent="0.2">
      <c r="A211" s="30">
        <v>44284</v>
      </c>
      <c r="B211" s="24" t="e">
        <f>COUNTIFS(Census!K$15:#REF!,"&gt;="&amp;A211,Census!J$15:#REF!,"&lt;="&amp;A211,Census!O$15:#REF!,"="&amp;C211)</f>
        <v>#REF!</v>
      </c>
      <c r="C211" s="5" t="s">
        <v>43</v>
      </c>
    </row>
    <row r="212" spans="1:3" x14ac:dyDescent="0.2">
      <c r="A212" s="30">
        <v>44285</v>
      </c>
      <c r="B212" s="24" t="e">
        <f>COUNTIFS(Census!K$15:#REF!,"&gt;="&amp;A212,Census!J$15:#REF!,"&lt;="&amp;A212,Census!O$15:#REF!,"="&amp;C212)</f>
        <v>#REF!</v>
      </c>
      <c r="C212" s="5" t="s">
        <v>43</v>
      </c>
    </row>
    <row r="213" spans="1:3" x14ac:dyDescent="0.2">
      <c r="A213" s="30">
        <v>44286</v>
      </c>
      <c r="B213" s="24" t="e">
        <f>COUNTIFS(Census!K$15:#REF!,"&gt;="&amp;A213,Census!J$15:#REF!,"&lt;="&amp;A213,Census!O$15:#REF!,"="&amp;C213)</f>
        <v>#REF!</v>
      </c>
      <c r="C213" s="5" t="s">
        <v>43</v>
      </c>
    </row>
    <row r="214" spans="1:3" x14ac:dyDescent="0.2">
      <c r="A214" s="30">
        <v>44287</v>
      </c>
      <c r="B214" s="24" t="e">
        <f>COUNTIFS(Census!K$15:#REF!,"&gt;="&amp;A214,Census!J$15:#REF!,"&lt;="&amp;A214,Census!O$15:#REF!,"="&amp;C214)</f>
        <v>#REF!</v>
      </c>
      <c r="C214" s="5" t="s">
        <v>43</v>
      </c>
    </row>
    <row r="215" spans="1:3" x14ac:dyDescent="0.2">
      <c r="A215" s="30">
        <v>44288</v>
      </c>
      <c r="B215" s="24" t="e">
        <f>COUNTIFS(Census!K$15:#REF!,"&gt;="&amp;A215,Census!J$15:#REF!,"&lt;="&amp;A215,Census!O$15:#REF!,"="&amp;C215)</f>
        <v>#REF!</v>
      </c>
      <c r="C215" s="5" t="s">
        <v>43</v>
      </c>
    </row>
    <row r="216" spans="1:3" x14ac:dyDescent="0.2">
      <c r="A216" s="30">
        <v>44289</v>
      </c>
      <c r="B216" s="24" t="e">
        <f>COUNTIFS(Census!K$15:#REF!,"&gt;="&amp;A216,Census!J$15:#REF!,"&lt;="&amp;A216,Census!O$15:#REF!,"="&amp;C216)</f>
        <v>#REF!</v>
      </c>
      <c r="C216" s="5" t="s">
        <v>43</v>
      </c>
    </row>
    <row r="217" spans="1:3" x14ac:dyDescent="0.2">
      <c r="A217" s="30">
        <v>44290</v>
      </c>
      <c r="B217" s="24" t="e">
        <f>COUNTIFS(Census!K$15:#REF!,"&gt;="&amp;A217,Census!J$15:#REF!,"&lt;="&amp;A217,Census!O$15:#REF!,"="&amp;C217)</f>
        <v>#REF!</v>
      </c>
      <c r="C217" s="5" t="s">
        <v>43</v>
      </c>
    </row>
    <row r="218" spans="1:3" x14ac:dyDescent="0.2">
      <c r="A218" s="30">
        <v>44291</v>
      </c>
      <c r="B218" s="24" t="e">
        <f>COUNTIFS(Census!K$15:#REF!,"&gt;="&amp;A218,Census!J$15:#REF!,"&lt;="&amp;A218,Census!O$15:#REF!,"="&amp;C218)</f>
        <v>#REF!</v>
      </c>
      <c r="C218" s="5" t="s">
        <v>43</v>
      </c>
    </row>
    <row r="219" spans="1:3" x14ac:dyDescent="0.2">
      <c r="A219" s="30">
        <v>44292</v>
      </c>
      <c r="B219" s="24" t="e">
        <f>COUNTIFS(Census!K$15:#REF!,"&gt;="&amp;A219,Census!J$15:#REF!,"&lt;="&amp;A219,Census!O$15:#REF!,"="&amp;C219)</f>
        <v>#REF!</v>
      </c>
      <c r="C219" s="5" t="s">
        <v>43</v>
      </c>
    </row>
    <row r="220" spans="1:3" x14ac:dyDescent="0.2">
      <c r="A220" s="30">
        <v>44293</v>
      </c>
      <c r="B220" s="24" t="e">
        <f>COUNTIFS(Census!K$15:#REF!,"&gt;="&amp;A220,Census!J$15:#REF!,"&lt;="&amp;A220,Census!O$15:#REF!,"="&amp;C220)</f>
        <v>#REF!</v>
      </c>
      <c r="C220" s="5" t="s">
        <v>43</v>
      </c>
    </row>
    <row r="221" spans="1:3" x14ac:dyDescent="0.2">
      <c r="A221" s="30">
        <v>44294</v>
      </c>
      <c r="B221" s="24" t="e">
        <f>COUNTIFS(Census!K$15:#REF!,"&gt;="&amp;A221,Census!J$15:#REF!,"&lt;="&amp;A221,Census!O$15:#REF!,"="&amp;C221)</f>
        <v>#REF!</v>
      </c>
      <c r="C221" s="5" t="s">
        <v>43</v>
      </c>
    </row>
    <row r="222" spans="1:3" x14ac:dyDescent="0.2">
      <c r="A222" s="30">
        <v>44295</v>
      </c>
      <c r="B222" s="24" t="e">
        <f>COUNTIFS(Census!K$15:#REF!,"&gt;="&amp;A222,Census!J$15:#REF!,"&lt;="&amp;A222,Census!O$15:#REF!,"="&amp;C222)</f>
        <v>#REF!</v>
      </c>
      <c r="C222" s="5" t="s">
        <v>43</v>
      </c>
    </row>
    <row r="223" spans="1:3" x14ac:dyDescent="0.2">
      <c r="A223" s="30">
        <v>44296</v>
      </c>
      <c r="B223" s="24" t="e">
        <f>COUNTIFS(Census!K$15:#REF!,"&gt;="&amp;A223,Census!J$15:#REF!,"&lt;="&amp;A223,Census!O$15:#REF!,"="&amp;C223)</f>
        <v>#REF!</v>
      </c>
      <c r="C223" s="5" t="s">
        <v>43</v>
      </c>
    </row>
    <row r="224" spans="1:3" x14ac:dyDescent="0.2">
      <c r="A224" s="30">
        <v>44297</v>
      </c>
      <c r="B224" s="24" t="e">
        <f>COUNTIFS(Census!K$15:#REF!,"&gt;="&amp;A224,Census!J$15:#REF!,"&lt;="&amp;A224,Census!O$15:#REF!,"="&amp;C224)</f>
        <v>#REF!</v>
      </c>
      <c r="C224" s="5" t="s">
        <v>43</v>
      </c>
    </row>
    <row r="225" spans="1:3" x14ac:dyDescent="0.2">
      <c r="A225" s="30">
        <v>44298</v>
      </c>
      <c r="B225" s="24" t="e">
        <f>COUNTIFS(Census!K$15:#REF!,"&gt;="&amp;A225,Census!J$15:#REF!,"&lt;="&amp;A225,Census!O$15:#REF!,"="&amp;C225)</f>
        <v>#REF!</v>
      </c>
      <c r="C225" s="5" t="s">
        <v>43</v>
      </c>
    </row>
    <row r="226" spans="1:3" x14ac:dyDescent="0.2">
      <c r="A226" s="30">
        <v>44299</v>
      </c>
      <c r="B226" s="24" t="e">
        <f>COUNTIFS(Census!K$15:#REF!,"&gt;="&amp;A226,Census!J$15:#REF!,"&lt;="&amp;A226,Census!O$15:#REF!,"="&amp;C226)</f>
        <v>#REF!</v>
      </c>
      <c r="C226" s="5" t="s">
        <v>43</v>
      </c>
    </row>
    <row r="227" spans="1:3" x14ac:dyDescent="0.2">
      <c r="A227" s="30">
        <v>44300</v>
      </c>
      <c r="B227" s="24" t="e">
        <f>COUNTIFS(Census!K$15:#REF!,"&gt;="&amp;A227,Census!J$15:#REF!,"&lt;="&amp;A227,Census!O$15:#REF!,"="&amp;C227)</f>
        <v>#REF!</v>
      </c>
      <c r="C227" s="5" t="s">
        <v>43</v>
      </c>
    </row>
    <row r="228" spans="1:3" x14ac:dyDescent="0.2">
      <c r="A228" s="30">
        <v>44301</v>
      </c>
      <c r="B228" s="24" t="e">
        <f>COUNTIFS(Census!K$15:#REF!,"&gt;="&amp;A228,Census!J$15:#REF!,"&lt;="&amp;A228,Census!O$15:#REF!,"="&amp;C228)</f>
        <v>#REF!</v>
      </c>
      <c r="C228" s="5" t="s">
        <v>43</v>
      </c>
    </row>
    <row r="229" spans="1:3" x14ac:dyDescent="0.2">
      <c r="A229" s="30">
        <v>44302</v>
      </c>
      <c r="B229" s="24" t="e">
        <f>COUNTIFS(Census!K$15:#REF!,"&gt;="&amp;A229,Census!J$15:#REF!,"&lt;="&amp;A229,Census!O$15:#REF!,"="&amp;C229)</f>
        <v>#REF!</v>
      </c>
      <c r="C229" s="5" t="s">
        <v>43</v>
      </c>
    </row>
    <row r="230" spans="1:3" x14ac:dyDescent="0.2">
      <c r="A230" s="30">
        <v>44303</v>
      </c>
      <c r="B230" s="24" t="e">
        <f>COUNTIFS(Census!K$15:#REF!,"&gt;="&amp;A230,Census!J$15:#REF!,"&lt;="&amp;A230,Census!O$15:#REF!,"="&amp;C230)</f>
        <v>#REF!</v>
      </c>
      <c r="C230" s="5" t="s">
        <v>43</v>
      </c>
    </row>
    <row r="231" spans="1:3" x14ac:dyDescent="0.2">
      <c r="A231" s="30">
        <v>44304</v>
      </c>
      <c r="B231" s="24" t="e">
        <f>COUNTIFS(Census!K$15:#REF!,"&gt;="&amp;A231,Census!J$15:#REF!,"&lt;="&amp;A231,Census!O$15:#REF!,"="&amp;C231)</f>
        <v>#REF!</v>
      </c>
      <c r="C231" s="5" t="s">
        <v>43</v>
      </c>
    </row>
    <row r="232" spans="1:3" x14ac:dyDescent="0.2">
      <c r="A232" s="30">
        <v>44305</v>
      </c>
      <c r="B232" s="24" t="e">
        <f>COUNTIFS(Census!K$15:#REF!,"&gt;="&amp;A232,Census!J$15:#REF!,"&lt;="&amp;A232,Census!O$15:#REF!,"="&amp;C232)</f>
        <v>#REF!</v>
      </c>
      <c r="C232" s="5" t="s">
        <v>43</v>
      </c>
    </row>
    <row r="233" spans="1:3" x14ac:dyDescent="0.2">
      <c r="A233" s="30">
        <v>44306</v>
      </c>
      <c r="B233" s="24" t="e">
        <f>COUNTIFS(Census!K$15:#REF!,"&gt;="&amp;A233,Census!J$15:#REF!,"&lt;="&amp;A233,Census!O$15:#REF!,"="&amp;C233)</f>
        <v>#REF!</v>
      </c>
      <c r="C233" s="5" t="s">
        <v>43</v>
      </c>
    </row>
    <row r="234" spans="1:3" x14ac:dyDescent="0.2">
      <c r="A234" s="30">
        <v>44307</v>
      </c>
      <c r="B234" s="24" t="e">
        <f>COUNTIFS(Census!K$15:#REF!,"&gt;="&amp;A234,Census!J$15:#REF!,"&lt;="&amp;A234,Census!O$15:#REF!,"="&amp;C234)</f>
        <v>#REF!</v>
      </c>
      <c r="C234" s="5" t="s">
        <v>43</v>
      </c>
    </row>
    <row r="235" spans="1:3" x14ac:dyDescent="0.2">
      <c r="A235" s="30">
        <v>44308</v>
      </c>
      <c r="B235" s="24" t="e">
        <f>COUNTIFS(Census!K$15:#REF!,"&gt;="&amp;A235,Census!J$15:#REF!,"&lt;="&amp;A235,Census!O$15:#REF!,"="&amp;C235)</f>
        <v>#REF!</v>
      </c>
      <c r="C235" s="5" t="s">
        <v>43</v>
      </c>
    </row>
    <row r="236" spans="1:3" x14ac:dyDescent="0.2">
      <c r="A236" s="30">
        <v>44309</v>
      </c>
      <c r="B236" s="24" t="e">
        <f>COUNTIFS(Census!K$15:#REF!,"&gt;="&amp;A236,Census!J$15:#REF!,"&lt;="&amp;A236,Census!O$15:#REF!,"="&amp;C236)</f>
        <v>#REF!</v>
      </c>
      <c r="C236" s="5" t="s">
        <v>43</v>
      </c>
    </row>
    <row r="237" spans="1:3" x14ac:dyDescent="0.2">
      <c r="A237" s="30">
        <v>44310</v>
      </c>
      <c r="B237" s="24" t="e">
        <f>COUNTIFS(Census!K$15:#REF!,"&gt;="&amp;A237,Census!J$15:#REF!,"&lt;="&amp;A237,Census!O$15:#REF!,"="&amp;C237)</f>
        <v>#REF!</v>
      </c>
      <c r="C237" s="5" t="s">
        <v>43</v>
      </c>
    </row>
    <row r="238" spans="1:3" x14ac:dyDescent="0.2">
      <c r="A238" s="30">
        <v>44311</v>
      </c>
      <c r="B238" s="24" t="e">
        <f>COUNTIFS(Census!K$15:#REF!,"&gt;="&amp;A238,Census!J$15:#REF!,"&lt;="&amp;A238,Census!O$15:#REF!,"="&amp;C238)</f>
        <v>#REF!</v>
      </c>
      <c r="C238" s="5" t="s">
        <v>43</v>
      </c>
    </row>
    <row r="239" spans="1:3" x14ac:dyDescent="0.2">
      <c r="A239" s="30">
        <v>44312</v>
      </c>
      <c r="B239" s="24" t="e">
        <f>COUNTIFS(Census!K$15:#REF!,"&gt;="&amp;A239,Census!J$15:#REF!,"&lt;="&amp;A239,Census!O$15:#REF!,"="&amp;C239)</f>
        <v>#REF!</v>
      </c>
      <c r="C239" s="5" t="s">
        <v>43</v>
      </c>
    </row>
    <row r="240" spans="1:3" x14ac:dyDescent="0.2">
      <c r="A240" s="30">
        <v>44313</v>
      </c>
      <c r="B240" s="24" t="e">
        <f>COUNTIFS(Census!K$15:#REF!,"&gt;="&amp;A240,Census!J$15:#REF!,"&lt;="&amp;A240,Census!O$15:#REF!,"="&amp;C240)</f>
        <v>#REF!</v>
      </c>
      <c r="C240" s="5" t="s">
        <v>43</v>
      </c>
    </row>
    <row r="241" spans="1:3" x14ac:dyDescent="0.2">
      <c r="A241" s="30">
        <v>44314</v>
      </c>
      <c r="B241" s="24" t="e">
        <f>COUNTIFS(Census!K$15:#REF!,"&gt;="&amp;A241,Census!J$15:#REF!,"&lt;="&amp;A241,Census!O$15:#REF!,"="&amp;C241)</f>
        <v>#REF!</v>
      </c>
      <c r="C241" s="5" t="s">
        <v>43</v>
      </c>
    </row>
    <row r="242" spans="1:3" x14ac:dyDescent="0.2">
      <c r="A242" s="30">
        <v>44315</v>
      </c>
      <c r="B242" s="24" t="e">
        <f>COUNTIFS(Census!K$15:#REF!,"&gt;="&amp;A242,Census!J$15:#REF!,"&lt;="&amp;A242,Census!O$15:#REF!,"="&amp;C242)</f>
        <v>#REF!</v>
      </c>
      <c r="C242" s="5" t="s">
        <v>43</v>
      </c>
    </row>
    <row r="243" spans="1:3" x14ac:dyDescent="0.2">
      <c r="A243" s="30">
        <v>44316</v>
      </c>
      <c r="B243" s="24" t="e">
        <f>COUNTIFS(Census!K$15:#REF!,"&gt;="&amp;A243,Census!J$15:#REF!,"&lt;="&amp;A243,Census!O$15:#REF!,"="&amp;C243)</f>
        <v>#REF!</v>
      </c>
      <c r="C243" s="5" t="s">
        <v>43</v>
      </c>
    </row>
    <row r="244" spans="1:3" x14ac:dyDescent="0.2">
      <c r="A244" s="30">
        <v>44317</v>
      </c>
      <c r="B244" s="24" t="e">
        <f>COUNTIFS(Census!K$15:#REF!,"&gt;="&amp;A244,Census!J$15:#REF!,"&lt;="&amp;A244,Census!O$15:#REF!,"="&amp;C244)</f>
        <v>#REF!</v>
      </c>
      <c r="C244" s="5" t="s">
        <v>43</v>
      </c>
    </row>
    <row r="245" spans="1:3" x14ac:dyDescent="0.2">
      <c r="A245" s="30">
        <v>44318</v>
      </c>
      <c r="B245" s="24" t="e">
        <f>COUNTIFS(Census!K$15:#REF!,"&gt;="&amp;A245,Census!J$15:#REF!,"&lt;="&amp;A245,Census!O$15:#REF!,"="&amp;C245)</f>
        <v>#REF!</v>
      </c>
      <c r="C245" s="5" t="s">
        <v>43</v>
      </c>
    </row>
    <row r="246" spans="1:3" x14ac:dyDescent="0.2">
      <c r="A246" s="30">
        <v>44319</v>
      </c>
      <c r="B246" s="24" t="e">
        <f>COUNTIFS(Census!K$15:#REF!,"&gt;="&amp;A246,Census!J$15:#REF!,"&lt;="&amp;A246,Census!O$15:#REF!,"="&amp;C246)</f>
        <v>#REF!</v>
      </c>
      <c r="C246" s="5" t="s">
        <v>43</v>
      </c>
    </row>
    <row r="247" spans="1:3" x14ac:dyDescent="0.2">
      <c r="A247" s="30">
        <v>44320</v>
      </c>
      <c r="B247" s="24" t="e">
        <f>COUNTIFS(Census!K$15:#REF!,"&gt;="&amp;A247,Census!J$15:#REF!,"&lt;="&amp;A247,Census!O$15:#REF!,"="&amp;C247)</f>
        <v>#REF!</v>
      </c>
      <c r="C247" s="5" t="s">
        <v>43</v>
      </c>
    </row>
    <row r="248" spans="1:3" x14ac:dyDescent="0.2">
      <c r="A248" s="30">
        <v>44321</v>
      </c>
      <c r="B248" s="24" t="e">
        <f>COUNTIFS(Census!K$15:#REF!,"&gt;="&amp;A248,Census!J$15:#REF!,"&lt;="&amp;A248,Census!O$15:#REF!,"="&amp;C248)</f>
        <v>#REF!</v>
      </c>
      <c r="C248" s="5" t="s">
        <v>43</v>
      </c>
    </row>
    <row r="249" spans="1:3" x14ac:dyDescent="0.2">
      <c r="A249" s="30">
        <v>44322</v>
      </c>
      <c r="B249" s="24" t="e">
        <f>COUNTIFS(Census!K$15:#REF!,"&gt;="&amp;A249,Census!J$15:#REF!,"&lt;="&amp;A249,Census!O$15:#REF!,"="&amp;C249)</f>
        <v>#REF!</v>
      </c>
      <c r="C249" s="5" t="s">
        <v>43</v>
      </c>
    </row>
    <row r="250" spans="1:3" x14ac:dyDescent="0.2">
      <c r="A250" s="30">
        <v>44323</v>
      </c>
      <c r="B250" s="24" t="e">
        <f>COUNTIFS(Census!K$15:#REF!,"&gt;="&amp;A250,Census!J$15:#REF!,"&lt;="&amp;A250,Census!O$15:#REF!,"="&amp;C250)</f>
        <v>#REF!</v>
      </c>
      <c r="C250" s="5" t="s">
        <v>43</v>
      </c>
    </row>
    <row r="251" spans="1:3" x14ac:dyDescent="0.2">
      <c r="A251" s="30">
        <v>44324</v>
      </c>
      <c r="B251" s="24" t="e">
        <f>COUNTIFS(Census!K$15:#REF!,"&gt;="&amp;A251,Census!J$15:#REF!,"&lt;="&amp;A251,Census!O$15:#REF!,"="&amp;C251)</f>
        <v>#REF!</v>
      </c>
      <c r="C251" s="5" t="s">
        <v>43</v>
      </c>
    </row>
    <row r="252" spans="1:3" x14ac:dyDescent="0.2">
      <c r="A252" s="30">
        <v>44325</v>
      </c>
      <c r="B252" s="24" t="e">
        <f>COUNTIFS(Census!K$15:#REF!,"&gt;="&amp;A252,Census!J$15:#REF!,"&lt;="&amp;A252,Census!O$15:#REF!,"="&amp;C252)</f>
        <v>#REF!</v>
      </c>
      <c r="C252" s="5" t="s">
        <v>43</v>
      </c>
    </row>
    <row r="253" spans="1:3" x14ac:dyDescent="0.2">
      <c r="A253" s="30">
        <v>44326</v>
      </c>
      <c r="B253" s="24" t="e">
        <f>COUNTIFS(Census!K$15:#REF!,"&gt;="&amp;A253,Census!J$15:#REF!,"&lt;="&amp;A253,Census!O$15:#REF!,"="&amp;C253)</f>
        <v>#REF!</v>
      </c>
      <c r="C253" s="5" t="s">
        <v>43</v>
      </c>
    </row>
    <row r="254" spans="1:3" x14ac:dyDescent="0.2">
      <c r="A254" s="30">
        <v>44327</v>
      </c>
      <c r="B254" s="24" t="e">
        <f>COUNTIFS(Census!K$15:#REF!,"&gt;="&amp;A254,Census!J$15:#REF!,"&lt;="&amp;A254,Census!O$15:#REF!,"="&amp;C254)</f>
        <v>#REF!</v>
      </c>
      <c r="C254" s="5" t="s">
        <v>43</v>
      </c>
    </row>
    <row r="255" spans="1:3" x14ac:dyDescent="0.2">
      <c r="A255" s="30">
        <v>44328</v>
      </c>
      <c r="B255" s="24" t="e">
        <f>COUNTIFS(Census!K$15:#REF!,"&gt;="&amp;A255,Census!J$15:#REF!,"&lt;="&amp;A255,Census!O$15:#REF!,"="&amp;C255)</f>
        <v>#REF!</v>
      </c>
      <c r="C255" s="5" t="s">
        <v>43</v>
      </c>
    </row>
    <row r="256" spans="1:3" x14ac:dyDescent="0.2">
      <c r="A256" s="30">
        <v>44329</v>
      </c>
      <c r="B256" s="24" t="e">
        <f>COUNTIFS(Census!K$15:#REF!,"&gt;="&amp;A256,Census!J$15:#REF!,"&lt;="&amp;A256,Census!O$15:#REF!,"="&amp;C256)</f>
        <v>#REF!</v>
      </c>
      <c r="C256" s="5" t="s">
        <v>43</v>
      </c>
    </row>
    <row r="257" spans="1:3" x14ac:dyDescent="0.2">
      <c r="A257" s="30">
        <v>44330</v>
      </c>
      <c r="B257" s="24" t="e">
        <f>COUNTIFS(Census!K$15:#REF!,"&gt;="&amp;A257,Census!J$15:#REF!,"&lt;="&amp;A257,Census!O$15:#REF!,"="&amp;C257)</f>
        <v>#REF!</v>
      </c>
      <c r="C257" s="5" t="s">
        <v>43</v>
      </c>
    </row>
    <row r="258" spans="1:3" x14ac:dyDescent="0.2">
      <c r="A258" s="30">
        <v>44331</v>
      </c>
      <c r="B258" s="24" t="e">
        <f>COUNTIFS(Census!K$15:#REF!,"&gt;="&amp;A258,Census!J$15:#REF!,"&lt;="&amp;A258,Census!O$15:#REF!,"="&amp;C258)</f>
        <v>#REF!</v>
      </c>
      <c r="C258" s="5" t="s">
        <v>43</v>
      </c>
    </row>
    <row r="259" spans="1:3" x14ac:dyDescent="0.2">
      <c r="A259" s="30">
        <v>44332</v>
      </c>
      <c r="B259" s="24" t="e">
        <f>COUNTIFS(Census!K$15:#REF!,"&gt;="&amp;A259,Census!J$15:#REF!,"&lt;="&amp;A259,Census!O$15:#REF!,"="&amp;C259)</f>
        <v>#REF!</v>
      </c>
      <c r="C259" s="5" t="s">
        <v>43</v>
      </c>
    </row>
    <row r="260" spans="1:3" x14ac:dyDescent="0.2">
      <c r="A260" s="30">
        <v>44333</v>
      </c>
      <c r="B260" s="24" t="e">
        <f>COUNTIFS(Census!K$15:#REF!,"&gt;="&amp;A260,Census!J$15:#REF!,"&lt;="&amp;A260,Census!O$15:#REF!,"="&amp;C260)</f>
        <v>#REF!</v>
      </c>
      <c r="C260" s="5" t="s">
        <v>43</v>
      </c>
    </row>
    <row r="261" spans="1:3" x14ac:dyDescent="0.2">
      <c r="A261" s="30">
        <v>44334</v>
      </c>
      <c r="B261" s="24" t="e">
        <f>COUNTIFS(Census!K$15:#REF!,"&gt;="&amp;A261,Census!J$15:#REF!,"&lt;="&amp;A261,Census!O$15:#REF!,"="&amp;C261)</f>
        <v>#REF!</v>
      </c>
      <c r="C261" s="5" t="s">
        <v>43</v>
      </c>
    </row>
    <row r="262" spans="1:3" x14ac:dyDescent="0.2">
      <c r="A262" s="30">
        <v>44335</v>
      </c>
      <c r="B262" s="24" t="e">
        <f>COUNTIFS(Census!K$15:#REF!,"&gt;="&amp;A262,Census!J$15:#REF!,"&lt;="&amp;A262,Census!O$15:#REF!,"="&amp;C262)</f>
        <v>#REF!</v>
      </c>
      <c r="C262" s="5" t="s">
        <v>43</v>
      </c>
    </row>
    <row r="263" spans="1:3" x14ac:dyDescent="0.2">
      <c r="A263" s="30">
        <v>44336</v>
      </c>
      <c r="B263" s="24" t="e">
        <f>COUNTIFS(Census!K$15:#REF!,"&gt;="&amp;A263,Census!J$15:#REF!,"&lt;="&amp;A263,Census!O$15:#REF!,"="&amp;C263)</f>
        <v>#REF!</v>
      </c>
      <c r="C263" s="5" t="s">
        <v>43</v>
      </c>
    </row>
    <row r="264" spans="1:3" x14ac:dyDescent="0.2">
      <c r="A264" s="30">
        <v>44337</v>
      </c>
      <c r="B264" s="24" t="e">
        <f>COUNTIFS(Census!K$15:#REF!,"&gt;="&amp;A264,Census!J$15:#REF!,"&lt;="&amp;A264,Census!O$15:#REF!,"="&amp;C264)</f>
        <v>#REF!</v>
      </c>
      <c r="C264" s="5" t="s">
        <v>43</v>
      </c>
    </row>
    <row r="265" spans="1:3" x14ac:dyDescent="0.2">
      <c r="A265" s="30">
        <v>44338</v>
      </c>
      <c r="B265" s="24" t="e">
        <f>COUNTIFS(Census!K$15:#REF!,"&gt;="&amp;A265,Census!J$15:#REF!,"&lt;="&amp;A265,Census!O$15:#REF!,"="&amp;C265)</f>
        <v>#REF!</v>
      </c>
      <c r="C265" s="5" t="s">
        <v>43</v>
      </c>
    </row>
    <row r="266" spans="1:3" x14ac:dyDescent="0.2">
      <c r="A266" s="30">
        <v>44339</v>
      </c>
      <c r="B266" s="24" t="e">
        <f>COUNTIFS(Census!K$15:#REF!,"&gt;="&amp;A266,Census!J$15:#REF!,"&lt;="&amp;A266,Census!O$15:#REF!,"="&amp;C266)</f>
        <v>#REF!</v>
      </c>
      <c r="C266" s="5" t="s">
        <v>43</v>
      </c>
    </row>
    <row r="267" spans="1:3" x14ac:dyDescent="0.2">
      <c r="A267" s="30">
        <v>44340</v>
      </c>
      <c r="B267" s="24" t="e">
        <f>COUNTIFS(Census!K$15:#REF!,"&gt;="&amp;A267,Census!J$15:#REF!,"&lt;="&amp;A267,Census!O$15:#REF!,"="&amp;C267)</f>
        <v>#REF!</v>
      </c>
      <c r="C267" s="5" t="s">
        <v>43</v>
      </c>
    </row>
    <row r="268" spans="1:3" x14ac:dyDescent="0.2">
      <c r="A268" s="30">
        <v>44341</v>
      </c>
      <c r="B268" s="24" t="e">
        <f>COUNTIFS(Census!K$15:#REF!,"&gt;="&amp;A268,Census!J$15:#REF!,"&lt;="&amp;A268,Census!O$15:#REF!,"="&amp;C268)</f>
        <v>#REF!</v>
      </c>
      <c r="C268" s="5" t="s">
        <v>43</v>
      </c>
    </row>
    <row r="269" spans="1:3" x14ac:dyDescent="0.2">
      <c r="A269" s="30">
        <v>44342</v>
      </c>
      <c r="B269" s="24" t="e">
        <f>COUNTIFS(Census!K$15:#REF!,"&gt;="&amp;A269,Census!J$15:#REF!,"&lt;="&amp;A269,Census!O$15:#REF!,"="&amp;C269)</f>
        <v>#REF!</v>
      </c>
      <c r="C269" s="5" t="s">
        <v>43</v>
      </c>
    </row>
    <row r="270" spans="1:3" x14ac:dyDescent="0.2">
      <c r="A270" s="30">
        <v>44343</v>
      </c>
      <c r="B270" s="24" t="e">
        <f>COUNTIFS(Census!K$15:#REF!,"&gt;="&amp;A270,Census!J$15:#REF!,"&lt;="&amp;A270,Census!O$15:#REF!,"="&amp;C270)</f>
        <v>#REF!</v>
      </c>
      <c r="C270" s="5" t="s">
        <v>43</v>
      </c>
    </row>
    <row r="271" spans="1:3" x14ac:dyDescent="0.2">
      <c r="A271" s="30">
        <v>44344</v>
      </c>
      <c r="B271" s="24" t="e">
        <f>COUNTIFS(Census!K$15:#REF!,"&gt;="&amp;A271,Census!J$15:#REF!,"&lt;="&amp;A271,Census!O$15:#REF!,"="&amp;C271)</f>
        <v>#REF!</v>
      </c>
      <c r="C271" s="5" t="s">
        <v>43</v>
      </c>
    </row>
    <row r="272" spans="1:3" x14ac:dyDescent="0.2">
      <c r="A272" s="30">
        <v>44345</v>
      </c>
      <c r="B272" s="24" t="e">
        <f>COUNTIFS(Census!K$15:#REF!,"&gt;="&amp;A272,Census!J$15:#REF!,"&lt;="&amp;A272,Census!O$15:#REF!,"="&amp;C272)</f>
        <v>#REF!</v>
      </c>
      <c r="C272" s="5" t="s">
        <v>43</v>
      </c>
    </row>
    <row r="273" spans="1:3" x14ac:dyDescent="0.2">
      <c r="A273" s="30">
        <v>44346</v>
      </c>
      <c r="B273" s="24" t="e">
        <f>COUNTIFS(Census!K$15:#REF!,"&gt;="&amp;A273,Census!J$15:#REF!,"&lt;="&amp;A273,Census!O$15:#REF!,"="&amp;C273)</f>
        <v>#REF!</v>
      </c>
      <c r="C273" s="5" t="s">
        <v>43</v>
      </c>
    </row>
    <row r="274" spans="1:3" x14ac:dyDescent="0.2">
      <c r="A274" s="30">
        <v>44347</v>
      </c>
      <c r="B274" s="24" t="e">
        <f>COUNTIFS(Census!K$15:#REF!,"&gt;="&amp;A274,Census!J$15:#REF!,"&lt;="&amp;A274,Census!O$15:#REF!,"="&amp;C274)</f>
        <v>#REF!</v>
      </c>
      <c r="C274" s="5" t="s">
        <v>43</v>
      </c>
    </row>
    <row r="275" spans="1:3" x14ac:dyDescent="0.2">
      <c r="A275" s="30">
        <v>44348</v>
      </c>
      <c r="B275" s="24" t="e">
        <f>COUNTIFS(Census!K$15:#REF!,"&gt;="&amp;A275,Census!J$15:#REF!,"&lt;="&amp;A275,Census!O$15:#REF!,"="&amp;C275)</f>
        <v>#REF!</v>
      </c>
      <c r="C275" s="5" t="s">
        <v>43</v>
      </c>
    </row>
    <row r="276" spans="1:3" x14ac:dyDescent="0.2">
      <c r="A276" s="30">
        <v>44349</v>
      </c>
      <c r="B276" s="24" t="e">
        <f>COUNTIFS(Census!K$15:#REF!,"&gt;="&amp;A276,Census!J$15:#REF!,"&lt;="&amp;A276,Census!O$15:#REF!,"="&amp;C276)</f>
        <v>#REF!</v>
      </c>
      <c r="C276" s="5" t="s">
        <v>43</v>
      </c>
    </row>
    <row r="277" spans="1:3" x14ac:dyDescent="0.2">
      <c r="A277" s="30">
        <v>44350</v>
      </c>
      <c r="B277" s="24" t="e">
        <f>COUNTIFS(Census!K$15:#REF!,"&gt;="&amp;A277,Census!J$15:#REF!,"&lt;="&amp;A277,Census!O$15:#REF!,"="&amp;C277)</f>
        <v>#REF!</v>
      </c>
      <c r="C277" s="5" t="s">
        <v>43</v>
      </c>
    </row>
    <row r="278" spans="1:3" x14ac:dyDescent="0.2">
      <c r="A278" s="30">
        <v>44351</v>
      </c>
      <c r="B278" s="24" t="e">
        <f>COUNTIFS(Census!K$15:#REF!,"&gt;="&amp;A278,Census!J$15:#REF!,"&lt;="&amp;A278,Census!O$15:#REF!,"="&amp;C278)</f>
        <v>#REF!</v>
      </c>
      <c r="C278" s="5" t="s">
        <v>43</v>
      </c>
    </row>
    <row r="279" spans="1:3" x14ac:dyDescent="0.2">
      <c r="A279" s="30">
        <v>44352</v>
      </c>
      <c r="B279" s="24" t="e">
        <f>COUNTIFS(Census!K$15:#REF!,"&gt;="&amp;A279,Census!J$15:#REF!,"&lt;="&amp;A279,Census!O$15:#REF!,"="&amp;C279)</f>
        <v>#REF!</v>
      </c>
      <c r="C279" s="5" t="s">
        <v>43</v>
      </c>
    </row>
    <row r="280" spans="1:3" x14ac:dyDescent="0.2">
      <c r="A280" s="30">
        <v>44353</v>
      </c>
      <c r="B280" s="24" t="e">
        <f>COUNTIFS(Census!K$15:#REF!,"&gt;="&amp;A280,Census!J$15:#REF!,"&lt;="&amp;A280,Census!O$15:#REF!,"="&amp;C280)</f>
        <v>#REF!</v>
      </c>
      <c r="C280" s="5" t="s">
        <v>43</v>
      </c>
    </row>
    <row r="281" spans="1:3" x14ac:dyDescent="0.2">
      <c r="A281" s="30">
        <v>44354</v>
      </c>
      <c r="B281" s="24" t="e">
        <f>COUNTIFS(Census!K$15:#REF!,"&gt;="&amp;A281,Census!J$15:#REF!,"&lt;="&amp;A281,Census!O$15:#REF!,"="&amp;C281)</f>
        <v>#REF!</v>
      </c>
      <c r="C281" s="5" t="s">
        <v>43</v>
      </c>
    </row>
    <row r="282" spans="1:3" x14ac:dyDescent="0.2">
      <c r="A282" s="30">
        <v>44355</v>
      </c>
      <c r="B282" s="24" t="e">
        <f>COUNTIFS(Census!K$15:#REF!,"&gt;="&amp;A282,Census!J$15:#REF!,"&lt;="&amp;A282,Census!O$15:#REF!,"="&amp;C282)</f>
        <v>#REF!</v>
      </c>
      <c r="C282" s="5" t="s">
        <v>43</v>
      </c>
    </row>
    <row r="283" spans="1:3" x14ac:dyDescent="0.2">
      <c r="A283" s="30">
        <v>44356</v>
      </c>
      <c r="B283" s="24" t="e">
        <f>COUNTIFS(Census!K$15:#REF!,"&gt;="&amp;A283,Census!J$15:#REF!,"&lt;="&amp;A283,Census!O$15:#REF!,"="&amp;C283)</f>
        <v>#REF!</v>
      </c>
      <c r="C283" s="5" t="s">
        <v>43</v>
      </c>
    </row>
    <row r="284" spans="1:3" x14ac:dyDescent="0.2">
      <c r="A284" s="30">
        <v>44357</v>
      </c>
      <c r="B284" s="24" t="e">
        <f>COUNTIFS(Census!K$15:#REF!,"&gt;="&amp;A284,Census!J$15:#REF!,"&lt;="&amp;A284,Census!O$15:#REF!,"="&amp;C284)</f>
        <v>#REF!</v>
      </c>
      <c r="C284" s="5" t="s">
        <v>43</v>
      </c>
    </row>
    <row r="285" spans="1:3" x14ac:dyDescent="0.2">
      <c r="A285" s="30">
        <v>44358</v>
      </c>
      <c r="B285" s="24" t="e">
        <f>COUNTIFS(Census!K$15:#REF!,"&gt;="&amp;A285,Census!J$15:#REF!,"&lt;="&amp;A285,Census!O$15:#REF!,"="&amp;C285)</f>
        <v>#REF!</v>
      </c>
      <c r="C285" s="5" t="s">
        <v>43</v>
      </c>
    </row>
    <row r="286" spans="1:3" x14ac:dyDescent="0.2">
      <c r="A286" s="30">
        <v>44359</v>
      </c>
      <c r="B286" s="24" t="e">
        <f>COUNTIFS(Census!K$15:#REF!,"&gt;="&amp;A286,Census!J$15:#REF!,"&lt;="&amp;A286,Census!O$15:#REF!,"="&amp;C286)</f>
        <v>#REF!</v>
      </c>
      <c r="C286" s="5" t="s">
        <v>43</v>
      </c>
    </row>
    <row r="287" spans="1:3" x14ac:dyDescent="0.2">
      <c r="A287" s="30">
        <v>44360</v>
      </c>
      <c r="B287" s="24" t="e">
        <f>COUNTIFS(Census!K$15:#REF!,"&gt;="&amp;A287,Census!J$15:#REF!,"&lt;="&amp;A287,Census!O$15:#REF!,"="&amp;C287)</f>
        <v>#REF!</v>
      </c>
      <c r="C287" s="5" t="s">
        <v>43</v>
      </c>
    </row>
    <row r="288" spans="1:3" x14ac:dyDescent="0.2">
      <c r="A288" s="30">
        <v>44361</v>
      </c>
      <c r="B288" s="24" t="e">
        <f>COUNTIFS(Census!K$15:#REF!,"&gt;="&amp;A288,Census!J$15:#REF!,"&lt;="&amp;A288,Census!O$15:#REF!,"="&amp;C288)</f>
        <v>#REF!</v>
      </c>
      <c r="C288" s="5" t="s">
        <v>43</v>
      </c>
    </row>
    <row r="289" spans="1:3" x14ac:dyDescent="0.2">
      <c r="A289" s="30">
        <v>44362</v>
      </c>
      <c r="B289" s="24" t="e">
        <f>COUNTIFS(Census!K$15:#REF!,"&gt;="&amp;A289,Census!J$15:#REF!,"&lt;="&amp;A289,Census!O$15:#REF!,"="&amp;C289)</f>
        <v>#REF!</v>
      </c>
      <c r="C289" s="5" t="s">
        <v>43</v>
      </c>
    </row>
    <row r="290" spans="1:3" x14ac:dyDescent="0.2">
      <c r="A290" s="30">
        <v>44363</v>
      </c>
      <c r="B290" s="24" t="e">
        <f>COUNTIFS(Census!K$15:#REF!,"&gt;="&amp;A290,Census!J$15:#REF!,"&lt;="&amp;A290,Census!O$15:#REF!,"="&amp;C290)</f>
        <v>#REF!</v>
      </c>
      <c r="C290" s="5" t="s">
        <v>43</v>
      </c>
    </row>
    <row r="291" spans="1:3" x14ac:dyDescent="0.2">
      <c r="A291" s="30">
        <v>44364</v>
      </c>
      <c r="B291" s="24" t="e">
        <f>COUNTIFS(Census!K$15:#REF!,"&gt;="&amp;A291,Census!J$15:#REF!,"&lt;="&amp;A291,Census!O$15:#REF!,"="&amp;C291)</f>
        <v>#REF!</v>
      </c>
      <c r="C291" s="5" t="s">
        <v>43</v>
      </c>
    </row>
    <row r="292" spans="1:3" x14ac:dyDescent="0.2">
      <c r="A292" s="30">
        <v>44365</v>
      </c>
      <c r="B292" s="24" t="e">
        <f>COUNTIFS(Census!K$15:#REF!,"&gt;="&amp;A292,Census!J$15:#REF!,"&lt;="&amp;A292,Census!O$15:#REF!,"="&amp;C292)</f>
        <v>#REF!</v>
      </c>
      <c r="C292" s="5" t="s">
        <v>43</v>
      </c>
    </row>
    <row r="293" spans="1:3" x14ac:dyDescent="0.2">
      <c r="A293" s="30">
        <v>44366</v>
      </c>
      <c r="B293" s="24" t="e">
        <f>COUNTIFS(Census!K$15:#REF!,"&gt;="&amp;A293,Census!J$15:#REF!,"&lt;="&amp;A293,Census!O$15:#REF!,"="&amp;C293)</f>
        <v>#REF!</v>
      </c>
      <c r="C293" s="5" t="s">
        <v>43</v>
      </c>
    </row>
    <row r="294" spans="1:3" x14ac:dyDescent="0.2">
      <c r="A294" s="30">
        <v>44367</v>
      </c>
      <c r="B294" s="24" t="e">
        <f>COUNTIFS(Census!K$15:#REF!,"&gt;="&amp;A294,Census!J$15:#REF!,"&lt;="&amp;A294,Census!O$15:#REF!,"="&amp;C294)</f>
        <v>#REF!</v>
      </c>
      <c r="C294" s="5" t="s">
        <v>43</v>
      </c>
    </row>
    <row r="295" spans="1:3" x14ac:dyDescent="0.2">
      <c r="A295" s="30">
        <v>44368</v>
      </c>
      <c r="B295" s="24" t="e">
        <f>COUNTIFS(Census!K$15:#REF!,"&gt;="&amp;A295,Census!J$15:#REF!,"&lt;="&amp;A295,Census!O$15:#REF!,"="&amp;C295)</f>
        <v>#REF!</v>
      </c>
      <c r="C295" s="5" t="s">
        <v>43</v>
      </c>
    </row>
    <row r="296" spans="1:3" x14ac:dyDescent="0.2">
      <c r="A296" s="30">
        <v>44369</v>
      </c>
      <c r="B296" s="24" t="e">
        <f>COUNTIFS(Census!K$15:#REF!,"&gt;="&amp;A296,Census!J$15:#REF!,"&lt;="&amp;A296,Census!O$15:#REF!,"="&amp;C296)</f>
        <v>#REF!</v>
      </c>
      <c r="C296" s="5" t="s">
        <v>43</v>
      </c>
    </row>
    <row r="297" spans="1:3" x14ac:dyDescent="0.2">
      <c r="A297" s="30">
        <v>44370</v>
      </c>
      <c r="B297" s="24" t="e">
        <f>COUNTIFS(Census!K$15:#REF!,"&gt;="&amp;A297,Census!J$15:#REF!,"&lt;="&amp;A297,Census!O$15:#REF!,"="&amp;C297)</f>
        <v>#REF!</v>
      </c>
      <c r="C297" s="5" t="s">
        <v>43</v>
      </c>
    </row>
    <row r="298" spans="1:3" x14ac:dyDescent="0.2">
      <c r="A298" s="30">
        <v>44371</v>
      </c>
      <c r="B298" s="24" t="e">
        <f>COUNTIFS(Census!K$15:#REF!,"&gt;="&amp;A298,Census!J$15:#REF!,"&lt;="&amp;A298,Census!O$15:#REF!,"="&amp;C298)</f>
        <v>#REF!</v>
      </c>
      <c r="C298" s="5" t="s">
        <v>43</v>
      </c>
    </row>
    <row r="299" spans="1:3" x14ac:dyDescent="0.2">
      <c r="A299" s="30">
        <v>44372</v>
      </c>
      <c r="B299" s="24" t="e">
        <f>COUNTIFS(Census!K$15:#REF!,"&gt;="&amp;A299,Census!J$15:#REF!,"&lt;="&amp;A299,Census!O$15:#REF!,"="&amp;C299)</f>
        <v>#REF!</v>
      </c>
      <c r="C299" s="5" t="s">
        <v>43</v>
      </c>
    </row>
    <row r="300" spans="1:3" x14ac:dyDescent="0.2">
      <c r="A300" s="30">
        <v>44373</v>
      </c>
      <c r="B300" s="24" t="e">
        <f>COUNTIFS(Census!K$15:#REF!,"&gt;="&amp;A300,Census!J$15:#REF!,"&lt;="&amp;A300,Census!O$15:#REF!,"="&amp;C300)</f>
        <v>#REF!</v>
      </c>
      <c r="C300" s="5" t="s">
        <v>43</v>
      </c>
    </row>
    <row r="301" spans="1:3" x14ac:dyDescent="0.2">
      <c r="A301" s="30">
        <v>44374</v>
      </c>
      <c r="B301" s="24" t="e">
        <f>COUNTIFS(Census!K$15:#REF!,"&gt;="&amp;A301,Census!J$15:#REF!,"&lt;="&amp;A301,Census!O$15:#REF!,"="&amp;C301)</f>
        <v>#REF!</v>
      </c>
      <c r="C301" s="5" t="s">
        <v>43</v>
      </c>
    </row>
    <row r="302" spans="1:3" x14ac:dyDescent="0.2">
      <c r="A302" s="30">
        <v>44375</v>
      </c>
      <c r="B302" s="24" t="e">
        <f>COUNTIFS(Census!K$15:#REF!,"&gt;="&amp;A302,Census!J$15:#REF!,"&lt;="&amp;A302,Census!O$15:#REF!,"="&amp;C302)</f>
        <v>#REF!</v>
      </c>
      <c r="C302" s="5" t="s">
        <v>43</v>
      </c>
    </row>
    <row r="303" spans="1:3" x14ac:dyDescent="0.2">
      <c r="A303" s="30">
        <v>44376</v>
      </c>
      <c r="B303" s="24" t="e">
        <f>COUNTIFS(Census!K$15:#REF!,"&gt;="&amp;A303,Census!J$15:#REF!,"&lt;="&amp;A303,Census!O$15:#REF!,"="&amp;C303)</f>
        <v>#REF!</v>
      </c>
      <c r="C303" s="5" t="s">
        <v>43</v>
      </c>
    </row>
    <row r="304" spans="1:3" x14ac:dyDescent="0.2">
      <c r="A304" s="30">
        <v>44377</v>
      </c>
      <c r="B304" s="24" t="e">
        <f>COUNTIFS(Census!K$15:#REF!,"&gt;="&amp;A304,Census!J$15:#REF!,"&lt;="&amp;A304,Census!O$15:#REF!,"="&amp;C304)</f>
        <v>#REF!</v>
      </c>
      <c r="C304" s="5" t="s">
        <v>43</v>
      </c>
    </row>
    <row r="305" spans="1:3" x14ac:dyDescent="0.2">
      <c r="A305" s="30">
        <v>44378</v>
      </c>
      <c r="B305" s="24" t="e">
        <f>COUNTIFS(Census!K$15:#REF!,"&gt;="&amp;A305,Census!J$15:#REF!,"&lt;="&amp;A305,Census!O$15:#REF!,"="&amp;C305)</f>
        <v>#REF!</v>
      </c>
      <c r="C305" s="5" t="s">
        <v>43</v>
      </c>
    </row>
    <row r="306" spans="1:3" x14ac:dyDescent="0.2">
      <c r="A306" s="30">
        <v>44379</v>
      </c>
      <c r="B306" s="24" t="e">
        <f>COUNTIFS(Census!K$15:#REF!,"&gt;="&amp;A306,Census!J$15:#REF!,"&lt;="&amp;A306,Census!O$15:#REF!,"="&amp;C306)</f>
        <v>#REF!</v>
      </c>
      <c r="C306" s="5" t="s">
        <v>43</v>
      </c>
    </row>
    <row r="307" spans="1:3" x14ac:dyDescent="0.2">
      <c r="A307" s="30">
        <v>44380</v>
      </c>
      <c r="B307" s="24" t="e">
        <f>COUNTIFS(Census!K$15:#REF!,"&gt;="&amp;A307,Census!J$15:#REF!,"&lt;="&amp;A307,Census!O$15:#REF!,"="&amp;C307)</f>
        <v>#REF!</v>
      </c>
      <c r="C307" s="5" t="s">
        <v>43</v>
      </c>
    </row>
    <row r="308" spans="1:3" x14ac:dyDescent="0.2">
      <c r="A308" s="30">
        <v>44381</v>
      </c>
      <c r="B308" s="24" t="e">
        <f>COUNTIFS(Census!K$15:#REF!,"&gt;="&amp;A308,Census!J$15:#REF!,"&lt;="&amp;A308,Census!O$15:#REF!,"="&amp;C308)</f>
        <v>#REF!</v>
      </c>
      <c r="C308" s="5" t="s">
        <v>43</v>
      </c>
    </row>
    <row r="309" spans="1:3" x14ac:dyDescent="0.2">
      <c r="A309" s="30">
        <v>44382</v>
      </c>
      <c r="B309" s="24" t="e">
        <f>COUNTIFS(Census!K$15:#REF!,"&gt;="&amp;A309,Census!J$15:#REF!,"&lt;="&amp;A309,Census!O$15:#REF!,"="&amp;C309)</f>
        <v>#REF!</v>
      </c>
      <c r="C309" s="5" t="s">
        <v>43</v>
      </c>
    </row>
    <row r="310" spans="1:3" x14ac:dyDescent="0.2">
      <c r="A310" s="30">
        <v>44383</v>
      </c>
      <c r="B310" s="24" t="e">
        <f>COUNTIFS(Census!K$15:#REF!,"&gt;="&amp;A310,Census!J$15:#REF!,"&lt;="&amp;A310,Census!O$15:#REF!,"="&amp;C310)</f>
        <v>#REF!</v>
      </c>
      <c r="C310" s="5" t="s">
        <v>43</v>
      </c>
    </row>
    <row r="311" spans="1:3" x14ac:dyDescent="0.2">
      <c r="A311" s="30">
        <v>44384</v>
      </c>
      <c r="B311" s="24" t="e">
        <f>COUNTIFS(Census!K$15:#REF!,"&gt;="&amp;A311,Census!J$15:#REF!,"&lt;="&amp;A311,Census!O$15:#REF!,"="&amp;C311)</f>
        <v>#REF!</v>
      </c>
      <c r="C311" s="5" t="s">
        <v>43</v>
      </c>
    </row>
    <row r="312" spans="1:3" x14ac:dyDescent="0.2">
      <c r="A312" s="30">
        <v>44385</v>
      </c>
      <c r="B312" s="24" t="e">
        <f>COUNTIFS(Census!K$15:#REF!,"&gt;="&amp;A312,Census!J$15:#REF!,"&lt;="&amp;A312,Census!O$15:#REF!,"="&amp;C312)</f>
        <v>#REF!</v>
      </c>
      <c r="C312" s="5" t="s">
        <v>43</v>
      </c>
    </row>
    <row r="313" spans="1:3" x14ac:dyDescent="0.2">
      <c r="A313" s="30">
        <v>44386</v>
      </c>
      <c r="B313" s="24" t="e">
        <f>COUNTIFS(Census!K$15:#REF!,"&gt;="&amp;A313,Census!J$15:#REF!,"&lt;="&amp;A313,Census!O$15:#REF!,"="&amp;C313)</f>
        <v>#REF!</v>
      </c>
      <c r="C313" s="5" t="s">
        <v>43</v>
      </c>
    </row>
    <row r="314" spans="1:3" x14ac:dyDescent="0.2">
      <c r="A314" s="30">
        <v>44387</v>
      </c>
      <c r="B314" s="24" t="e">
        <f>COUNTIFS(Census!K$15:#REF!,"&gt;="&amp;A314,Census!J$15:#REF!,"&lt;="&amp;A314,Census!O$15:#REF!,"="&amp;C314)</f>
        <v>#REF!</v>
      </c>
      <c r="C314" s="5" t="s">
        <v>43</v>
      </c>
    </row>
    <row r="315" spans="1:3" x14ac:dyDescent="0.2">
      <c r="A315" s="30">
        <v>44388</v>
      </c>
      <c r="B315" s="24" t="e">
        <f>COUNTIFS(Census!K$15:#REF!,"&gt;="&amp;A315,Census!J$15:#REF!,"&lt;="&amp;A315,Census!O$15:#REF!,"="&amp;C315)</f>
        <v>#REF!</v>
      </c>
      <c r="C315" s="5" t="s">
        <v>43</v>
      </c>
    </row>
    <row r="316" spans="1:3" x14ac:dyDescent="0.2">
      <c r="A316" s="30">
        <v>44389</v>
      </c>
      <c r="B316" s="24" t="e">
        <f>COUNTIFS(Census!K$15:#REF!,"&gt;="&amp;A316,Census!J$15:#REF!,"&lt;="&amp;A316,Census!O$15:#REF!,"="&amp;C316)</f>
        <v>#REF!</v>
      </c>
      <c r="C316" s="5" t="s">
        <v>43</v>
      </c>
    </row>
    <row r="317" spans="1:3" x14ac:dyDescent="0.2">
      <c r="A317" s="30">
        <v>44390</v>
      </c>
      <c r="B317" s="24" t="e">
        <f>COUNTIFS(Census!K$15:#REF!,"&gt;="&amp;A317,Census!J$15:#REF!,"&lt;="&amp;A317,Census!O$15:#REF!,"="&amp;C317)</f>
        <v>#REF!</v>
      </c>
      <c r="C317" s="5" t="s">
        <v>43</v>
      </c>
    </row>
    <row r="318" spans="1:3" x14ac:dyDescent="0.2">
      <c r="A318" s="30">
        <v>44391</v>
      </c>
      <c r="B318" s="24" t="e">
        <f>COUNTIFS(Census!K$15:#REF!,"&gt;="&amp;A318,Census!J$15:#REF!,"&lt;="&amp;A318,Census!O$15:#REF!,"="&amp;C318)</f>
        <v>#REF!</v>
      </c>
      <c r="C318" s="5" t="s">
        <v>43</v>
      </c>
    </row>
    <row r="319" spans="1:3" x14ac:dyDescent="0.2">
      <c r="A319" s="30">
        <v>44392</v>
      </c>
      <c r="B319" s="24" t="e">
        <f>COUNTIFS(Census!K$15:#REF!,"&gt;="&amp;A319,Census!J$15:#REF!,"&lt;="&amp;A319,Census!O$15:#REF!,"="&amp;C319)</f>
        <v>#REF!</v>
      </c>
      <c r="C319" s="5" t="s">
        <v>43</v>
      </c>
    </row>
    <row r="320" spans="1:3" x14ac:dyDescent="0.2">
      <c r="A320" s="30">
        <v>44393</v>
      </c>
      <c r="B320" s="24" t="e">
        <f>COUNTIFS(Census!K$15:#REF!,"&gt;="&amp;A320,Census!J$15:#REF!,"&lt;="&amp;A320,Census!O$15:#REF!,"="&amp;C320)</f>
        <v>#REF!</v>
      </c>
      <c r="C320" s="5" t="s">
        <v>43</v>
      </c>
    </row>
    <row r="321" spans="1:3" x14ac:dyDescent="0.2">
      <c r="A321" s="30">
        <v>44394</v>
      </c>
      <c r="B321" s="24" t="e">
        <f>COUNTIFS(Census!K$15:#REF!,"&gt;="&amp;A321,Census!J$15:#REF!,"&lt;="&amp;A321,Census!O$15:#REF!,"="&amp;C321)</f>
        <v>#REF!</v>
      </c>
      <c r="C321" s="5" t="s">
        <v>43</v>
      </c>
    </row>
    <row r="322" spans="1:3" x14ac:dyDescent="0.2">
      <c r="A322" s="30">
        <v>44395</v>
      </c>
      <c r="B322" s="24" t="e">
        <f>COUNTIFS(Census!K$15:#REF!,"&gt;="&amp;A322,Census!J$15:#REF!,"&lt;="&amp;A322,Census!O$15:#REF!,"="&amp;C322)</f>
        <v>#REF!</v>
      </c>
      <c r="C322" s="5" t="s">
        <v>43</v>
      </c>
    </row>
    <row r="323" spans="1:3" x14ac:dyDescent="0.2">
      <c r="A323" s="30">
        <v>44396</v>
      </c>
      <c r="B323" s="24" t="e">
        <f>COUNTIFS(Census!K$15:#REF!,"&gt;="&amp;A323,Census!J$15:#REF!,"&lt;="&amp;A323,Census!O$15:#REF!,"="&amp;C323)</f>
        <v>#REF!</v>
      </c>
      <c r="C323" s="5" t="s">
        <v>43</v>
      </c>
    </row>
    <row r="324" spans="1:3" x14ac:dyDescent="0.2">
      <c r="A324" s="30">
        <v>44397</v>
      </c>
      <c r="B324" s="24" t="e">
        <f>COUNTIFS(Census!K$15:#REF!,"&gt;="&amp;A324,Census!J$15:#REF!,"&lt;="&amp;A324,Census!O$15:#REF!,"="&amp;C324)</f>
        <v>#REF!</v>
      </c>
      <c r="C324" s="5" t="s">
        <v>43</v>
      </c>
    </row>
    <row r="325" spans="1:3" x14ac:dyDescent="0.2">
      <c r="A325" s="30">
        <v>44398</v>
      </c>
      <c r="B325" s="24" t="e">
        <f>COUNTIFS(Census!K$15:#REF!,"&gt;="&amp;A325,Census!J$15:#REF!,"&lt;="&amp;A325,Census!O$15:#REF!,"="&amp;C325)</f>
        <v>#REF!</v>
      </c>
      <c r="C325" s="5" t="s">
        <v>43</v>
      </c>
    </row>
    <row r="326" spans="1:3" x14ac:dyDescent="0.2">
      <c r="A326" s="30">
        <v>44399</v>
      </c>
      <c r="B326" s="24" t="e">
        <f>COUNTIFS(Census!K$15:#REF!,"&gt;="&amp;A326,Census!J$15:#REF!,"&lt;="&amp;A326,Census!O$15:#REF!,"="&amp;C326)</f>
        <v>#REF!</v>
      </c>
      <c r="C326" s="5" t="s">
        <v>43</v>
      </c>
    </row>
    <row r="327" spans="1:3" x14ac:dyDescent="0.2">
      <c r="A327" s="30">
        <v>44400</v>
      </c>
      <c r="B327" s="24" t="e">
        <f>COUNTIFS(Census!K$15:#REF!,"&gt;="&amp;A327,Census!J$15:#REF!,"&lt;="&amp;A327,Census!O$15:#REF!,"="&amp;C327)</f>
        <v>#REF!</v>
      </c>
      <c r="C327" s="5" t="s">
        <v>43</v>
      </c>
    </row>
    <row r="328" spans="1:3" x14ac:dyDescent="0.2">
      <c r="A328" s="30">
        <v>44401</v>
      </c>
      <c r="B328" s="24" t="e">
        <f>COUNTIFS(Census!K$15:#REF!,"&gt;="&amp;A328,Census!J$15:#REF!,"&lt;="&amp;A328,Census!O$15:#REF!,"="&amp;C328)</f>
        <v>#REF!</v>
      </c>
      <c r="C328" s="5" t="s">
        <v>43</v>
      </c>
    </row>
    <row r="329" spans="1:3" x14ac:dyDescent="0.2">
      <c r="A329" s="30">
        <v>44402</v>
      </c>
      <c r="B329" s="24" t="e">
        <f>COUNTIFS(Census!K$15:#REF!,"&gt;="&amp;A329,Census!J$15:#REF!,"&lt;="&amp;A329,Census!O$15:#REF!,"="&amp;C329)</f>
        <v>#REF!</v>
      </c>
      <c r="C329" s="5" t="s">
        <v>43</v>
      </c>
    </row>
    <row r="330" spans="1:3" x14ac:dyDescent="0.2">
      <c r="A330" s="30">
        <v>44403</v>
      </c>
      <c r="B330" s="24" t="e">
        <f>COUNTIFS(Census!K$15:#REF!,"&gt;="&amp;A330,Census!J$15:#REF!,"&lt;="&amp;A330,Census!O$15:#REF!,"="&amp;C330)</f>
        <v>#REF!</v>
      </c>
      <c r="C330" s="5" t="s">
        <v>43</v>
      </c>
    </row>
    <row r="331" spans="1:3" x14ac:dyDescent="0.2">
      <c r="A331" s="30">
        <v>44404</v>
      </c>
      <c r="B331" s="24" t="e">
        <f>COUNTIFS(Census!K$15:#REF!,"&gt;="&amp;A331,Census!J$15:#REF!,"&lt;="&amp;A331,Census!O$15:#REF!,"="&amp;C331)</f>
        <v>#REF!</v>
      </c>
      <c r="C331" s="5" t="s">
        <v>43</v>
      </c>
    </row>
    <row r="332" spans="1:3" x14ac:dyDescent="0.2">
      <c r="A332" s="30">
        <v>44405</v>
      </c>
      <c r="B332" s="24" t="e">
        <f>COUNTIFS(Census!K$15:#REF!,"&gt;="&amp;A332,Census!J$15:#REF!,"&lt;="&amp;A332,Census!O$15:#REF!,"="&amp;C332)</f>
        <v>#REF!</v>
      </c>
      <c r="C332" s="5" t="s">
        <v>43</v>
      </c>
    </row>
    <row r="333" spans="1:3" x14ac:dyDescent="0.2">
      <c r="A333" s="30">
        <v>44406</v>
      </c>
      <c r="B333" s="24" t="e">
        <f>COUNTIFS(Census!K$15:#REF!,"&gt;="&amp;A333,Census!J$15:#REF!,"&lt;="&amp;A333,Census!O$15:#REF!,"="&amp;C333)</f>
        <v>#REF!</v>
      </c>
      <c r="C333" s="5" t="s">
        <v>43</v>
      </c>
    </row>
    <row r="334" spans="1:3" x14ac:dyDescent="0.2">
      <c r="A334" s="30">
        <v>44407</v>
      </c>
      <c r="B334" s="24" t="e">
        <f>COUNTIFS(Census!K$15:#REF!,"&gt;="&amp;A334,Census!J$15:#REF!,"&lt;="&amp;A334,Census!O$15:#REF!,"="&amp;C334)</f>
        <v>#REF!</v>
      </c>
      <c r="C334" s="5" t="s">
        <v>43</v>
      </c>
    </row>
    <row r="335" spans="1:3" x14ac:dyDescent="0.2">
      <c r="A335" s="30">
        <v>44408</v>
      </c>
      <c r="B335" s="24" t="e">
        <f>COUNTIFS(Census!K$15:#REF!,"&gt;="&amp;A335,Census!J$15:#REF!,"&lt;="&amp;A335,Census!O$15:#REF!,"="&amp;C335)</f>
        <v>#REF!</v>
      </c>
      <c r="C335" s="5" t="s">
        <v>43</v>
      </c>
    </row>
    <row r="336" spans="1:3" x14ac:dyDescent="0.2">
      <c r="A336" s="30">
        <v>44409</v>
      </c>
      <c r="B336" s="24" t="e">
        <f>COUNTIFS(Census!K$15:#REF!,"&gt;="&amp;A336,Census!J$15:#REF!,"&lt;="&amp;A336,Census!O$15:#REF!,"="&amp;C336)</f>
        <v>#REF!</v>
      </c>
      <c r="C336" s="5" t="s">
        <v>43</v>
      </c>
    </row>
    <row r="337" spans="1:3" x14ac:dyDescent="0.2">
      <c r="A337" s="30">
        <v>44410</v>
      </c>
      <c r="B337" s="24" t="e">
        <f>COUNTIFS(Census!K$15:#REF!,"&gt;="&amp;A337,Census!J$15:#REF!,"&lt;="&amp;A337,Census!O$15:#REF!,"="&amp;C337)</f>
        <v>#REF!</v>
      </c>
      <c r="C337" s="5" t="s">
        <v>43</v>
      </c>
    </row>
    <row r="338" spans="1:3" x14ac:dyDescent="0.2">
      <c r="A338" s="30">
        <v>44411</v>
      </c>
      <c r="B338" s="24" t="e">
        <f>COUNTIFS(Census!K$15:#REF!,"&gt;="&amp;A338,Census!J$15:#REF!,"&lt;="&amp;A338,Census!O$15:#REF!,"="&amp;C338)</f>
        <v>#REF!</v>
      </c>
      <c r="C338" s="5" t="s">
        <v>43</v>
      </c>
    </row>
    <row r="339" spans="1:3" x14ac:dyDescent="0.2">
      <c r="A339" s="30">
        <v>44412</v>
      </c>
      <c r="B339" s="24" t="e">
        <f>COUNTIFS(Census!K$15:#REF!,"&gt;="&amp;A339,Census!J$15:#REF!,"&lt;="&amp;A339,Census!O$15:#REF!,"="&amp;C339)</f>
        <v>#REF!</v>
      </c>
      <c r="C339" s="5" t="s">
        <v>43</v>
      </c>
    </row>
    <row r="340" spans="1:3" x14ac:dyDescent="0.2">
      <c r="A340" s="30">
        <v>44413</v>
      </c>
      <c r="B340" s="24" t="e">
        <f>COUNTIFS(Census!K$15:#REF!,"&gt;="&amp;A340,Census!J$15:#REF!,"&lt;="&amp;A340,Census!O$15:#REF!,"="&amp;C340)</f>
        <v>#REF!</v>
      </c>
      <c r="C340" s="5" t="s">
        <v>43</v>
      </c>
    </row>
    <row r="341" spans="1:3" x14ac:dyDescent="0.2">
      <c r="A341" s="30">
        <v>44414</v>
      </c>
      <c r="B341" s="24" t="e">
        <f>COUNTIFS(Census!K$15:#REF!,"&gt;="&amp;A341,Census!J$15:#REF!,"&lt;="&amp;A341,Census!O$15:#REF!,"="&amp;C341)</f>
        <v>#REF!</v>
      </c>
      <c r="C341" s="5" t="s">
        <v>43</v>
      </c>
    </row>
    <row r="342" spans="1:3" x14ac:dyDescent="0.2">
      <c r="A342" s="30">
        <v>44415</v>
      </c>
      <c r="B342" s="24" t="e">
        <f>COUNTIFS(Census!K$15:#REF!,"&gt;="&amp;A342,Census!J$15:#REF!,"&lt;="&amp;A342,Census!O$15:#REF!,"="&amp;C342)</f>
        <v>#REF!</v>
      </c>
      <c r="C342" s="5" t="s">
        <v>43</v>
      </c>
    </row>
    <row r="343" spans="1:3" x14ac:dyDescent="0.2">
      <c r="A343" s="30">
        <v>44416</v>
      </c>
      <c r="B343" s="24" t="e">
        <f>COUNTIFS(Census!K$15:#REF!,"&gt;="&amp;A343,Census!J$15:#REF!,"&lt;="&amp;A343,Census!O$15:#REF!,"="&amp;C343)</f>
        <v>#REF!</v>
      </c>
      <c r="C343" s="5" t="s">
        <v>43</v>
      </c>
    </row>
    <row r="344" spans="1:3" x14ac:dyDescent="0.2">
      <c r="A344" s="30">
        <v>44417</v>
      </c>
      <c r="B344" s="24" t="e">
        <f>COUNTIFS(Census!K$15:#REF!,"&gt;="&amp;A344,Census!J$15:#REF!,"&lt;="&amp;A344,Census!O$15:#REF!,"="&amp;C344)</f>
        <v>#REF!</v>
      </c>
      <c r="C344" s="5" t="s">
        <v>43</v>
      </c>
    </row>
    <row r="345" spans="1:3" x14ac:dyDescent="0.2">
      <c r="A345" s="30">
        <v>44418</v>
      </c>
      <c r="B345" s="24" t="e">
        <f>COUNTIFS(Census!K$15:#REF!,"&gt;="&amp;A345,Census!J$15:#REF!,"&lt;="&amp;A345,Census!O$15:#REF!,"="&amp;C345)</f>
        <v>#REF!</v>
      </c>
      <c r="C345" s="5" t="s">
        <v>43</v>
      </c>
    </row>
    <row r="346" spans="1:3" x14ac:dyDescent="0.2">
      <c r="A346" s="30">
        <v>44419</v>
      </c>
      <c r="B346" s="24" t="e">
        <f>COUNTIFS(Census!K$15:#REF!,"&gt;="&amp;A346,Census!J$15:#REF!,"&lt;="&amp;A346,Census!O$15:#REF!,"="&amp;C346)</f>
        <v>#REF!</v>
      </c>
      <c r="C346" s="5" t="s">
        <v>43</v>
      </c>
    </row>
    <row r="347" spans="1:3" x14ac:dyDescent="0.2">
      <c r="A347" s="30">
        <v>44420</v>
      </c>
      <c r="B347" s="24" t="e">
        <f>COUNTIFS(Census!K$15:#REF!,"&gt;="&amp;A347,Census!J$15:#REF!,"&lt;="&amp;A347,Census!O$15:#REF!,"="&amp;C347)</f>
        <v>#REF!</v>
      </c>
      <c r="C347" s="5" t="s">
        <v>43</v>
      </c>
    </row>
    <row r="348" spans="1:3" x14ac:dyDescent="0.2">
      <c r="A348" s="30">
        <v>44421</v>
      </c>
      <c r="B348" s="24" t="e">
        <f>COUNTIFS(Census!K$15:#REF!,"&gt;="&amp;A348,Census!J$15:#REF!,"&lt;="&amp;A348,Census!O$15:#REF!,"="&amp;C348)</f>
        <v>#REF!</v>
      </c>
      <c r="C348" s="5" t="s">
        <v>43</v>
      </c>
    </row>
    <row r="349" spans="1:3" x14ac:dyDescent="0.2">
      <c r="A349" s="30">
        <v>44422</v>
      </c>
      <c r="B349" s="24" t="e">
        <f>COUNTIFS(Census!K$15:#REF!,"&gt;="&amp;A349,Census!J$15:#REF!,"&lt;="&amp;A349,Census!O$15:#REF!,"="&amp;C349)</f>
        <v>#REF!</v>
      </c>
      <c r="C349" s="5" t="s">
        <v>43</v>
      </c>
    </row>
    <row r="350" spans="1:3" x14ac:dyDescent="0.2">
      <c r="A350" s="30">
        <v>44423</v>
      </c>
      <c r="B350" s="24" t="e">
        <f>COUNTIFS(Census!K$15:#REF!,"&gt;="&amp;A350,Census!J$15:#REF!,"&lt;="&amp;A350,Census!O$15:#REF!,"="&amp;C350)</f>
        <v>#REF!</v>
      </c>
      <c r="C350" s="5" t="s">
        <v>43</v>
      </c>
    </row>
    <row r="351" spans="1:3" x14ac:dyDescent="0.2">
      <c r="A351" s="30">
        <v>44424</v>
      </c>
      <c r="B351" s="24" t="e">
        <f>COUNTIFS(Census!K$15:#REF!,"&gt;="&amp;A351,Census!J$15:#REF!,"&lt;="&amp;A351,Census!O$15:#REF!,"="&amp;C351)</f>
        <v>#REF!</v>
      </c>
      <c r="C351" s="5" t="s">
        <v>43</v>
      </c>
    </row>
    <row r="352" spans="1:3" x14ac:dyDescent="0.2">
      <c r="A352" s="30">
        <v>44425</v>
      </c>
      <c r="B352" s="24" t="e">
        <f>COUNTIFS(Census!K$15:#REF!,"&gt;="&amp;A352,Census!J$15:#REF!,"&lt;="&amp;A352,Census!O$15:#REF!,"="&amp;C352)</f>
        <v>#REF!</v>
      </c>
      <c r="C352" s="5" t="s">
        <v>43</v>
      </c>
    </row>
    <row r="353" spans="1:3" x14ac:dyDescent="0.2">
      <c r="A353" s="30">
        <v>44426</v>
      </c>
      <c r="B353" s="24" t="e">
        <f>COUNTIFS(Census!K$15:#REF!,"&gt;="&amp;A353,Census!J$15:#REF!,"&lt;="&amp;A353,Census!O$15:#REF!,"="&amp;C353)</f>
        <v>#REF!</v>
      </c>
      <c r="C353" s="5" t="s">
        <v>43</v>
      </c>
    </row>
    <row r="354" spans="1:3" x14ac:dyDescent="0.2">
      <c r="A354" s="30">
        <v>44427</v>
      </c>
      <c r="B354" s="24" t="e">
        <f>COUNTIFS(Census!K$15:#REF!,"&gt;="&amp;A354,Census!J$15:#REF!,"&lt;="&amp;A354,Census!O$15:#REF!,"="&amp;C354)</f>
        <v>#REF!</v>
      </c>
      <c r="C354" s="5" t="s">
        <v>43</v>
      </c>
    </row>
    <row r="355" spans="1:3" x14ac:dyDescent="0.2">
      <c r="A355" s="30">
        <v>44428</v>
      </c>
      <c r="B355" s="24" t="e">
        <f>COUNTIFS(Census!K$15:#REF!,"&gt;="&amp;A355,Census!J$15:#REF!,"&lt;="&amp;A355,Census!O$15:#REF!,"="&amp;C355)</f>
        <v>#REF!</v>
      </c>
      <c r="C355" s="5" t="s">
        <v>43</v>
      </c>
    </row>
    <row r="356" spans="1:3" x14ac:dyDescent="0.2">
      <c r="A356" s="30">
        <v>44429</v>
      </c>
      <c r="B356" s="24" t="e">
        <f>COUNTIFS(Census!K$15:#REF!,"&gt;="&amp;A356,Census!J$15:#REF!,"&lt;="&amp;A356,Census!O$15:#REF!,"="&amp;C356)</f>
        <v>#REF!</v>
      </c>
      <c r="C356" s="5" t="s">
        <v>43</v>
      </c>
    </row>
    <row r="357" spans="1:3" x14ac:dyDescent="0.2">
      <c r="A357" s="30">
        <v>44430</v>
      </c>
      <c r="B357" s="24" t="e">
        <f>COUNTIFS(Census!K$15:#REF!,"&gt;="&amp;A357,Census!J$15:#REF!,"&lt;="&amp;A357,Census!O$15:#REF!,"="&amp;C357)</f>
        <v>#REF!</v>
      </c>
      <c r="C357" s="5" t="s">
        <v>43</v>
      </c>
    </row>
    <row r="358" spans="1:3" x14ac:dyDescent="0.2">
      <c r="A358" s="30">
        <v>44431</v>
      </c>
      <c r="B358" s="24" t="e">
        <f>COUNTIFS(Census!K$15:#REF!,"&gt;="&amp;A358,Census!J$15:#REF!,"&lt;="&amp;A358,Census!O$15:#REF!,"="&amp;C358)</f>
        <v>#REF!</v>
      </c>
      <c r="C358" s="5" t="s">
        <v>43</v>
      </c>
    </row>
    <row r="359" spans="1:3" x14ac:dyDescent="0.2">
      <c r="A359" s="30">
        <v>44432</v>
      </c>
      <c r="B359" s="24" t="e">
        <f>COUNTIFS(Census!K$15:#REF!,"&gt;="&amp;A359,Census!J$15:#REF!,"&lt;="&amp;A359,Census!O$15:#REF!,"="&amp;C359)</f>
        <v>#REF!</v>
      </c>
      <c r="C359" s="5" t="s">
        <v>43</v>
      </c>
    </row>
    <row r="360" spans="1:3" x14ac:dyDescent="0.2">
      <c r="A360" s="30">
        <v>44433</v>
      </c>
      <c r="B360" s="24" t="e">
        <f>COUNTIFS(Census!K$15:#REF!,"&gt;="&amp;A360,Census!J$15:#REF!,"&lt;="&amp;A360,Census!O$15:#REF!,"="&amp;C360)</f>
        <v>#REF!</v>
      </c>
      <c r="C360" s="5" t="s">
        <v>43</v>
      </c>
    </row>
    <row r="361" spans="1:3" x14ac:dyDescent="0.2">
      <c r="A361" s="30">
        <v>44434</v>
      </c>
      <c r="B361" s="24" t="e">
        <f>COUNTIFS(Census!K$15:#REF!,"&gt;="&amp;A361,Census!J$15:#REF!,"&lt;="&amp;A361,Census!O$15:#REF!,"="&amp;C361)</f>
        <v>#REF!</v>
      </c>
      <c r="C361" s="5" t="s">
        <v>43</v>
      </c>
    </row>
    <row r="362" spans="1:3" x14ac:dyDescent="0.2">
      <c r="A362" s="30">
        <v>44435</v>
      </c>
      <c r="B362" s="24" t="e">
        <f>COUNTIFS(Census!K$15:#REF!,"&gt;="&amp;A362,Census!J$15:#REF!,"&lt;="&amp;A362,Census!O$15:#REF!,"="&amp;C362)</f>
        <v>#REF!</v>
      </c>
      <c r="C362" s="5" t="s">
        <v>43</v>
      </c>
    </row>
    <row r="363" spans="1:3" x14ac:dyDescent="0.2">
      <c r="A363" s="30">
        <v>44436</v>
      </c>
      <c r="B363" s="24" t="e">
        <f>COUNTIFS(Census!K$15:#REF!,"&gt;="&amp;A363,Census!J$15:#REF!,"&lt;="&amp;A363,Census!O$15:#REF!,"="&amp;C363)</f>
        <v>#REF!</v>
      </c>
      <c r="C363" s="5" t="s">
        <v>43</v>
      </c>
    </row>
    <row r="364" spans="1:3" x14ac:dyDescent="0.2">
      <c r="A364" s="30">
        <v>44437</v>
      </c>
      <c r="B364" s="24" t="e">
        <f>COUNTIFS(Census!K$15:#REF!,"&gt;="&amp;A364,Census!J$15:#REF!,"&lt;="&amp;A364,Census!O$15:#REF!,"="&amp;C364)</f>
        <v>#REF!</v>
      </c>
      <c r="C364" s="5" t="s">
        <v>43</v>
      </c>
    </row>
    <row r="365" spans="1:3" x14ac:dyDescent="0.2">
      <c r="A365" s="30">
        <v>44438</v>
      </c>
      <c r="B365" s="24" t="e">
        <f>COUNTIFS(Census!K$15:#REF!,"&gt;="&amp;A365,Census!J$15:#REF!,"&lt;="&amp;A365,Census!O$15:#REF!,"="&amp;C365)</f>
        <v>#REF!</v>
      </c>
      <c r="C365" s="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Census</vt:lpstr>
      <vt:lpstr>Schools</vt:lpstr>
      <vt:lpstr>Aggreg_Dashboard</vt:lpstr>
      <vt:lpstr>DailyCounts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DiCesare</cp:lastModifiedBy>
  <dcterms:modified xsi:type="dcterms:W3CDTF">2021-04-27T12:55:37Z</dcterms:modified>
</cp:coreProperties>
</file>