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January 2019" sheetId="1" r:id="rId4"/>
  </sheets>
  <definedNames/>
  <calcPr/>
</workbook>
</file>

<file path=xl/sharedStrings.xml><?xml version="1.0" encoding="utf-8"?>
<sst xmlns="http://schemas.openxmlformats.org/spreadsheetml/2006/main" count="131" uniqueCount="46">
  <si>
    <t>January 2019 Budget</t>
  </si>
  <si>
    <t>Positive Balance:</t>
  </si>
  <si>
    <t>INCOME</t>
  </si>
  <si>
    <t>EXPENSES</t>
  </si>
  <si>
    <t>Date Received</t>
  </si>
  <si>
    <t>Source</t>
  </si>
  <si>
    <t>Category</t>
  </si>
  <si>
    <t>Amount</t>
  </si>
  <si>
    <t>Date Due/Paid</t>
  </si>
  <si>
    <t>Paid To</t>
  </si>
  <si>
    <t>Paycheck</t>
  </si>
  <si>
    <t>Wages</t>
  </si>
  <si>
    <t>Gecko Insurance</t>
  </si>
  <si>
    <t>Insurance</t>
  </si>
  <si>
    <t>Landlord</t>
  </si>
  <si>
    <t>Rent</t>
  </si>
  <si>
    <t>Utilities</t>
  </si>
  <si>
    <t>Mint</t>
  </si>
  <si>
    <t>Cellular</t>
  </si>
  <si>
    <t>Sold computer</t>
  </si>
  <si>
    <t>Online Marketplace</t>
  </si>
  <si>
    <t>BILHPC</t>
  </si>
  <si>
    <t>Hospital Debt</t>
  </si>
  <si>
    <t>Anonymous</t>
  </si>
  <si>
    <t>Mafia Debt</t>
  </si>
  <si>
    <t>End of Month</t>
  </si>
  <si>
    <t>Formula Total</t>
  </si>
  <si>
    <t>Balance</t>
  </si>
  <si>
    <t>Income - Expenses</t>
  </si>
  <si>
    <t>Zero Balance:</t>
  </si>
  <si>
    <t>Ex-Wife</t>
  </si>
  <si>
    <t>Child Support</t>
  </si>
  <si>
    <t>State Electric Co</t>
  </si>
  <si>
    <t>Refund Check</t>
  </si>
  <si>
    <t>State Returns</t>
  </si>
  <si>
    <t>Negative Balance:</t>
  </si>
  <si>
    <t>Xfinity</t>
  </si>
  <si>
    <t>Phone Payment</t>
  </si>
  <si>
    <t>Commision</t>
  </si>
  <si>
    <t>Liberty Mutual</t>
  </si>
  <si>
    <t>Ford</t>
  </si>
  <si>
    <t>Car Payment</t>
  </si>
  <si>
    <t>Market Basket</t>
  </si>
  <si>
    <t>Groceries</t>
  </si>
  <si>
    <t>National Grid</t>
  </si>
  <si>
    <t>Electric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</si>
</sst>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#,##0.00;(#,##0.00)"/>
    <numFmt numFmtId="165" formatCode="m/d/yyyy"/>
    <numFmt numFmtId="166" formatCode="_(&quot;$&quot;* #,##0.00_);_(&quot;$&quot;* \(#,##0.00\);_(&quot;$&quot;* &quot;-&quot;??_);_(@_)"/>
    <numFmt numFmtId="167" formatCode="m/d/yy"/>
  </numFmts>
  <fonts count="5">
    <font>
      <sz val="12.0"/>
      <color theme="1"/>
      <name val="Verdana"/>
      <scheme val="minor"/>
    </font>
    <font>
      <sz val="36.0"/>
      <color theme="1"/>
      <name val="Verdana"/>
      <scheme val="minor"/>
    </font>
    <font>
      <color theme="1"/>
      <name val="Verdana"/>
      <scheme val="minor"/>
    </font>
    <font>
      <sz val="20.0"/>
      <color theme="1"/>
      <name val="Verdana"/>
      <scheme val="minor"/>
    </font>
    <font>
      <sz val="24.0"/>
      <color theme="1"/>
      <name val="Verdana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2" numFmtId="164" xfId="0" applyFont="1" applyNumberFormat="1"/>
    <xf borderId="0" fillId="0" fontId="2" numFmtId="0" xfId="0" applyFont="1"/>
    <xf borderId="0" fillId="0" fontId="2" numFmtId="165" xfId="0" applyAlignment="1" applyFont="1" applyNumberFormat="1">
      <alignment readingOrder="0"/>
    </xf>
    <xf borderId="0" fillId="0" fontId="2" numFmtId="166" xfId="0" applyAlignment="1" applyFont="1" applyNumberFormat="1">
      <alignment readingOrder="0"/>
    </xf>
    <xf borderId="0" fillId="0" fontId="2" numFmtId="167" xfId="0" applyAlignment="1" applyFont="1" applyNumberFormat="1">
      <alignment readingOrder="0"/>
    </xf>
    <xf borderId="0" fillId="0" fontId="2" numFmtId="166" xfId="0" applyFont="1" applyNumberFormat="1"/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1A1A1A"/>
      </a:dk1>
      <a:lt1>
        <a:srgbClr val="EEF1F1"/>
      </a:lt1>
      <a:dk2>
        <a:srgbClr val="1A1A1A"/>
      </a:dk2>
      <a:lt2>
        <a:srgbClr val="EEF1F1"/>
      </a:lt2>
      <a:accent1>
        <a:srgbClr val="1A9988"/>
      </a:accent1>
      <a:accent2>
        <a:srgbClr val="2D729D"/>
      </a:accent2>
      <a:accent3>
        <a:srgbClr val="1F3E78"/>
      </a:accent3>
      <a:accent4>
        <a:srgbClr val="EB5600"/>
      </a:accent4>
      <a:accent5>
        <a:srgbClr val="FF99AC"/>
      </a:accent5>
      <a:accent6>
        <a:srgbClr val="FFD4B8"/>
      </a:accent6>
      <a:hlink>
        <a:srgbClr val="1F3E78"/>
      </a:hlink>
      <a:folHlink>
        <a:srgbClr val="1F3E78"/>
      </a:folHlink>
    </a:clrScheme>
    <a:fontScheme name="Sheets">
      <a:majorFont>
        <a:latin typeface="Verdana"/>
        <a:ea typeface="Verdana"/>
        <a:cs typeface="Verdana"/>
      </a:majorFont>
      <a:minorFont>
        <a:latin typeface="Verdana"/>
        <a:ea typeface="Verdana"/>
        <a:cs typeface="Verdan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9.18" defaultRowHeight="15.0" outlineLevelCol="2"/>
  <cols>
    <col customWidth="1" min="1" max="2" width="13.36" outlineLevel="1"/>
    <col customWidth="1" min="3" max="3" width="13.36" outlineLevel="2"/>
    <col customWidth="1" min="4" max="26" width="13.36"/>
  </cols>
  <sheetData>
    <row r="1" ht="15.75" customHeight="1">
      <c r="A1" s="1" t="s">
        <v>0</v>
      </c>
    </row>
    <row r="2" ht="15.75" customHeight="1"/>
    <row r="3" ht="15.75" customHeight="1">
      <c r="A3" s="2"/>
    </row>
    <row r="4" ht="15.75" customHeight="1"/>
    <row r="5" ht="15.75" customHeight="1">
      <c r="A5" s="3" t="s">
        <v>1</v>
      </c>
    </row>
    <row r="6" ht="15.75" customHeight="1">
      <c r="A6" s="4" t="s">
        <v>2</v>
      </c>
      <c r="F6" s="4" t="s">
        <v>3</v>
      </c>
    </row>
    <row r="7" ht="15.75" customHeight="1">
      <c r="A7" s="5" t="s">
        <v>4</v>
      </c>
      <c r="B7" s="5" t="s">
        <v>5</v>
      </c>
      <c r="C7" s="5" t="s">
        <v>6</v>
      </c>
      <c r="D7" s="5" t="s">
        <v>7</v>
      </c>
      <c r="F7" s="6" t="s">
        <v>8</v>
      </c>
      <c r="G7" s="6" t="s">
        <v>9</v>
      </c>
      <c r="H7" s="6" t="s">
        <v>6</v>
      </c>
      <c r="I7" s="6" t="s">
        <v>7</v>
      </c>
    </row>
    <row r="8" ht="15.75" customHeight="1">
      <c r="A8" s="7">
        <v>44927.0</v>
      </c>
      <c r="B8" s="2" t="s">
        <v>10</v>
      </c>
      <c r="C8" s="2" t="s">
        <v>11</v>
      </c>
      <c r="D8" s="8">
        <v>450.5</v>
      </c>
      <c r="F8" s="9">
        <v>44931.0</v>
      </c>
      <c r="G8" s="2" t="s">
        <v>12</v>
      </c>
      <c r="H8" s="2" t="s">
        <v>13</v>
      </c>
      <c r="I8" s="8">
        <v>250.0</v>
      </c>
    </row>
    <row r="9" ht="15.75" customHeight="1">
      <c r="A9" s="7">
        <v>44934.0</v>
      </c>
      <c r="B9" s="2" t="s">
        <v>10</v>
      </c>
      <c r="C9" s="2" t="s">
        <v>11</v>
      </c>
      <c r="D9" s="8">
        <v>450.5</v>
      </c>
      <c r="F9" s="9">
        <v>44934.0</v>
      </c>
      <c r="G9" s="2" t="s">
        <v>14</v>
      </c>
      <c r="H9" s="2" t="s">
        <v>15</v>
      </c>
      <c r="I9" s="8">
        <v>800.0</v>
      </c>
    </row>
    <row r="10" ht="15.75" customHeight="1">
      <c r="A10" s="7">
        <v>44941.0</v>
      </c>
      <c r="B10" s="2" t="s">
        <v>10</v>
      </c>
      <c r="C10" s="2" t="s">
        <v>11</v>
      </c>
      <c r="D10" s="8">
        <v>450.5</v>
      </c>
      <c r="F10" s="9">
        <v>44934.0</v>
      </c>
      <c r="G10" s="2" t="s">
        <v>14</v>
      </c>
      <c r="H10" s="2" t="s">
        <v>16</v>
      </c>
      <c r="I10" s="8">
        <v>80.0</v>
      </c>
    </row>
    <row r="11" ht="15.75" customHeight="1">
      <c r="A11" s="7">
        <v>44948.0</v>
      </c>
      <c r="B11" s="2" t="s">
        <v>10</v>
      </c>
      <c r="C11" s="2" t="s">
        <v>11</v>
      </c>
      <c r="D11" s="8">
        <v>450.5</v>
      </c>
      <c r="F11" s="9">
        <v>44939.0</v>
      </c>
      <c r="G11" s="2" t="s">
        <v>17</v>
      </c>
      <c r="H11" s="2" t="s">
        <v>18</v>
      </c>
      <c r="I11" s="8">
        <v>30.0</v>
      </c>
    </row>
    <row r="12" ht="15.75" customHeight="1">
      <c r="A12" s="7">
        <v>44950.0</v>
      </c>
      <c r="B12" s="2" t="s">
        <v>19</v>
      </c>
      <c r="C12" s="2" t="s">
        <v>20</v>
      </c>
      <c r="D12" s="8">
        <v>700.0</v>
      </c>
      <c r="F12" s="9">
        <v>44947.0</v>
      </c>
      <c r="G12" s="2" t="s">
        <v>21</v>
      </c>
      <c r="H12" s="2" t="s">
        <v>22</v>
      </c>
      <c r="I12" s="10"/>
    </row>
    <row r="13" ht="15.75" customHeight="1">
      <c r="A13" s="7">
        <v>44955.0</v>
      </c>
      <c r="B13" s="2" t="s">
        <v>10</v>
      </c>
      <c r="C13" s="2" t="s">
        <v>11</v>
      </c>
      <c r="D13" s="8">
        <v>450.5</v>
      </c>
      <c r="F13" s="9">
        <v>44951.0</v>
      </c>
      <c r="G13" s="2" t="s">
        <v>23</v>
      </c>
      <c r="H13" s="2" t="s">
        <v>24</v>
      </c>
      <c r="I13" s="8">
        <v>850.0</v>
      </c>
    </row>
    <row r="14" ht="15.75" customHeight="1">
      <c r="A14" s="2" t="s">
        <v>25</v>
      </c>
      <c r="B14" s="2" t="s">
        <v>26</v>
      </c>
      <c r="C14" s="2" t="s">
        <v>27</v>
      </c>
      <c r="D14" s="10">
        <f>SUM(D7:D13)</f>
        <v>2952.5</v>
      </c>
      <c r="F14" s="2" t="s">
        <v>25</v>
      </c>
      <c r="G14" s="2" t="s">
        <v>26</v>
      </c>
      <c r="H14" s="2" t="s">
        <v>27</v>
      </c>
      <c r="I14" s="10">
        <f>SUM(I7:I13)</f>
        <v>2010</v>
      </c>
    </row>
    <row r="15" ht="15.75" customHeight="1">
      <c r="D15" s="10"/>
      <c r="F15" s="2" t="s">
        <v>25</v>
      </c>
      <c r="G15" s="2" t="s">
        <v>26</v>
      </c>
      <c r="H15" s="2" t="s">
        <v>28</v>
      </c>
      <c r="I15" s="10">
        <f>(D14-I14)</f>
        <v>942.5</v>
      </c>
    </row>
    <row r="16" ht="15.75" customHeight="1">
      <c r="I16" s="10"/>
    </row>
    <row r="17" ht="15.75" customHeight="1">
      <c r="A17" s="3" t="s">
        <v>29</v>
      </c>
      <c r="B17" s="11"/>
    </row>
    <row r="18" ht="15.75" customHeight="1">
      <c r="A18" s="4" t="s">
        <v>2</v>
      </c>
      <c r="F18" s="4" t="s">
        <v>3</v>
      </c>
    </row>
    <row r="19" ht="15.75" customHeight="1">
      <c r="A19" s="2" t="s">
        <v>4</v>
      </c>
      <c r="B19" s="2" t="s">
        <v>5</v>
      </c>
      <c r="C19" s="2" t="s">
        <v>6</v>
      </c>
      <c r="D19" s="2" t="s">
        <v>7</v>
      </c>
      <c r="F19" s="2" t="s">
        <v>8</v>
      </c>
      <c r="G19" s="2" t="s">
        <v>9</v>
      </c>
      <c r="H19" s="2" t="s">
        <v>6</v>
      </c>
      <c r="I19" s="2" t="s">
        <v>7</v>
      </c>
    </row>
    <row r="20" ht="15.75" customHeight="1">
      <c r="A20" s="7">
        <v>44928.0</v>
      </c>
      <c r="B20" s="2" t="s">
        <v>10</v>
      </c>
      <c r="C20" s="2" t="s">
        <v>11</v>
      </c>
      <c r="D20" s="8">
        <v>220.0</v>
      </c>
      <c r="F20" s="7">
        <v>44931.0</v>
      </c>
      <c r="G20" s="2" t="s">
        <v>30</v>
      </c>
      <c r="H20" s="2" t="s">
        <v>31</v>
      </c>
      <c r="I20" s="8">
        <v>400.0</v>
      </c>
    </row>
    <row r="21" ht="15.75" customHeight="1">
      <c r="A21" s="7">
        <v>44935.0</v>
      </c>
      <c r="B21" s="2" t="s">
        <v>10</v>
      </c>
      <c r="C21" s="2" t="s">
        <v>11</v>
      </c>
      <c r="D21" s="8">
        <v>220.0</v>
      </c>
      <c r="F21" s="7">
        <v>44936.0</v>
      </c>
      <c r="G21" s="2" t="s">
        <v>14</v>
      </c>
      <c r="H21" s="2" t="s">
        <v>15</v>
      </c>
      <c r="I21" s="8">
        <v>800.0</v>
      </c>
    </row>
    <row r="22" ht="15.75" customHeight="1">
      <c r="A22" s="7">
        <v>44942.0</v>
      </c>
      <c r="B22" s="2" t="s">
        <v>10</v>
      </c>
      <c r="C22" s="2" t="s">
        <v>11</v>
      </c>
      <c r="D22" s="8">
        <v>220.0</v>
      </c>
      <c r="F22" s="7">
        <v>44936.0</v>
      </c>
      <c r="G22" s="2" t="s">
        <v>32</v>
      </c>
      <c r="H22" s="2" t="s">
        <v>16</v>
      </c>
      <c r="I22" s="8">
        <v>200.0</v>
      </c>
    </row>
    <row r="23" ht="15.75" customHeight="1">
      <c r="A23" s="7">
        <v>44949.0</v>
      </c>
      <c r="B23" s="2" t="s">
        <v>10</v>
      </c>
      <c r="C23" s="2" t="s">
        <v>11</v>
      </c>
      <c r="D23" s="8">
        <v>220.0</v>
      </c>
      <c r="F23" s="2" t="s">
        <v>25</v>
      </c>
      <c r="G23" s="2" t="s">
        <v>26</v>
      </c>
      <c r="H23" s="2" t="s">
        <v>27</v>
      </c>
      <c r="I23" s="10">
        <f>sum(I20:I22)</f>
        <v>1400</v>
      </c>
    </row>
    <row r="24" ht="15.75" customHeight="1">
      <c r="A24" s="7">
        <v>44947.0</v>
      </c>
      <c r="B24" s="2" t="s">
        <v>33</v>
      </c>
      <c r="C24" s="2" t="s">
        <v>34</v>
      </c>
      <c r="D24" s="8">
        <v>300.0</v>
      </c>
      <c r="F24" s="2" t="s">
        <v>25</v>
      </c>
      <c r="G24" s="2" t="s">
        <v>26</v>
      </c>
      <c r="H24" s="2" t="s">
        <v>28</v>
      </c>
      <c r="I24" s="10">
        <f>(D26-I23)</f>
        <v>0</v>
      </c>
    </row>
    <row r="25" ht="15.75" customHeight="1">
      <c r="A25" s="7">
        <v>44956.0</v>
      </c>
      <c r="B25" s="2" t="s">
        <v>10</v>
      </c>
      <c r="C25" s="2" t="s">
        <v>11</v>
      </c>
      <c r="D25" s="8">
        <v>220.0</v>
      </c>
    </row>
    <row r="26" ht="15.75" customHeight="1">
      <c r="A26" s="2" t="s">
        <v>25</v>
      </c>
      <c r="B26" s="2" t="s">
        <v>26</v>
      </c>
      <c r="C26" s="2" t="s">
        <v>27</v>
      </c>
      <c r="D26" s="8">
        <f>SUM(D20:D25)</f>
        <v>1400</v>
      </c>
    </row>
    <row r="27" ht="15.75" customHeight="1"/>
    <row r="28" ht="15.75" customHeight="1"/>
    <row r="29" ht="15.75" customHeight="1">
      <c r="A29" s="3" t="s">
        <v>35</v>
      </c>
    </row>
    <row r="30" ht="15.75" customHeight="1">
      <c r="A30" s="4" t="s">
        <v>2</v>
      </c>
      <c r="F30" s="4" t="s">
        <v>3</v>
      </c>
    </row>
    <row r="31" ht="15.75" customHeight="1">
      <c r="A31" s="2" t="s">
        <v>4</v>
      </c>
      <c r="B31" s="2" t="s">
        <v>5</v>
      </c>
      <c r="C31" s="2" t="s">
        <v>6</v>
      </c>
      <c r="D31" s="2" t="s">
        <v>7</v>
      </c>
      <c r="F31" s="2" t="s">
        <v>8</v>
      </c>
      <c r="G31" s="2" t="s">
        <v>9</v>
      </c>
      <c r="H31" s="2" t="s">
        <v>6</v>
      </c>
      <c r="I31" s="2" t="s">
        <v>7</v>
      </c>
    </row>
    <row r="32" ht="15.75" customHeight="1">
      <c r="A32" s="7">
        <v>44929.0</v>
      </c>
      <c r="B32" s="2" t="s">
        <v>10</v>
      </c>
      <c r="C32" s="2" t="s">
        <v>11</v>
      </c>
      <c r="D32" s="8">
        <v>400.0</v>
      </c>
      <c r="F32" s="7">
        <v>44933.0</v>
      </c>
      <c r="G32" s="2" t="s">
        <v>36</v>
      </c>
      <c r="H32" s="2" t="s">
        <v>37</v>
      </c>
      <c r="I32" s="8">
        <v>100.0</v>
      </c>
    </row>
    <row r="33" ht="15.75" customHeight="1">
      <c r="A33" s="7">
        <v>44931.0</v>
      </c>
      <c r="B33" s="2" t="s">
        <v>38</v>
      </c>
      <c r="C33" s="2" t="s">
        <v>11</v>
      </c>
      <c r="D33" s="8">
        <v>300.0</v>
      </c>
      <c r="F33" s="7">
        <v>44933.0</v>
      </c>
      <c r="G33" s="2" t="s">
        <v>39</v>
      </c>
      <c r="H33" s="2" t="s">
        <v>13</v>
      </c>
      <c r="I33" s="8">
        <v>300.0</v>
      </c>
    </row>
    <row r="34" ht="15.75" customHeight="1">
      <c r="A34" s="7">
        <v>44936.0</v>
      </c>
      <c r="B34" s="2" t="s">
        <v>10</v>
      </c>
      <c r="C34" s="2" t="s">
        <v>11</v>
      </c>
      <c r="D34" s="8">
        <v>400.0</v>
      </c>
      <c r="F34" s="7">
        <v>44941.0</v>
      </c>
      <c r="G34" s="2" t="s">
        <v>14</v>
      </c>
      <c r="H34" s="2" t="s">
        <v>15</v>
      </c>
      <c r="I34" s="8">
        <v>1500.0</v>
      </c>
    </row>
    <row r="35" ht="15.75" customHeight="1">
      <c r="A35" s="7">
        <v>44938.0</v>
      </c>
      <c r="B35" s="2" t="s">
        <v>38</v>
      </c>
      <c r="C35" s="2" t="s">
        <v>11</v>
      </c>
      <c r="D35" s="8">
        <v>300.0</v>
      </c>
      <c r="F35" s="7">
        <v>44941.0</v>
      </c>
      <c r="G35" s="2" t="s">
        <v>40</v>
      </c>
      <c r="H35" s="2" t="s">
        <v>41</v>
      </c>
      <c r="I35" s="8">
        <v>500.0</v>
      </c>
    </row>
    <row r="36" ht="15.75" customHeight="1">
      <c r="A36" s="7">
        <v>44943.0</v>
      </c>
      <c r="B36" s="2" t="s">
        <v>10</v>
      </c>
      <c r="C36" s="2" t="s">
        <v>11</v>
      </c>
      <c r="D36" s="8">
        <v>400.0</v>
      </c>
      <c r="F36" s="7">
        <v>44946.0</v>
      </c>
      <c r="G36" s="2" t="s">
        <v>42</v>
      </c>
      <c r="H36" s="2" t="s">
        <v>43</v>
      </c>
      <c r="I36" s="8">
        <v>300.0</v>
      </c>
    </row>
    <row r="37" ht="15.75" customHeight="1">
      <c r="A37" s="7">
        <v>44945.0</v>
      </c>
      <c r="B37" s="2" t="s">
        <v>38</v>
      </c>
      <c r="C37" s="2" t="s">
        <v>11</v>
      </c>
      <c r="D37" s="8">
        <v>300.0</v>
      </c>
      <c r="F37" s="7">
        <v>44951.0</v>
      </c>
      <c r="G37" s="2" t="s">
        <v>44</v>
      </c>
      <c r="H37" s="2" t="s">
        <v>45</v>
      </c>
      <c r="I37" s="8">
        <v>300.0</v>
      </c>
    </row>
    <row r="38" ht="15.75" customHeight="1">
      <c r="A38" s="7">
        <v>44950.0</v>
      </c>
      <c r="B38" s="2" t="s">
        <v>10</v>
      </c>
      <c r="C38" s="2" t="s">
        <v>11</v>
      </c>
      <c r="D38" s="8">
        <v>400.0</v>
      </c>
      <c r="F38" s="2" t="s">
        <v>25</v>
      </c>
      <c r="G38" s="2" t="s">
        <v>26</v>
      </c>
      <c r="H38" s="2" t="s">
        <v>27</v>
      </c>
      <c r="I38" s="10">
        <f>SUM(I32:I37)</f>
        <v>3000</v>
      </c>
    </row>
    <row r="39" ht="15.75" customHeight="1">
      <c r="A39" s="7">
        <v>44952.0</v>
      </c>
      <c r="B39" s="2" t="s">
        <v>38</v>
      </c>
      <c r="C39" s="2" t="s">
        <v>11</v>
      </c>
      <c r="D39" s="8">
        <v>300.0</v>
      </c>
      <c r="F39" s="2" t="s">
        <v>25</v>
      </c>
      <c r="G39" s="2" t="s">
        <v>26</v>
      </c>
      <c r="H39" s="2" t="s">
        <v>28</v>
      </c>
      <c r="I39" s="10">
        <f>(D40-I38)</f>
        <v>-200</v>
      </c>
    </row>
    <row r="40" ht="15.75" customHeight="1">
      <c r="A40" s="2" t="s">
        <v>25</v>
      </c>
      <c r="B40" s="2" t="s">
        <v>26</v>
      </c>
      <c r="C40" s="2" t="s">
        <v>27</v>
      </c>
      <c r="D40" s="10">
        <f>sum(D32:D39)</f>
        <v>2800</v>
      </c>
      <c r="I40" s="10"/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