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OICE_16_974FA576_32C1D314_1886\"/>
    </mc:Choice>
  </mc:AlternateContent>
  <bookViews>
    <workbookView xWindow="120" yWindow="15" windowWidth="12120" windowHeight="9120"/>
  </bookViews>
  <sheets>
    <sheet name="Sheet1" sheetId="1" r:id="rId1"/>
  </sheets>
  <definedNames>
    <definedName name="_xlnm.Print_Area" localSheetId="0">Sheet1!$A$1:$D$11</definedName>
  </definedNames>
  <calcPr calcId="161420"/>
</workbook>
</file>

<file path=xl/calcChain.xml><?xml version="1.0" encoding="utf-8"?>
<calcChain xmlns="http://schemas.openxmlformats.org/spreadsheetml/2006/main">
  <c r="C6" i="1" l="1"/>
  <c r="C3" i="1"/>
  <c r="G3" i="1"/>
  <c r="H3" i="1"/>
  <c r="C4" i="1"/>
  <c r="G4" i="1"/>
  <c r="H4" i="1"/>
  <c r="G6" i="1"/>
  <c r="H6" i="1"/>
  <c r="C8" i="1"/>
  <c r="G8" i="1"/>
  <c r="H8" i="1"/>
  <c r="C9" i="1"/>
  <c r="G9" i="1"/>
  <c r="H9" i="1"/>
  <c r="C10" i="1"/>
  <c r="G10" i="1"/>
  <c r="H10" i="1"/>
  <c r="C2" i="1"/>
  <c r="G2" i="1"/>
  <c r="H2" i="1"/>
  <c r="C5" i="1"/>
  <c r="G5" i="1"/>
  <c r="H5" i="1"/>
  <c r="C7" i="1"/>
  <c r="G7" i="1"/>
  <c r="H7" i="1"/>
  <c r="H11" i="1"/>
  <c r="C11" i="1"/>
  <c r="G11" i="1"/>
  <c r="E2" i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F11" i="1"/>
  <c r="B11" i="1"/>
</calcChain>
</file>

<file path=xl/sharedStrings.xml><?xml version="1.0" encoding="utf-8"?>
<sst xmlns="http://schemas.openxmlformats.org/spreadsheetml/2006/main" count="5" uniqueCount="5">
  <si>
    <t>fn [Hz]</t>
  </si>
  <si>
    <t>LAu [dB(A)]</t>
  </si>
  <si>
    <t>LAkrav [dB(A)]</t>
  </si>
  <si>
    <t>DILnödvändig [dB]</t>
  </si>
  <si>
    <t>Total nivå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</si>
</sst>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5B9B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1"/>
  </cellStyleXfs>
  <cellXfs count="8">
    <xf numFmtId="0" fontId="0" fillId="0" borderId="1" xfId="0"/>
    <xf numFmtId="0" fontId="0" fillId="2" borderId="1" xfId="0" applyFill="1"/>
    <xf numFmtId="0" fontId="1" fillId="3" borderId="1" xfId="0" applyFont="1" applyFill="1" applyAlignment="1">
      <alignment horizontal="center"/>
    </xf>
    <xf numFmtId="0" fontId="0" fillId="3" borderId="1" xfId="0" applyFill="1" applyAlignment="1">
      <alignment horizontal="center"/>
    </xf>
    <xf numFmtId="0" fontId="2" fillId="3" borderId="1" xfId="0" applyFont="1" applyFill="1" applyAlignment="1">
      <alignment horizontal="center"/>
    </xf>
    <xf numFmtId="0" fontId="0" fillId="0" borderId="2" xfId="0" applyFill="1" applyBorder="1"/>
    <xf numFmtId="164" fontId="1" fillId="3" borderId="1" xfId="0" applyNumberFormat="1" applyFont="1" applyFill="1" applyAlignment="1">
      <alignment horizontal="center"/>
    </xf>
    <xf numFmtId="0" fontId="0" fillId="4" borderId="1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3" sqref="B13"/>
    </sheetView>
  </sheetViews>
  <sheetFormatPr defaultRowHeight="12.75"/>
  <cols>
    <col min="1" max="1" width="10" customWidth="1"/>
    <col min="2" max="2" width="12.140625" customWidth="1"/>
    <col min="3" max="3" width="14.5703125" customWidth="1"/>
    <col min="4" max="4" width="19.28515625" customWidth="1"/>
    <col min="5" max="7" width="0" hidden="1" customWidth="1"/>
    <col min="8" max="8" width="10" hidden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</row>
    <row r="2" spans="1:8">
      <c r="A2" s="3">
        <v>125</v>
      </c>
      <c r="B2" s="3">
        <v>46.2866</v>
      </c>
      <c r="C2" s="3">
        <f>B2-D2</f>
        <v>46.2866</v>
      </c>
      <c r="D2" s="4">
        <v>0</v>
      </c>
      <c r="E2">
        <f>B2/10</f>
        <v>4.62866</v>
      </c>
      <c r="F2">
        <f>10^E2</f>
        <v>42526.535149325282</v>
      </c>
      <c r="G2">
        <f>C2/10</f>
        <v>4.62866</v>
      </c>
      <c r="H2">
        <f>10^G2</f>
        <v>42526.535149325282</v>
      </c>
    </row>
    <row r="3" spans="1:8">
      <c r="A3" s="3">
        <v>160</v>
      </c>
      <c r="B3" s="3">
        <v>45.641100000000002</v>
      </c>
      <c r="C3" s="3">
        <f t="shared" ref="C3:C10" si="0">B3-D3</f>
        <v>45.641100000000002</v>
      </c>
      <c r="D3" s="4">
        <v>0</v>
      </c>
      <c r="E3">
        <f t="shared" ref="E3:E10" si="1">B3/10</f>
        <v>4.5641100000000003</v>
      </c>
      <c r="F3">
        <f t="shared" ref="F3:F10" si="2">10^E3</f>
        <v>36653.03993095136</v>
      </c>
      <c r="G3">
        <f t="shared" ref="G3:G11" si="3">C3/10</f>
        <v>4.5641100000000003</v>
      </c>
      <c r="H3">
        <f t="shared" ref="H3:H10" si="4">10^G3</f>
        <v>36653.03993095136</v>
      </c>
    </row>
    <row r="4" spans="1:8">
      <c r="A4" s="3">
        <v>200</v>
      </c>
      <c r="B4" s="7">
        <v>74.485699999999994</v>
      </c>
      <c r="C4" s="3">
        <f t="shared" si="0"/>
        <v>54.485699999999994</v>
      </c>
      <c r="D4" s="4">
        <v>20</v>
      </c>
      <c r="E4">
        <f t="shared" si="1"/>
        <v>7.4485699999999992</v>
      </c>
      <c r="F4">
        <f t="shared" si="2"/>
        <v>28091181.126247611</v>
      </c>
      <c r="G4">
        <f t="shared" si="3"/>
        <v>5.4485699999999992</v>
      </c>
      <c r="H4">
        <f t="shared" si="4"/>
        <v>280911.8112624755</v>
      </c>
    </row>
    <row r="5" spans="1:8">
      <c r="A5" s="3">
        <v>250</v>
      </c>
      <c r="B5" s="3">
        <v>63.363900000000001</v>
      </c>
      <c r="C5" s="3">
        <f t="shared" si="0"/>
        <v>63.363900000000001</v>
      </c>
      <c r="D5" s="4">
        <v>0</v>
      </c>
      <c r="E5">
        <f t="shared" si="1"/>
        <v>6.3363899999999997</v>
      </c>
      <c r="F5">
        <f t="shared" si="2"/>
        <v>2169651.5951514849</v>
      </c>
      <c r="G5">
        <f t="shared" si="3"/>
        <v>6.3363899999999997</v>
      </c>
      <c r="H5">
        <f t="shared" si="4"/>
        <v>2169651.5951514849</v>
      </c>
    </row>
    <row r="6" spans="1:8">
      <c r="A6" s="3">
        <v>315</v>
      </c>
      <c r="B6" s="3">
        <v>61.602200000000003</v>
      </c>
      <c r="C6" s="3">
        <f t="shared" si="0"/>
        <v>61.602200000000003</v>
      </c>
      <c r="D6" s="4">
        <v>0</v>
      </c>
      <c r="E6">
        <f t="shared" si="1"/>
        <v>6.1602200000000007</v>
      </c>
      <c r="F6">
        <f t="shared" si="2"/>
        <v>1446172.1708109195</v>
      </c>
      <c r="G6">
        <f t="shared" si="3"/>
        <v>6.1602200000000007</v>
      </c>
      <c r="H6">
        <f t="shared" si="4"/>
        <v>1446172.1708109195</v>
      </c>
    </row>
    <row r="7" spans="1:8">
      <c r="A7" s="3">
        <v>400</v>
      </c>
      <c r="B7" s="7">
        <v>71.433899999999994</v>
      </c>
      <c r="C7" s="3">
        <f t="shared" si="0"/>
        <v>51.433899999999994</v>
      </c>
      <c r="D7" s="4">
        <v>20</v>
      </c>
      <c r="E7">
        <f t="shared" si="1"/>
        <v>7.1433899999999992</v>
      </c>
      <c r="F7">
        <f t="shared" si="2"/>
        <v>13912013.806644026</v>
      </c>
      <c r="G7">
        <f t="shared" si="3"/>
        <v>5.1433899999999992</v>
      </c>
      <c r="H7">
        <f t="shared" si="4"/>
        <v>139120.13806644021</v>
      </c>
    </row>
    <row r="8" spans="1:8">
      <c r="A8" s="3">
        <v>500</v>
      </c>
      <c r="B8" s="3">
        <v>61.74</v>
      </c>
      <c r="C8" s="3">
        <f t="shared" si="0"/>
        <v>61.74</v>
      </c>
      <c r="D8" s="4">
        <v>0</v>
      </c>
      <c r="E8">
        <f t="shared" si="1"/>
        <v>6.1740000000000004</v>
      </c>
      <c r="F8">
        <f t="shared" si="2"/>
        <v>1492794.409579</v>
      </c>
      <c r="G8">
        <f t="shared" si="3"/>
        <v>6.1740000000000004</v>
      </c>
      <c r="H8">
        <f t="shared" si="4"/>
        <v>1492794.409579</v>
      </c>
    </row>
    <row r="9" spans="1:8">
      <c r="A9" s="3">
        <v>630</v>
      </c>
      <c r="B9" s="7">
        <v>74.837000000000003</v>
      </c>
      <c r="C9" s="3">
        <f t="shared" si="0"/>
        <v>54.837000000000003</v>
      </c>
      <c r="D9" s="4">
        <v>20</v>
      </c>
      <c r="E9">
        <f t="shared" si="1"/>
        <v>7.4837000000000007</v>
      </c>
      <c r="F9">
        <f t="shared" si="2"/>
        <v>30457903.053734362</v>
      </c>
      <c r="G9">
        <f t="shared" si="3"/>
        <v>5.4837000000000007</v>
      </c>
      <c r="H9">
        <f t="shared" si="4"/>
        <v>304579.03053734353</v>
      </c>
    </row>
    <row r="10" spans="1:8">
      <c r="A10" s="3">
        <v>800</v>
      </c>
      <c r="B10" s="3">
        <v>68.889600000000002</v>
      </c>
      <c r="C10" s="3">
        <f t="shared" si="0"/>
        <v>48.889600000000002</v>
      </c>
      <c r="D10" s="4">
        <v>20</v>
      </c>
      <c r="E10">
        <f t="shared" si="1"/>
        <v>6.88896</v>
      </c>
      <c r="F10">
        <f t="shared" si="2"/>
        <v>7743904.7051968416</v>
      </c>
      <c r="G10">
        <f t="shared" si="3"/>
        <v>4.88896</v>
      </c>
      <c r="H10">
        <f t="shared" si="4"/>
        <v>77439.047051968373</v>
      </c>
    </row>
    <row r="11" spans="1:8">
      <c r="A11" s="2" t="s">
        <v>4</v>
      </c>
      <c r="B11" s="6">
        <f>10*LOG10(F11)</f>
        <v>79.314212564041839</v>
      </c>
      <c r="C11" s="6">
        <f>10*LOG10(H11)</f>
        <v>67.774157856256281</v>
      </c>
      <c r="D11" s="1"/>
      <c r="F11">
        <f>SUM(F2:F10)</f>
        <v>85392800.442444518</v>
      </c>
      <c r="G11" s="5">
        <f t="shared" si="3"/>
        <v>6.7774157856256281</v>
      </c>
      <c r="H11">
        <f>SUM(H2:H10)</f>
        <v>5989847.7775399089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Sjöberg</dc:creator>
  <cp:lastModifiedBy>daniel dugas</cp:lastModifiedBy>
  <dcterms:created xsi:type="dcterms:W3CDTF">2004-01-24T16:02:29Z</dcterms:created>
  <dcterms:modified xsi:type="dcterms:W3CDTF">2014-04-10T09:15:17Z</dcterms:modified>
</cp:coreProperties>
</file>