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Projet" sheetId="1" r:id="rId4"/>
    <sheet state="visible" name="Planif Elaboration (E)" sheetId="2" r:id="rId5"/>
    <sheet state="visible" name="Tests E" sheetId="3" r:id="rId6"/>
    <sheet state="visible" name="Planif Construction 1 (C1)" sheetId="4" r:id="rId7"/>
    <sheet state="visible" name="Tests C1" sheetId="5" r:id="rId8"/>
    <sheet state="visible" name="Planif Construction 2 (C2)" sheetId="6" r:id="rId9"/>
    <sheet state="visible" name="Tests C2" sheetId="7" r:id="rId10"/>
    <sheet state="visible" name="Planif Transition (T)" sheetId="8" r:id="rId11"/>
    <sheet state="visible" name="Tests T" sheetId="9" r:id="rId12"/>
    <sheet state="visible" name="Params" sheetId="10" r:id="rId13"/>
  </sheets>
  <definedNames>
    <definedName name="StoryPoints">Params!$B$2:$B$15</definedName>
    <definedName name="BacklogItemStatus">Params!$C$2:$C$4</definedName>
    <definedName name="ValuePoints">Params!$A$2:$A$5</definedName>
  </definedNames>
  <calcPr/>
  <extLst>
    <ext uri="GoogleSheetsCustomDataVersion1">
      <go:sheetsCustomData xmlns:go="http://customooxmlschemas.google.com/" r:id="rId14" roundtripDataSignature="AMtx7mjSTZioLMZB4vgMldf/PklbIF4eMQ=="/>
    </ext>
  </extLst>
</workbook>
</file>

<file path=xl/comments1.xml><?xml version="1.0" encoding="utf-8"?>
<comments xmlns:r="http://schemas.openxmlformats.org/officeDocument/2006/relationships" xmlns="http://schemas.openxmlformats.org/spreadsheetml/2006/main">
  <authors>
    <author/>
  </authors>
  <commentList>
    <comment authorId="0" ref="D2">
      <text>
        <t xml:space="preserve">======
ID#AAAAO66QUQw
FATMA FATMA.ADN    (2021-09-10 12:25:59)
c'est le but, l'objective</t>
      </text>
    </comment>
    <comment authorId="0" ref="C2">
      <text>
        <t xml:space="preserve">======
ID#AAAAO66QUQs
FATMA FATMA.ADN    (2021-09-10 12:25:22)
ce qui se passe lorsqu'on clique sur la fonctionnalité</t>
      </text>
    </comment>
    <comment authorId="0" ref="G2">
      <text>
        <t xml:space="preserve">======
ID#AAAAOVUI-wo
    (2021-08-31 14:18:07)
0.5 - Facultative
2 - Utile, mais non obligatoire
8 - Nécessaire, mais pas urgente
20 - Requise</t>
      </text>
    </comment>
  </commentList>
  <extLst>
    <ext uri="GoogleSheetsCustomDataVersion1">
      <go:sheetsCustomData xmlns:go="http://customooxmlschemas.google.com/" r:id="rId1" roundtripDataSignature="AMtx7mglYDCst50O2RDcyW4pp/VKtSjb/w=="/>
    </ext>
  </extLst>
</comments>
</file>

<file path=xl/comments2.xml><?xml version="1.0" encoding="utf-8"?>
<comments xmlns:r="http://schemas.openxmlformats.org/officeDocument/2006/relationships" xmlns="http://schemas.openxmlformats.org/spreadsheetml/2006/main">
  <authors>
    <author/>
  </authors>
  <commentList>
    <comment authorId="0" ref="G1">
      <text>
        <t xml:space="preserve">======
ID#AAAAOVUI-w8
    (2021-08-31 14:18:07)
Points restant après chaque échéance</t>
      </text>
    </comment>
    <comment authorId="0" ref="B2">
      <text>
        <t xml:space="preserve">======
ID#AAAAOVUI-ws
    (2021-08-31 14:18:07)
L'ID de la story dans le product backlog</t>
      </text>
    </comment>
    <comment authorId="0" ref="F2">
      <text>
        <t xml:space="preserve">======
ID#AAAAOVUI-ww
    (2021-08-31 14:18:07)
Estimation initiale</t>
      </text>
    </comment>
  </commentList>
  <extLst>
    <ext uri="GoogleSheetsCustomDataVersion1">
      <go:sheetsCustomData xmlns:go="http://customooxmlschemas.google.com/" r:id="rId1" roundtripDataSignature="AMtx7mh3+1XIr6iEmBo8BAaVulGTnXm/CQ=="/>
    </ext>
  </extLst>
</comments>
</file>

<file path=xl/comments3.xml><?xml version="1.0" encoding="utf-8"?>
<comments xmlns:r="http://schemas.openxmlformats.org/officeDocument/2006/relationships" xmlns="http://schemas.openxmlformats.org/spreadsheetml/2006/main">
  <authors>
    <author/>
  </authors>
  <commentList>
    <comment authorId="0" ref="G1">
      <text>
        <t xml:space="preserve">======
ID#AAAAOVUI-xA
    (2021-08-31 14:18:07)
Points restant après chaque échéance</t>
      </text>
    </comment>
    <comment authorId="0" ref="F2">
      <text>
        <t xml:space="preserve">======
ID#AAAAOVUI-xE
    (2021-08-31 14:18:07)
Estimation initiale</t>
      </text>
    </comment>
    <comment authorId="0" ref="B2">
      <text>
        <t xml:space="preserve">======
ID#AAAAOVUI-w0
    (2021-08-31 14:18:07)
L'ID de la story dans le product backlog</t>
      </text>
    </comment>
  </commentList>
  <extLst>
    <ext uri="GoogleSheetsCustomDataVersion1">
      <go:sheetsCustomData xmlns:go="http://customooxmlschemas.google.com/" r:id="rId1" roundtripDataSignature="AMtx7milkXHQz1cDsYw4kQljuP7Vihmdpw=="/>
    </ext>
  </extLst>
</comments>
</file>

<file path=xl/comments4.xml><?xml version="1.0" encoding="utf-8"?>
<comments xmlns:r="http://schemas.openxmlformats.org/officeDocument/2006/relationships" xmlns="http://schemas.openxmlformats.org/spreadsheetml/2006/main">
  <authors>
    <author/>
  </authors>
  <commentList>
    <comment authorId="0" ref="F2">
      <text>
        <t xml:space="preserve">======
ID#AAAAOVUI-xM
    (2021-08-31 14:18:07)
Estimation initiale</t>
      </text>
    </comment>
    <comment authorId="0" ref="B2">
      <text>
        <t xml:space="preserve">======
ID#AAAAOVUI-xI
    (2021-08-31 14:18:07)
L'ID de la story dans le product backlog</t>
      </text>
    </comment>
    <comment authorId="0" ref="G1">
      <text>
        <t xml:space="preserve">======
ID#AAAAOVUI-wg
    (2021-08-31 14:18:07)
Points restant après chaque échéance</t>
      </text>
    </comment>
  </commentList>
  <extLst>
    <ext uri="GoogleSheetsCustomDataVersion1">
      <go:sheetsCustomData xmlns:go="http://customooxmlschemas.google.com/" r:id="rId1" roundtripDataSignature="AMtx7mgLhvoFp2T1RmVWzl+DBbXOmCFnIw=="/>
    </ext>
  </extLst>
</comments>
</file>

<file path=xl/comments5.xml><?xml version="1.0" encoding="utf-8"?>
<comments xmlns:r="http://schemas.openxmlformats.org/officeDocument/2006/relationships" xmlns="http://schemas.openxmlformats.org/spreadsheetml/2006/main">
  <authors>
    <author/>
  </authors>
  <commentList>
    <comment authorId="0" ref="B2">
      <text>
        <t xml:space="preserve">======
ID#AAAAOVUI-w4
    (2021-08-31 14:18:07)
L'ID de la story dans le product backlog</t>
      </text>
    </comment>
    <comment authorId="0" ref="G1">
      <text>
        <t xml:space="preserve">======
ID#AAAAOVUI-wk
    (2021-08-31 14:18:07)
Points restant après chaque échéance</t>
      </text>
    </comment>
    <comment authorId="0" ref="F2">
      <text>
        <t xml:space="preserve">======
ID#AAAAOVUI-wc
    (2021-08-31 14:18:07)
Estimation initiale</t>
      </text>
    </comment>
  </commentList>
  <extLst>
    <ext uri="GoogleSheetsCustomDataVersion1">
      <go:sheetsCustomData xmlns:go="http://customooxmlschemas.google.com/" r:id="rId1" roundtripDataSignature="AMtx7mgfzO8YZRFFn9Kb+ScIaooN2L8U4g=="/>
    </ext>
  </extLst>
</comments>
</file>

<file path=xl/sharedStrings.xml><?xml version="1.0" encoding="utf-8"?>
<sst xmlns="http://schemas.openxmlformats.org/spreadsheetml/2006/main" count="525" uniqueCount="311">
  <si>
    <t>ID</t>
  </si>
  <si>
    <t>Fonctionnalité</t>
  </si>
  <si>
    <t>Sous-fonctionnalité</t>
  </si>
  <si>
    <t>Objectif (lien avec les besoins métier)</t>
  </si>
  <si>
    <t>Notes</t>
  </si>
  <si>
    <t>Test d'acceptation</t>
  </si>
  <si>
    <t>Valeur métier</t>
  </si>
  <si>
    <t>Story points (complexité)</t>
  </si>
  <si>
    <t>Valeur / point</t>
  </si>
  <si>
    <t>Statut</t>
  </si>
  <si>
    <t>locationVelo</t>
  </si>
  <si>
    <t>Location de vélo</t>
  </si>
  <si>
    <t>Le système change la situation du vélo de "libre" à "en utilisation"</t>
  </si>
  <si>
    <t>Le client peut louer un ou des vélos et une trace de la situation du vélo est gardée.</t>
  </si>
  <si>
    <t>Le client vient dans l'atelier pour louer un vélo. Ensuite sa demande et ses données personnelles sont transcrites dans la base de données.</t>
  </si>
  <si>
    <t>En cours</t>
  </si>
  <si>
    <t>gestionVelo</t>
  </si>
  <si>
    <t>Gestion de vélo</t>
  </si>
  <si>
    <t>Transcription de donnée des vélos dans la base de données en modifiant les données depuis l'interface graphique.</t>
  </si>
  <si>
    <t xml:space="preserve">Le membre gère la quantité louée et/ou stockée, le statut, l'état des vélos par une validation après vérification physique du vélo. </t>
  </si>
  <si>
    <t>Le membre s'occupe des vélos stocké dans les atélier et aussi observe l'état du vélo retouné par les clients</t>
  </si>
  <si>
    <t>reparationVelo</t>
  </si>
  <si>
    <t>Réparation de vélo</t>
  </si>
  <si>
    <t>Mettre à jour la situation du vélo en modifiant dans la base de données.</t>
  </si>
  <si>
    <t>Les membres peuvent voir si le vélo est reparé ou pas afin de savoir s'il est prêt à être utilisé ou non.</t>
  </si>
  <si>
    <t>Le vélo est controllé par un membre et son état "réparé" est transcrit dans le sytème pour aussi avoir une trace. Sinon, il doit être réparé ou retiré dans le cas ou il se retrouve irréparable.</t>
  </si>
  <si>
    <t>À faire</t>
  </si>
  <si>
    <t>gestionPiece</t>
  </si>
  <si>
    <t>Gestion des pièces</t>
  </si>
  <si>
    <t xml:space="preserve">Mettre à jour le niveau de pieces stoquées dans les locaux, affichege d'avertissement si c'est en manque </t>
  </si>
  <si>
    <t>Le membre puisse gérer les pieces en vérifiant la quantité, ou s'il en manque, stoqué dans le locaux</t>
  </si>
  <si>
    <t>gestionMembre</t>
  </si>
  <si>
    <t>Gestion des membres</t>
  </si>
  <si>
    <t>Ajout ou suppression de membres et modification de ses propres informations personnelles.</t>
  </si>
  <si>
    <t>Le membre puisse ajouter, modifier ou supprimer les éléments lien avec les membres</t>
  </si>
  <si>
    <t>planningMembre</t>
  </si>
  <si>
    <t xml:space="preserve">Création de planning pour les membres </t>
  </si>
  <si>
    <t>Organisation des objectifs à atteindre, des tâches à accomplir ou informer les membres de certaines informations.</t>
  </si>
  <si>
    <t>Permettre aux membres de voir le planning et de mieux s'organiser</t>
  </si>
  <si>
    <t>gestionClient</t>
  </si>
  <si>
    <t>Gestion des clients</t>
  </si>
  <si>
    <t>Ajout, suppression ou modification des données clients concernant la location ou l'admission d'un nouvel associé ou encore la prise d'un abonnement de réparation.</t>
  </si>
  <si>
    <t xml:space="preserve">Connaitre le nombre de clients intéressés à la location de vélos
Avoir une plus grande efficacité, une plus grande facilité d'utilisation.
Garder une trace en cas de besoin.
</t>
  </si>
  <si>
    <t>mailAvertissement</t>
  </si>
  <si>
    <t>Envoyer un mail automatiquement 
avant la fin de la location</t>
  </si>
  <si>
    <t>Envoi d'un mail au client qui ont bientot 
fini leur location</t>
  </si>
  <si>
    <t>Prévenir les clients qui ont bientot fini
 leur location et leur rappeler la date d'écheance</t>
  </si>
  <si>
    <t>statistiqueLoc</t>
  </si>
  <si>
    <t>Statistique de location</t>
  </si>
  <si>
    <t>Enregistrer la situation de location dans une certaine periode donnée.</t>
  </si>
  <si>
    <t>Les membres puissent observer la situation actuelles des location pour améliorer la qualité de leur service</t>
  </si>
  <si>
    <t>statistiqueDepense</t>
  </si>
  <si>
    <t>Statistique de dépenses de l'association</t>
  </si>
  <si>
    <t>Enregistrer la situation de dépenses dans une certaine periode donnée.</t>
  </si>
  <si>
    <t>Evaluer les dépenses par rapports aux gains et estimer s'il y a des possibilités d'améliorations.</t>
  </si>
  <si>
    <t>calculeNbVelo</t>
  </si>
  <si>
    <t>Calcul du nombre vélo dans les locaux</t>
  </si>
  <si>
    <t>Mettre à jour le statut de nombre de vélo dans les locaux, c'est à dire si le vélo est deplacé ou supprimé, ce qui affectera le nombre</t>
  </si>
  <si>
    <t xml:space="preserve">Le membre puisse être au courant si le local a atteint la capacité de stockage ou pas, grace à ça, on augmente le controle des vélos à max, et il n'aura pas de complexité aux niveau de placement de vélo </t>
  </si>
  <si>
    <t>informationFourni</t>
  </si>
  <si>
    <t>Stockage de données des fournisseurs et donateurs</t>
  </si>
  <si>
    <t>Affichage des informations concernant les fournisseurs et les donnateurs</t>
  </si>
  <si>
    <t>Permettre aux membres d'accéder aux informations de fournisseurs en pièces de vélos afin de les contacter si nécessaire. Les donateurs sont enregistrés pour possiblement pouvoir leur offrir un rabais ou un ticket pour des réparations gratuites.</t>
  </si>
  <si>
    <t>Nb membres</t>
  </si>
  <si>
    <t>Fatma
Daniele
Stanley</t>
  </si>
  <si>
    <t>Le planning doit contenir tout le travail à effectuer, par exemple :
- les activités d'analyse et de modélisation requises
- le travail sur les fonctionnalités à implanter (réalisation et test)
- le travail sur les environnements de travail (DEV, TEST, PROD)
- les activités d'accompagnement (gestion projet, rendez-vous avec le mandant ou le GREP
- ...</t>
  </si>
  <si>
    <t>Phase</t>
  </si>
  <si>
    <t>Elément / Fonctionnalité</t>
  </si>
  <si>
    <t>Tâche</t>
  </si>
  <si>
    <t>Attribution de la tâche</t>
  </si>
  <si>
    <t>Points</t>
  </si>
  <si>
    <t>Général</t>
  </si>
  <si>
    <t>Gestion de projet</t>
  </si>
  <si>
    <t>Maintenir le burndown chart</t>
  </si>
  <si>
    <t>Daniele</t>
  </si>
  <si>
    <t>Elaboration</t>
  </si>
  <si>
    <t>Analyse des besoins</t>
  </si>
  <si>
    <t>- Dossier détaillé de description du mandat</t>
  </si>
  <si>
    <t>Fatma, Daniele, Stanley</t>
  </si>
  <si>
    <t>- Liste des besoins métier (point de vue du mandant)</t>
  </si>
  <si>
    <t>Daniele, Stanley</t>
  </si>
  <si>
    <t>- Liste des fonctionnalités (point de vue de l'équipe)</t>
  </si>
  <si>
    <t>- Définition des priorités (besoins / fonctionnalités)</t>
  </si>
  <si>
    <t>Daniele, Fatma</t>
  </si>
  <si>
    <t>- Liste finale des technologies choisies</t>
  </si>
  <si>
    <t>Fatma</t>
  </si>
  <si>
    <t>- Diagramme de cas d'utilisation (DUC)</t>
  </si>
  <si>
    <t>- Diagramme de classes (DC)</t>
  </si>
  <si>
    <t>Total restant</t>
  </si>
  <si>
    <t>Avancement théorique</t>
  </si>
  <si>
    <t>Période</t>
  </si>
  <si>
    <t>Semaine</t>
  </si>
  <si>
    <t>Identifiant du test</t>
  </si>
  <si>
    <t>Fonctionnalité testée</t>
  </si>
  <si>
    <t>Scénario</t>
  </si>
  <si>
    <t>Données du test</t>
  </si>
  <si>
    <t>Résultat attendu</t>
  </si>
  <si>
    <t>Date et heure du test</t>
  </si>
  <si>
    <t>Résultat observé</t>
  </si>
  <si>
    <t>Testeur</t>
  </si>
  <si>
    <t>Aller sur la page truc
Saisir telle valeur
Cliquer sur tel bouton
...</t>
  </si>
  <si>
    <t>- Maintenir le burndown chart</t>
  </si>
  <si>
    <t>Fatma,Daniele</t>
  </si>
  <si>
    <t>Construction 1</t>
  </si>
  <si>
    <t>Conception</t>
  </si>
  <si>
    <t xml:space="preserve">- Répartition du travail de la phase Construction 1
</t>
  </si>
  <si>
    <t xml:space="preserve">- Maquettage du logiciel v1
</t>
  </si>
  <si>
    <t>- DUC &amp; DC corrigés &amp; détaillés pour le scope</t>
  </si>
  <si>
    <t>- Crée la première version du logiciel</t>
  </si>
  <si>
    <t>- Trouver des fonctionnalités plus complexes</t>
  </si>
  <si>
    <t>- Rencontrer le mandant</t>
  </si>
  <si>
    <t>- Présenter les maquettes au GREP ainsi qu'au mandant</t>
  </si>
  <si>
    <t>- Se mettre d'accord sur un template de base</t>
  </si>
  <si>
    <t>Code</t>
  </si>
  <si>
    <t>- Gérer la location (pour membres)</t>
  </si>
  <si>
    <t>- Gérer la base de donnée des vélos ainsi que leur stockage</t>
  </si>
  <si>
    <t>Stanley</t>
  </si>
  <si>
    <t>- Créer un repository Git et partager le projet entre nous</t>
  </si>
  <si>
    <t>Daniele, Fatma, Stanley</t>
  </si>
  <si>
    <t xml:space="preserve">- Installer Django </t>
  </si>
  <si>
    <t>- Création de base de données sur SQLlite</t>
  </si>
  <si>
    <t>- Création de la page connexion</t>
  </si>
  <si>
    <t>- Gestion de stock de pièces de vélos</t>
  </si>
  <si>
    <t>- Gestion des clients</t>
  </si>
  <si>
    <t>- Création de la page location (pour clients)</t>
  </si>
  <si>
    <t>- Création de la page d'inscription</t>
  </si>
  <si>
    <t>- Mettre le projet en ligne</t>
  </si>
  <si>
    <t>Ajouter une location</t>
  </si>
  <si>
    <t>se connecter, 
ensuite Aller sur l'onglet location
puis ajouter une nouvelle location, 
appuyer sur "Envoyer", 
vérifier si la location est bien insérée</t>
  </si>
  <si>
    <t>La location est ajoutée</t>
  </si>
  <si>
    <t>27.09.2021- 10:00</t>
  </si>
  <si>
    <t>La location est bien ajoutée</t>
  </si>
  <si>
    <t>Terminé</t>
  </si>
  <si>
    <t>Supprimer une location</t>
  </si>
  <si>
    <t>se connecter, 
ensuite Aller sur l'onglet location
puis appuyer sur l'image "poubelle", 
appuyer sur "confirmer", 
vérifier si la location est bien supprimé</t>
  </si>
  <si>
    <t>la location est supprimée</t>
  </si>
  <si>
    <t>27.09.2021- 10:30</t>
  </si>
  <si>
    <t>la location est bien supprimée</t>
  </si>
  <si>
    <t>Modifier une location</t>
  </si>
  <si>
    <t>Se connecter, 
ensuite Aller sur l'onglet location
puis appuyer sur "modifier", 
modifier les données,
vérifier si la location est bien modifié</t>
  </si>
  <si>
    <t>la location est modifiée</t>
  </si>
  <si>
    <t>27.09.2021- 11:00</t>
  </si>
  <si>
    <t>la location est bien modifiée</t>
  </si>
  <si>
    <t>Création de la page inscription</t>
  </si>
  <si>
    <t>Le membre puissent s'inscrire en appuyant 
sur le bouton s'inscrire</t>
  </si>
  <si>
    <t>4 résultats dans la base données</t>
  </si>
  <si>
    <t>Le membre soient ajouté dans 
la base de données avec 
son identifiant et mot de 
passe</t>
  </si>
  <si>
    <t>27.09.2021 18h00</t>
  </si>
  <si>
    <t>Le membre est bien ajouté</t>
  </si>
  <si>
    <t>Terminé mais peut etre 
ajouté plus de champs
dans C2</t>
  </si>
  <si>
    <t>Creation de la page connexion</t>
  </si>
  <si>
    <t xml:space="preserve">La personne entre son login et son mot de passe, Le systeme varie si cette utilisateur 
existe dans la base de données et que son login et mot de passe est correcte, 
s'il est correcte, il est dirigé à l'accueil </t>
  </si>
  <si>
    <t>La personne qui est connecté 
se trouve dans la page d'accueil</t>
  </si>
  <si>
    <t>La personne se trouve dans l'accueil après la connexion</t>
  </si>
  <si>
    <t>27.09.2021 -18h00</t>
  </si>
  <si>
    <t>Le client / membre arrive à se connecter</t>
  </si>
  <si>
    <t>Teminé</t>
  </si>
  <si>
    <t>Ajouter des vélos</t>
  </si>
  <si>
    <t>Se connecter avec un identifiant
Se rendre sur l'onglet Stock: Vélos
Cliquer sur le bouton "Ajouter un vélos"
Remplir les champs demandés
Cliquer sur "Envoyer"</t>
  </si>
  <si>
    <t>Ajout d'une instance de vélo
dans la base de données</t>
  </si>
  <si>
    <t>27.09.2021 -14h30</t>
  </si>
  <si>
    <t>L'ajout d'un vélo est bien
implanté</t>
  </si>
  <si>
    <t>Modifier des vélos</t>
  </si>
  <si>
    <t>Se connecter avec un identifiant 
Se rendre sur l'onglet Stock: Vélos
Cliquer sur le bouton "Modifier" pour un vélo existant
Modifier les champs au besoin
Cliquer sur "Envoyer"</t>
  </si>
  <si>
    <t>Modification d'une instance 
de vélo dans la 
base de données</t>
  </si>
  <si>
    <t>27.09.2021 -15h00</t>
  </si>
  <si>
    <t>La modification d'un vélo 
est bien implantée</t>
  </si>
  <si>
    <t>Supprimer des vélos</t>
  </si>
  <si>
    <t>Se connecter avec un identifiant
Se rendre sur l'onglet Stock: Vélos
Cliquer sur l'icone "Corbeille" pour un vélo existant
Confirmer si la suppression en cliquant sur "Confirmer"</t>
  </si>
  <si>
    <t>Suppression physique d'une 
instance de vélo dans la 
base de données</t>
  </si>
  <si>
    <t>Suppression logique d'une 
instance de vélo dans la 
base de données</t>
  </si>
  <si>
    <t>27.09.2021 -15h15</t>
  </si>
  <si>
    <t>La suppresion est bien 
effectué mais est une 
suppression physique</t>
  </si>
  <si>
    <t>En cours
d'ajustement</t>
  </si>
  <si>
    <t>Ajouter un client</t>
  </si>
  <si>
    <t>Se connecter
Aller dans l'onglet "Client"
Appuyer sur "ajouter un nouveau client"
Inserer les donées nécessaire
Appuyer sur "Envoyer"</t>
  </si>
  <si>
    <t>Le client est ajouté</t>
  </si>
  <si>
    <t>27.09.2021- 14:00</t>
  </si>
  <si>
    <t>Le client est bien ajoutée</t>
  </si>
  <si>
    <t>Modifier un client</t>
  </si>
  <si>
    <t>Se connecter
Aller dans l'onglet "Client"
Appuyer sur "modifier"
Modifier les donées nécessaire
Appuyer sur "Envoyer"</t>
  </si>
  <si>
    <t>Le client est modifié</t>
  </si>
  <si>
    <t>27.09.2021- 14:30</t>
  </si>
  <si>
    <t>Le client est bien modifé</t>
  </si>
  <si>
    <t>Supprimer un client</t>
  </si>
  <si>
    <t>Se connecter
Aller dans l'onglet "Client"
Appuyer sur l'mage "poubelle"
Confirmer la supression
Appuyer sur "Envoyer"</t>
  </si>
  <si>
    <t>Le client est supprimé</t>
  </si>
  <si>
    <t>27.09.2021- 15:00</t>
  </si>
  <si>
    <t>Le client est bien supprimé</t>
  </si>
  <si>
    <t>Mb1 : Daniele
Mb2 : Fatma
Mb3 : Stanley</t>
  </si>
  <si>
    <t>Construction 2</t>
  </si>
  <si>
    <t>- Priorités mises à jour</t>
  </si>
  <si>
    <t>miseAJour</t>
  </si>
  <si>
    <t>- Scope de la phase Construction 2</t>
  </si>
  <si>
    <t>- Répartition du travail de la phase Construction 2</t>
  </si>
  <si>
    <t>- Planification : Burndown chart pour Construction 2</t>
  </si>
  <si>
    <t>Reste C1 :</t>
  </si>
  <si>
    <t>- Gérer la base de donnée stockage des pièces de vélos</t>
  </si>
  <si>
    <t>- Gérer la base de donnée le stockage des locaux</t>
  </si>
  <si>
    <t>C2:</t>
  </si>
  <si>
    <t>- Gérer la planification des membres</t>
  </si>
  <si>
    <t>- Gestion des clients (ajouter, supprimer, modifier)</t>
  </si>
  <si>
    <t>- Correction du MCD</t>
  </si>
  <si>
    <t>- Gérer les "personnes" (membre, associé, clients)</t>
  </si>
  <si>
    <t>- Gérer la planification des réparations</t>
  </si>
  <si>
    <t>- Gérer son abonnement de réparation (coté client)</t>
  </si>
  <si>
    <t>- Réserver un créneau de réparation (coté client)</t>
  </si>
  <si>
    <t>- Consulter la liste des vélos (côté client)</t>
  </si>
  <si>
    <t>- Consulter les données statistiques (locations, budget, dépenses,...)</t>
  </si>
  <si>
    <t>- Completer la page "A propos"</t>
  </si>
  <si>
    <t>- Completer la page "Contact"</t>
  </si>
  <si>
    <t>Avoir minimum 18 ans</t>
  </si>
  <si>
    <t>se connecter en tant que client, 
ensuite Aller sur l'onglet location
ajouter une nouvelle location
choisir un vélo
mettre une date de moins de 18 ans</t>
  </si>
  <si>
    <t>Un message d'erreur
s'affiche en disant qu'il
faut avoir 18 ans</t>
  </si>
  <si>
    <t>21.10.2021 19h</t>
  </si>
  <si>
    <t>Le message d'erreur
 apparait</t>
  </si>
  <si>
    <t>La location doit etre min. de
3 mois</t>
  </si>
  <si>
    <t>se connecter en tant que client, 
ensuite Aller sur l'onglet location
ajouter une nouvelle location
choisir un vélo
confirmer ses données
mettre une date d'au moins 
3 mois de différence
entre la date de debut et la date de fin</t>
  </si>
  <si>
    <t>Un message d'erreur
s'affiche en disant qu'il
faut mettre une différence 
d'au moins 3 mois</t>
  </si>
  <si>
    <t>21.10.2021 19:10h</t>
  </si>
  <si>
    <t>La location doit etre max. de
12 mois</t>
  </si>
  <si>
    <t>se connecter en tant que client, 
ensuite Aller sur l'onglet location
ajouter une nouvelle location
choisir un vélo
confirmer ses données
mettre une date qui ne dépasse
pas les 12 mois</t>
  </si>
  <si>
    <t>Un message d'erreur
s'affiche en disant qu'il
faut ne faut pas dépasser
les 12 mois</t>
  </si>
  <si>
    <t>21.10.2021 19:20h</t>
  </si>
  <si>
    <t>La date de debut de location
ne peut pas être dans le passé</t>
  </si>
  <si>
    <t>se connecter en tant que client, 
ensuite Aller sur l'onglet location
ajouter une nouvelle location
choisir un vélo
confirmer ses données
mettre une date de debut dans le passé</t>
  </si>
  <si>
    <t>Un message d'erreur
s'affiche en disant qu'il
faut ne faut pas mettre
une date dans le passé</t>
  </si>
  <si>
    <t>21.10.2021 19:30h</t>
  </si>
  <si>
    <t>Envoie de mail quand la location
se termine dans 10 jours</t>
  </si>
  <si>
    <t>Une location se termine dans 10 jours
le client recoit un mail en lui rappelant</t>
  </si>
  <si>
    <t>Un mail est envoyer au client</t>
  </si>
  <si>
    <t>21.10.2021 19:40h</t>
  </si>
  <si>
    <t>Un mail est envoyé</t>
  </si>
  <si>
    <t>Envoie de mail quand la location
est confirmer par le membre</t>
  </si>
  <si>
    <t>Le client fait une demande de location
le membre l'accepte dans la 
page "location en attente"</t>
  </si>
  <si>
    <t>Un mail est envoyé quand 
la location est confirmer</t>
  </si>
  <si>
    <t>21.10.2021 19:50h</t>
  </si>
  <si>
    <t>Envoie de mail quand la location
est refuser par le membre</t>
  </si>
  <si>
    <t>Le client fait une demande de location
le membre refuse dans la 
page "location en attente"</t>
  </si>
  <si>
    <t>Un mail est envoyé quand 
la location est refuser</t>
  </si>
  <si>
    <t>21.10.2021 19:55h</t>
  </si>
  <si>
    <t>un client emande une prolongation</t>
  </si>
  <si>
    <t>Un client demande une prolongation de
sa location</t>
  </si>
  <si>
    <t>Le statut de la location
se transforme
en "Demande de prolongation"</t>
  </si>
  <si>
    <t>21.10.2021 20h</t>
  </si>
  <si>
    <t>Le statut est changé</t>
  </si>
  <si>
    <t>un client demande une diminution</t>
  </si>
  <si>
    <t>Un client demande une diminution de
sa location</t>
  </si>
  <si>
    <t>Le statut de la location
se transforme
en "Demande de Diminution"</t>
  </si>
  <si>
    <t>21.10.2021 20:30h</t>
  </si>
  <si>
    <t>le membre accepte la location</t>
  </si>
  <si>
    <t>Un membre confirme une 
demande de location faites par un client</t>
  </si>
  <si>
    <t>Le statut de la location
se transforme
en "En cours"</t>
  </si>
  <si>
    <t>21.10.2021 20:40h</t>
  </si>
  <si>
    <t xml:space="preserve">le membre refuse la location </t>
  </si>
  <si>
    <t>Un membre refuse une 
demande de location faites par un client</t>
  </si>
  <si>
    <t>Le statut de la location
se transforme
en "Annulé"</t>
  </si>
  <si>
    <t>21.10.2021 20:50h</t>
  </si>
  <si>
    <t xml:space="preserve">le membre refuse
la demande de prolongation
</t>
  </si>
  <si>
    <t>Un membre refuse une 
demande de prolongation faites par un client</t>
  </si>
  <si>
    <t>Le statut de la location
redevient
en "en cours"</t>
  </si>
  <si>
    <t>21.10.2021 21h</t>
  </si>
  <si>
    <t>le membre accepte
la demande de prolongation</t>
  </si>
  <si>
    <t>Un membre accepte la demande
de prolongation</t>
  </si>
  <si>
    <t>Le statut de la location
redevient
en "en cours" et les dates sont
modifiées</t>
  </si>
  <si>
    <t>21.10.2021 21:10h</t>
  </si>
  <si>
    <t>Le statut est changé, 
et les dates sont modifiées</t>
  </si>
  <si>
    <t xml:space="preserve">le membre refuse
la demande de diminution
</t>
  </si>
  <si>
    <t>Un membre refuse une 
demande de diminution faites par un client</t>
  </si>
  <si>
    <t>21.10.2021 21:15h</t>
  </si>
  <si>
    <t>le membre accepte
la demande de diminution</t>
  </si>
  <si>
    <t>Un membre accepte la demande
de diminution</t>
  </si>
  <si>
    <t>21.10.2021 21:20h</t>
  </si>
  <si>
    <t>Un client change ses données</t>
  </si>
  <si>
    <t>Un client change ses données
avant de faire une location</t>
  </si>
  <si>
    <t>Ses données sont 
enregistré dans la base 
de données</t>
  </si>
  <si>
    <t>21.10.2021 21:23h</t>
  </si>
  <si>
    <t>Les données sont 
enregistrés</t>
  </si>
  <si>
    <t>Rappeler au client qui
veut faire une nouvelle location
qu'il a deja une location en cours</t>
  </si>
  <si>
    <t>Un client essaye de faire une nouvelle
location alors qu'il en deja une en cours</t>
  </si>
  <si>
    <t>Un message de 
prévention apparait
avant qu'il fasse une autre demande</t>
  </si>
  <si>
    <t>21.10.2021 21:25h</t>
  </si>
  <si>
    <t>Le message est affiché</t>
  </si>
  <si>
    <t>Afficher les details de la
location</t>
  </si>
  <si>
    <t>Un client veut voir les détails de la location
il clique sur le statut de sa location</t>
  </si>
  <si>
    <t xml:space="preserve">Une page apparait 
et affiche le total de la location
ainsi que les autres details </t>
  </si>
  <si>
    <t>21.10.2021 21:30h</t>
  </si>
  <si>
    <t>La page avec les
détails s'affiche</t>
  </si>
  <si>
    <t>Filtrer les locations
avec leur statut</t>
  </si>
  <si>
    <t>Un membre veut filtrer les locations
en choisisant le statut voulu</t>
  </si>
  <si>
    <t>Les locations qui corréspondent 
aux filtres sont affichées</t>
  </si>
  <si>
    <t xml:space="preserve">Les statistiques se mettent a jour </t>
  </si>
  <si>
    <t>Lorsque les données change
les graphiques se mettent automatiquement
à jour</t>
  </si>
  <si>
    <t>Les graphiques se mettent a jour</t>
  </si>
  <si>
    <t xml:space="preserve"> Un événement se crée</t>
  </si>
  <si>
    <t>Le membre choisit une date pour entrer un événement</t>
  </si>
  <si>
    <t>pas marché</t>
  </si>
  <si>
    <t>Des qu'on appuie sur une date, il fallait qu'un page de validation apparaisse</t>
  </si>
  <si>
    <t>21.10.2021 16h00</t>
  </si>
  <si>
    <t>page blanche</t>
  </si>
  <si>
    <t>Pas terminé</t>
  </si>
  <si>
    <t>Modifier les données personnel dans le compte client</t>
  </si>
  <si>
    <t>Le client modifie ses données personnels, ses nouveaux données personnels entré on mit à jour dans le base de données</t>
  </si>
  <si>
    <t xml:space="preserve">La page se met à jour </t>
  </si>
  <si>
    <t>20.10.2021 18h00</t>
  </si>
  <si>
    <t>page blanche avec un message "Hello" ecrit</t>
  </si>
  <si>
    <t>Mb1 : Membre 1
Mb2 : Membre 2
Mb3 : Membre 3</t>
  </si>
  <si>
    <t>Estimation charge (Story points)</t>
  </si>
  <si>
    <t>ProductBacklogItemStatus</t>
  </si>
  <si>
    <t>?</t>
  </si>
  <si>
    <t>infini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</si>
</sst>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100C]ddd\,\ d\ mm"/>
    <numFmt numFmtId="165" formatCode="0&quot; périodes&quot;"/>
    <numFmt numFmtId="166" formatCode="0.0"/>
  </numFmts>
  <fonts count="13">
    <font>
      <sz val="10.0"/>
      <color rgb="FF000000"/>
      <name val="Arial"/>
    </font>
    <font>
      <i/>
      <sz val="10.0"/>
      <color theme="1"/>
      <name val="Arial"/>
    </font>
    <font>
      <b/>
      <sz val="10.0"/>
      <color theme="0"/>
      <name val="Arial"/>
    </font>
    <font>
      <sz val="10.0"/>
      <color theme="1"/>
      <name val="Arial"/>
    </font>
    <font>
      <sz val="10.0"/>
      <color theme="1"/>
      <name val="Calibri"/>
    </font>
    <font>
      <color theme="1"/>
      <name val="Calibri"/>
    </font>
    <font>
      <i/>
      <sz val="8.0"/>
      <color rgb="FF000000"/>
      <name val="Arial"/>
    </font>
    <font>
      <b/>
      <sz val="10.0"/>
      <color theme="1"/>
      <name val="Arial"/>
    </font>
    <font/>
    <font>
      <b/>
      <i/>
      <sz val="10.0"/>
      <color theme="1"/>
      <name val="Arial"/>
    </font>
    <font>
      <b/>
      <sz val="10.0"/>
      <color rgb="FF000000"/>
      <name val="Arial"/>
    </font>
    <font>
      <color rgb="FF000000"/>
      <name val="Arial"/>
    </font>
    <font>
      <color theme="1"/>
      <name val="Arial"/>
    </font>
  </fonts>
  <fills count="6">
    <fill>
      <patternFill patternType="none"/>
    </fill>
    <fill>
      <patternFill patternType="lightGray"/>
    </fill>
    <fill>
      <patternFill patternType="solid">
        <fgColor rgb="FFD9E2F3"/>
        <bgColor rgb="FFD9E2F3"/>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shrinkToFit="0" vertical="center" wrapText="1"/>
    </xf>
    <xf borderId="0" fillId="0" fontId="3" numFmtId="0" xfId="0" applyAlignment="1" applyFont="1">
      <alignment shrinkToFit="0" wrapText="1"/>
    </xf>
    <xf borderId="0" fillId="0" fontId="4" numFmtId="0" xfId="0" applyFont="1"/>
    <xf borderId="0" fillId="0" fontId="5" numFmtId="0" xfId="0" applyFont="1"/>
    <xf borderId="0" fillId="2" fontId="5" numFmtId="0" xfId="0" applyAlignment="1" applyFill="1" applyFont="1">
      <alignment vertical="bottom"/>
    </xf>
    <xf borderId="0" fillId="0" fontId="5" numFmtId="0" xfId="0" applyAlignment="1" applyFont="1">
      <alignment vertical="bottom"/>
    </xf>
    <xf borderId="0" fillId="0" fontId="3" numFmtId="0" xfId="0" applyAlignment="1" applyFont="1">
      <alignment shrinkToFit="0" wrapText="1"/>
    </xf>
    <xf borderId="0" fillId="0" fontId="4" numFmtId="0" xfId="0" applyFont="1"/>
    <xf borderId="1" fillId="3" fontId="0" numFmtId="0" xfId="0" applyAlignment="1" applyBorder="1" applyFill="1" applyFont="1">
      <alignment horizontal="right" vertical="center"/>
    </xf>
    <xf borderId="1" fillId="3" fontId="0" numFmtId="0" xfId="0" applyAlignment="1" applyBorder="1" applyFont="1">
      <alignment horizontal="left" vertical="center"/>
    </xf>
    <xf borderId="1" fillId="3" fontId="0" numFmtId="0" xfId="0" applyAlignment="1" applyBorder="1" applyFont="1">
      <alignment horizontal="left" shrinkToFit="0" vertical="center" wrapText="1"/>
    </xf>
    <xf borderId="0" fillId="0" fontId="6" numFmtId="0" xfId="0" applyAlignment="1" applyFont="1">
      <alignment shrinkToFit="0" wrapText="1"/>
    </xf>
    <xf borderId="0" fillId="0" fontId="0" numFmtId="0" xfId="0" applyFont="1"/>
    <xf borderId="2" fillId="0" fontId="7" numFmtId="164" xfId="0" applyAlignment="1" applyBorder="1" applyFont="1" applyNumberFormat="1">
      <alignment shrinkToFit="0" wrapText="1"/>
    </xf>
    <xf borderId="2" fillId="0" fontId="7" numFmtId="0" xfId="0" applyBorder="1" applyFont="1"/>
    <xf borderId="2" fillId="0" fontId="1" numFmtId="165" xfId="0" applyBorder="1" applyFont="1" applyNumberFormat="1"/>
    <xf borderId="2" fillId="0" fontId="3" numFmtId="0" xfId="0" applyAlignment="1" applyBorder="1" applyFont="1">
      <alignment vertical="top"/>
    </xf>
    <xf borderId="2" fillId="0" fontId="3" numFmtId="0" xfId="0" applyBorder="1" applyFont="1"/>
    <xf borderId="2" fillId="0" fontId="7" numFmtId="0" xfId="0" applyAlignment="1" applyBorder="1" applyFont="1">
      <alignment vertical="top"/>
    </xf>
    <xf quotePrefix="1" borderId="2" fillId="0" fontId="3" numFmtId="0" xfId="0" applyAlignment="1" applyBorder="1" applyFont="1">
      <alignment vertical="top"/>
    </xf>
    <xf borderId="0" fillId="0" fontId="7" numFmtId="0" xfId="0" applyAlignment="1" applyFont="1">
      <alignment vertical="top"/>
    </xf>
    <xf borderId="0" fillId="0" fontId="7" numFmtId="0" xfId="0" applyFont="1"/>
    <xf borderId="3" fillId="0" fontId="3" numFmtId="0" xfId="0" applyBorder="1" applyFont="1"/>
    <xf borderId="4" fillId="0" fontId="8" numFmtId="0" xfId="0" applyBorder="1" applyFont="1"/>
    <xf borderId="4" fillId="0" fontId="3" numFmtId="0" xfId="0" applyBorder="1" applyFont="1"/>
    <xf borderId="2" fillId="0" fontId="3" numFmtId="166" xfId="0" applyBorder="1" applyFont="1" applyNumberFormat="1"/>
    <xf borderId="5" fillId="0" fontId="8" numFmtId="0" xfId="0" applyBorder="1" applyFont="1"/>
    <xf borderId="5" fillId="0" fontId="3" numFmtId="0" xfId="0" applyBorder="1" applyFont="1"/>
    <xf borderId="6" fillId="0" fontId="3" numFmtId="0" xfId="0" applyBorder="1" applyFont="1"/>
    <xf borderId="6" fillId="0" fontId="7" numFmtId="0" xfId="0" applyBorder="1" applyFont="1"/>
    <xf borderId="0" fillId="0" fontId="9" numFmtId="0" xfId="0" applyFont="1"/>
    <xf borderId="0" fillId="0" fontId="3" numFmtId="0" xfId="0" applyFont="1"/>
    <xf borderId="0" fillId="0" fontId="5" numFmtId="0" xfId="0" applyFont="1"/>
    <xf borderId="2" fillId="4" fontId="3" numFmtId="0" xfId="0" applyAlignment="1" applyBorder="1" applyFill="1" applyFont="1">
      <alignment vertical="top"/>
    </xf>
    <xf borderId="2" fillId="3" fontId="3" numFmtId="0" xfId="0" applyAlignment="1" applyBorder="1" applyFont="1">
      <alignment vertical="top"/>
    </xf>
    <xf borderId="2" fillId="4" fontId="3" numFmtId="0" xfId="0" applyBorder="1" applyFont="1"/>
    <xf borderId="0" fillId="0" fontId="10" numFmtId="0" xfId="0" applyFont="1"/>
    <xf borderId="0" fillId="5" fontId="11" numFmtId="0" xfId="0" applyAlignment="1" applyFill="1" applyFont="1">
      <alignment horizontal="left"/>
    </xf>
    <xf borderId="0" fillId="0" fontId="0" numFmtId="0" xfId="0" applyAlignment="1" applyFont="1">
      <alignment horizontal="center" vertical="center"/>
    </xf>
    <xf borderId="6" fillId="0" fontId="3" numFmtId="0" xfId="0" applyAlignment="1" applyBorder="1" applyFont="1">
      <alignment horizontal="center" vertical="center"/>
    </xf>
    <xf borderId="2" fillId="0" fontId="3" numFmtId="0" xfId="0" applyAlignment="1" applyBorder="1" applyFont="1">
      <alignment readingOrder="0"/>
    </xf>
    <xf borderId="2" fillId="0" fontId="7" numFmtId="0" xfId="0" applyAlignment="1" applyBorder="1" applyFont="1">
      <alignment readingOrder="0"/>
    </xf>
    <xf borderId="2" fillId="4" fontId="7" numFmtId="0" xfId="0" applyAlignment="1" applyBorder="1" applyFont="1">
      <alignment vertical="top"/>
    </xf>
    <xf borderId="2" fillId="4" fontId="7" numFmtId="0" xfId="0" applyBorder="1" applyFont="1"/>
    <xf borderId="2" fillId="3" fontId="7" numFmtId="0" xfId="0" applyBorder="1" applyFont="1"/>
    <xf borderId="0" fillId="0" fontId="12" numFmtId="0" xfId="0" applyAlignment="1" applyFont="1">
      <alignment horizontal="right" vertical="bottom"/>
    </xf>
    <xf borderId="2" fillId="0" fontId="12" numFmtId="0" xfId="0" applyAlignment="1" applyBorder="1" applyFont="1">
      <alignment horizontal="right" vertical="bottom"/>
    </xf>
    <xf borderId="2" fillId="0" fontId="12" numFmtId="0" xfId="0" applyAlignment="1" applyBorder="1" applyFont="1">
      <alignment horizontal="right" readingOrder="0" vertical="bottom"/>
    </xf>
    <xf borderId="0" fillId="0" fontId="0" numFmtId="0" xfId="0" applyAlignment="1" applyFont="1">
      <alignment horizontal="center" readingOrder="0" vertical="center"/>
    </xf>
    <xf borderId="6" fillId="0" fontId="3" numFmtId="0" xfId="0" applyAlignment="1" applyBorder="1" applyFont="1">
      <alignment horizontal="center" readingOrder="0" vertical="center"/>
    </xf>
    <xf borderId="0" fillId="5" fontId="11" numFmtId="0" xfId="0" applyAlignment="1" applyFont="1">
      <alignment horizontal="center" readingOrder="0"/>
    </xf>
    <xf borderId="0" fillId="0" fontId="3" numFmtId="0" xfId="0" applyAlignment="1" applyFont="1">
      <alignment horizontal="right"/>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Scope Projet-style">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Elaboration - semaine du 30 août 2021</a:t>
            </a:r>
          </a:p>
        </c:rich>
      </c:tx>
      <c:layout>
        <c:manualLayout>
          <c:xMode val="edge"/>
          <c:yMode val="edge"/>
          <c:x val="0.02314234556848702"/>
          <c:y val="0.051795332136445243"/>
        </c:manualLayout>
      </c:layout>
      <c:overlay val="0"/>
    </c:title>
    <c:plotArea>
      <c:layout/>
      <c:lineChart>
        <c:ser>
          <c:idx val="0"/>
          <c:order val="0"/>
          <c:tx>
            <c:v>Avancement théorique</c:v>
          </c:tx>
          <c:spPr>
            <a:ln cmpd="sng">
              <a:solidFill>
                <a:srgbClr val="4472C4"/>
              </a:solidFill>
            </a:ln>
          </c:spPr>
          <c:marker>
            <c:symbol val="none"/>
          </c:marker>
          <c:cat>
            <c:strRef>
              <c:f>'Planif Elaboration (E)'!$F$21:$M$21</c:f>
            </c:strRef>
          </c:cat>
          <c:val>
            <c:numRef>
              <c:f>'Planif Elaboration (E)'!$F$20:$M$20</c:f>
              <c:numCache/>
            </c:numRef>
          </c:val>
          <c:smooth val="0"/>
        </c:ser>
        <c:ser>
          <c:idx val="1"/>
          <c:order val="1"/>
          <c:tx>
            <c:v>Total restant</c:v>
          </c:tx>
          <c:spPr>
            <a:ln cmpd="sng">
              <a:solidFill>
                <a:srgbClr val="ED7D31"/>
              </a:solidFill>
            </a:ln>
          </c:spPr>
          <c:marker>
            <c:symbol val="none"/>
          </c:marker>
          <c:cat>
            <c:strRef>
              <c:f>'Planif Elaboration (E)'!$F$21:$M$21</c:f>
            </c:strRef>
          </c:cat>
          <c:val>
            <c:numRef>
              <c:f>'Planif Elaboration (E)'!$F$19:$M$19</c:f>
              <c:numCache/>
            </c:numRef>
          </c:val>
          <c:smooth val="0"/>
        </c:ser>
        <c:axId val="814833528"/>
        <c:axId val="1822802629"/>
      </c:lineChart>
      <c:catAx>
        <c:axId val="814833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822802629"/>
      </c:catAx>
      <c:valAx>
        <c:axId val="1822802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814833528"/>
      </c:valAx>
    </c:plotArea>
    <c:legend>
      <c:legendPos val="r"/>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Construction 1 - du 6 au 24 septembre 2021</a:t>
            </a:r>
          </a:p>
        </c:rich>
      </c:tx>
      <c:overlay val="0"/>
    </c:title>
    <c:plotArea>
      <c:layout/>
      <c:lineChart>
        <c:ser>
          <c:idx val="0"/>
          <c:order val="0"/>
          <c:tx>
            <c:v>Avancement théorique</c:v>
          </c:tx>
          <c:spPr>
            <a:ln cmpd="sng">
              <a:solidFill>
                <a:srgbClr val="4472C4"/>
              </a:solidFill>
            </a:ln>
          </c:spPr>
          <c:marker>
            <c:symbol val="none"/>
          </c:marker>
          <c:cat>
            <c:strRef>
              <c:f>'Planif Construction 1 (C1)'!$F$30:$AA$30</c:f>
            </c:strRef>
          </c:cat>
          <c:val>
            <c:numRef>
              <c:f>'Planif Construction 1 (C1)'!$F$29:$AA$29</c:f>
              <c:numCache/>
            </c:numRef>
          </c:val>
          <c:smooth val="0"/>
        </c:ser>
        <c:ser>
          <c:idx val="1"/>
          <c:order val="1"/>
          <c:tx>
            <c:v>Total restant</c:v>
          </c:tx>
          <c:spPr>
            <a:ln cmpd="sng">
              <a:solidFill>
                <a:srgbClr val="ED7D31"/>
              </a:solidFill>
            </a:ln>
          </c:spPr>
          <c:marker>
            <c:symbol val="none"/>
          </c:marker>
          <c:cat>
            <c:strRef>
              <c:f>'Planif Construction 1 (C1)'!$F$30:$AA$30</c:f>
            </c:strRef>
          </c:cat>
          <c:val>
            <c:numRef>
              <c:f>'Planif Construction 1 (C1)'!$F$28:$AA$28</c:f>
              <c:numCache/>
            </c:numRef>
          </c:val>
          <c:smooth val="0"/>
        </c:ser>
        <c:axId val="1519499385"/>
        <c:axId val="427196523"/>
      </c:lineChart>
      <c:catAx>
        <c:axId val="15194993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427196523"/>
      </c:catAx>
      <c:valAx>
        <c:axId val="427196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519499385"/>
      </c:valAx>
    </c:plotArea>
    <c:legend>
      <c:legendPos val="r"/>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Avancement théorique</c:v>
          </c:tx>
          <c:spPr>
            <a:ln cmpd="sng">
              <a:solidFill>
                <a:srgbClr val="4472C4"/>
              </a:solidFill>
            </a:ln>
          </c:spPr>
          <c:marker>
            <c:symbol val="none"/>
          </c:marker>
          <c:cat>
            <c:strRef>
              <c:f>'Planif Construction 2 (C2)'!$F$40:$P$40</c:f>
            </c:strRef>
          </c:cat>
          <c:val>
            <c:numRef>
              <c:f>'Planif Construction 2 (C2)'!$F$39:$P$39</c:f>
              <c:numCache/>
            </c:numRef>
          </c:val>
          <c:smooth val="0"/>
        </c:ser>
        <c:ser>
          <c:idx val="1"/>
          <c:order val="1"/>
          <c:tx>
            <c:v>Total restant</c:v>
          </c:tx>
          <c:spPr>
            <a:ln cmpd="sng">
              <a:solidFill>
                <a:srgbClr val="ED7D31"/>
              </a:solidFill>
            </a:ln>
          </c:spPr>
          <c:marker>
            <c:symbol val="none"/>
          </c:marker>
          <c:cat>
            <c:strRef>
              <c:f>'Planif Construction 2 (C2)'!$F$40:$P$40</c:f>
            </c:strRef>
          </c:cat>
          <c:val>
            <c:numRef>
              <c:f>'Planif Construction 2 (C2)'!$F$38:$P$38</c:f>
              <c:numCache/>
            </c:numRef>
          </c:val>
          <c:smooth val="0"/>
        </c:ser>
        <c:axId val="1697095138"/>
        <c:axId val="50686910"/>
      </c:lineChart>
      <c:catAx>
        <c:axId val="1697095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50686910"/>
      </c:catAx>
      <c:valAx>
        <c:axId val="50686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697095138"/>
      </c:valAx>
    </c:plotArea>
    <c:legend>
      <c:legendPos val="r"/>
      <c:overlay val="0"/>
      <c:txPr>
        <a:bodyPr/>
        <a:lstStyle/>
        <a:p>
          <a:pPr lvl="0">
            <a:defRPr b="0" i="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Construction 2 - du 27 septembre au 22 octobre 2021</a:t>
            </a:r>
          </a:p>
        </c:rich>
      </c:tx>
      <c:overlay val="0"/>
    </c:title>
    <c:plotArea>
      <c:layout/>
      <c:lineChart>
        <c:ser>
          <c:idx val="0"/>
          <c:order val="0"/>
          <c:tx>
            <c:v>Avancement théorique</c:v>
          </c:tx>
          <c:spPr>
            <a:ln cmpd="sng">
              <a:solidFill>
                <a:srgbClr val="4472C4"/>
              </a:solidFill>
            </a:ln>
          </c:spPr>
          <c:marker>
            <c:symbol val="none"/>
          </c:marker>
          <c:cat>
            <c:strRef>
              <c:f>'Planif Construction 2 (C2)'!$F$40:$AH$40</c:f>
            </c:strRef>
          </c:cat>
          <c:val>
            <c:numRef>
              <c:f>'Planif Construction 2 (C2)'!$F$39:$AH$39</c:f>
              <c:numCache/>
            </c:numRef>
          </c:val>
          <c:smooth val="0"/>
        </c:ser>
        <c:ser>
          <c:idx val="1"/>
          <c:order val="1"/>
          <c:tx>
            <c:v>Total restant</c:v>
          </c:tx>
          <c:spPr>
            <a:ln cmpd="sng">
              <a:solidFill>
                <a:srgbClr val="ED7D31"/>
              </a:solidFill>
            </a:ln>
          </c:spPr>
          <c:marker>
            <c:symbol val="none"/>
          </c:marker>
          <c:cat>
            <c:strRef>
              <c:f>'Planif Construction 2 (C2)'!$F$40:$AH$40</c:f>
            </c:strRef>
          </c:cat>
          <c:val>
            <c:numRef>
              <c:f>'Planif Construction 2 (C2)'!$F$38:$AH$38</c:f>
              <c:numCache/>
            </c:numRef>
          </c:val>
          <c:smooth val="0"/>
        </c:ser>
        <c:axId val="1403068372"/>
        <c:axId val="1433287963"/>
      </c:lineChart>
      <c:catAx>
        <c:axId val="1403068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433287963"/>
      </c:catAx>
      <c:valAx>
        <c:axId val="1433287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403068372"/>
      </c:valAx>
    </c:plotArea>
    <c:legend>
      <c:legendPos val="r"/>
      <c:overlay val="0"/>
      <c:txPr>
        <a:bodyPr/>
        <a:lstStyle/>
        <a:p>
          <a:pPr lvl="0">
            <a:defRPr b="0" i="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Transition - du 1 au 12 novembre 2021</a:t>
            </a:r>
          </a:p>
        </c:rich>
      </c:tx>
      <c:layout>
        <c:manualLayout>
          <c:xMode val="edge"/>
          <c:yMode val="edge"/>
          <c:x val="0.02493285586392122"/>
          <c:y val="0.046409335727109514"/>
        </c:manualLayout>
      </c:layout>
      <c:overlay val="0"/>
    </c:title>
    <c:plotArea>
      <c:layout/>
      <c:lineChart>
        <c:ser>
          <c:idx val="0"/>
          <c:order val="0"/>
          <c:tx>
            <c:v>Avancement théorique</c:v>
          </c:tx>
          <c:spPr>
            <a:ln cmpd="sng">
              <a:solidFill>
                <a:srgbClr val="4472C4"/>
              </a:solidFill>
            </a:ln>
          </c:spPr>
          <c:marker>
            <c:symbol val="none"/>
          </c:marker>
          <c:cat>
            <c:strRef>
              <c:f>'Planif Transition (T)'!$F$21:$AA$21</c:f>
            </c:strRef>
          </c:cat>
          <c:val>
            <c:numRef>
              <c:f>'Planif Transition (T)'!$F$20:$AA$20</c:f>
              <c:numCache/>
            </c:numRef>
          </c:val>
          <c:smooth val="0"/>
        </c:ser>
        <c:ser>
          <c:idx val="1"/>
          <c:order val="1"/>
          <c:tx>
            <c:v>Total restant</c:v>
          </c:tx>
          <c:spPr>
            <a:ln cmpd="sng">
              <a:solidFill>
                <a:srgbClr val="ED7D31"/>
              </a:solidFill>
            </a:ln>
          </c:spPr>
          <c:marker>
            <c:symbol val="none"/>
          </c:marker>
          <c:cat>
            <c:strRef>
              <c:f>'Planif Transition (T)'!$F$21:$AA$21</c:f>
            </c:strRef>
          </c:cat>
          <c:val>
            <c:numRef>
              <c:f>'Planif Transition (T)'!$F$19:$AA$19</c:f>
              <c:numCache/>
            </c:numRef>
          </c:val>
          <c:smooth val="0"/>
        </c:ser>
        <c:axId val="1651285994"/>
        <c:axId val="1011020452"/>
      </c:lineChart>
      <c:catAx>
        <c:axId val="1651285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011020452"/>
      </c:catAx>
      <c:valAx>
        <c:axId val="10110204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651285994"/>
      </c:valAx>
    </c:plotArea>
    <c:legend>
      <c:legendPos val="r"/>
      <c:overlay val="0"/>
      <c:txPr>
        <a:bodyPr/>
        <a:lstStyle/>
        <a:p>
          <a:pPr lvl="0">
            <a:defRPr b="0" i="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1524000</xdr:colOff>
      <xdr:row>24</xdr:row>
      <xdr:rowOff>19050</xdr:rowOff>
    </xdr:from>
    <xdr:ext cx="10639425" cy="5305425"/>
    <xdr:graphicFrame>
      <xdr:nvGraphicFramePr>
        <xdr:cNvPr id="1673258025"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600075</xdr:colOff>
      <xdr:row>33</xdr:row>
      <xdr:rowOff>19050</xdr:rowOff>
    </xdr:from>
    <xdr:ext cx="10639425" cy="5305425"/>
    <xdr:graphicFrame>
      <xdr:nvGraphicFramePr>
        <xdr:cNvPr id="2007543072"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1524000</xdr:colOff>
      <xdr:row>43</xdr:row>
      <xdr:rowOff>19050</xdr:rowOff>
    </xdr:from>
    <xdr:ext cx="10639425" cy="5305425"/>
    <xdr:graphicFrame>
      <xdr:nvGraphicFramePr>
        <xdr:cNvPr id="691948480" name="Chart 3"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1524000</xdr:colOff>
      <xdr:row>43</xdr:row>
      <xdr:rowOff>19050</xdr:rowOff>
    </xdr:from>
    <xdr:ext cx="10639425" cy="5305425"/>
    <xdr:graphicFrame>
      <xdr:nvGraphicFramePr>
        <xdr:cNvPr id="1085766133" name="Chart 4"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866775</xdr:colOff>
      <xdr:row>24</xdr:row>
      <xdr:rowOff>28575</xdr:rowOff>
    </xdr:from>
    <xdr:ext cx="10639425" cy="5305425"/>
    <xdr:graphicFrame>
      <xdr:nvGraphicFramePr>
        <xdr:cNvPr id="1067557986" name="Chart 5"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66675</xdr:colOff>
      <xdr:row>0</xdr:row>
      <xdr:rowOff>66675</xdr:rowOff>
    </xdr:from>
    <xdr:ext cx="4838700" cy="533400"/>
    <xdr:sp>
      <xdr:nvSpPr>
        <xdr:cNvPr id="3" name="Shape 3"/>
        <xdr:cNvSpPr/>
      </xdr:nvSpPr>
      <xdr:spPr>
        <a:xfrm>
          <a:off x="2931413" y="3518063"/>
          <a:ext cx="4829175" cy="523875"/>
        </a:xfrm>
        <a:prstGeom prst="roundRect">
          <a:avLst>
            <a:gd fmla="val 16667" name="adj"/>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lang="en-US" sz="2400">
              <a:solidFill>
                <a:schemeClr val="lt1"/>
              </a:solidFill>
              <a:latin typeface="Calibri"/>
              <a:ea typeface="Calibri"/>
              <a:cs typeface="Calibri"/>
              <a:sym typeface="Calibri"/>
            </a:rPr>
            <a:t>VACANCES</a:t>
          </a:r>
          <a:endParaRPr sz="1400"/>
        </a:p>
      </xdr:txBody>
    </xdr:sp>
    <xdr:clientData fLocksWithSheet="0"/>
  </xdr:oneCellAnchor>
  <xdr:oneCellAnchor>
    <xdr:from>
      <xdr:col>2</xdr:col>
      <xdr:colOff>809625</xdr:colOff>
      <xdr:row>26</xdr:row>
      <xdr:rowOff>123825</xdr:rowOff>
    </xdr:from>
    <xdr:ext cx="2571750" cy="514350"/>
    <xdr:sp>
      <xdr:nvSpPr>
        <xdr:cNvPr id="4" name="Shape 4"/>
        <xdr:cNvSpPr/>
      </xdr:nvSpPr>
      <xdr:spPr>
        <a:xfrm>
          <a:off x="4064888" y="3527588"/>
          <a:ext cx="2562225" cy="504825"/>
        </a:xfrm>
        <a:prstGeom prst="roundRect">
          <a:avLst>
            <a:gd fmla="val 16667" name="adj"/>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600"/>
            <a:buFont typeface="Calibri"/>
            <a:buNone/>
          </a:pPr>
          <a:r>
            <a:rPr lang="en-US" sz="1600">
              <a:solidFill>
                <a:schemeClr val="lt1"/>
              </a:solidFill>
              <a:latin typeface="Calibri"/>
              <a:ea typeface="Calibri"/>
              <a:cs typeface="Calibri"/>
              <a:sym typeface="Calibri"/>
            </a:rPr>
            <a:t>VACANCES</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Z31"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Scope Proje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29"/>
    <col customWidth="1" min="2" max="2" width="34.71"/>
    <col customWidth="1" min="3" max="3" width="41.86"/>
    <col customWidth="1" min="4" max="4" width="36.71"/>
    <col customWidth="1" min="5" max="5" width="43.14"/>
    <col customWidth="1" min="6" max="6" width="45.29"/>
    <col customWidth="1" min="7" max="7" width="15.57"/>
    <col customWidth="1" min="8" max="8" width="25.71"/>
    <col customWidth="1" min="9" max="9" width="15.43"/>
  </cols>
  <sheetData>
    <row r="1" ht="15.75" customHeight="1">
      <c r="A1" s="1"/>
    </row>
    <row r="2" ht="15.75" customHeight="1">
      <c r="A2" s="2" t="s">
        <v>0</v>
      </c>
      <c r="B2" s="2" t="s">
        <v>1</v>
      </c>
      <c r="C2" s="2" t="s">
        <v>2</v>
      </c>
      <c r="D2" s="2" t="s">
        <v>3</v>
      </c>
      <c r="E2" s="2" t="s">
        <v>4</v>
      </c>
      <c r="F2" s="2" t="s">
        <v>5</v>
      </c>
      <c r="G2" s="2" t="s">
        <v>6</v>
      </c>
      <c r="H2" s="2" t="s">
        <v>7</v>
      </c>
      <c r="I2" s="2" t="s">
        <v>8</v>
      </c>
      <c r="J2" s="2" t="s">
        <v>9</v>
      </c>
      <c r="K2" s="2"/>
      <c r="L2" s="2"/>
      <c r="M2" s="2"/>
      <c r="N2" s="2"/>
      <c r="O2" s="2"/>
      <c r="P2" s="2"/>
      <c r="Q2" s="2"/>
      <c r="R2" s="2"/>
      <c r="S2" s="2"/>
      <c r="T2" s="2"/>
      <c r="U2" s="2"/>
      <c r="V2" s="2"/>
      <c r="W2" s="2"/>
      <c r="X2" s="2"/>
      <c r="Y2" s="2"/>
      <c r="Z2" s="2"/>
    </row>
    <row r="3" ht="39.0" customHeight="1">
      <c r="A3" s="3" t="s">
        <v>10</v>
      </c>
      <c r="B3" s="3" t="s">
        <v>11</v>
      </c>
      <c r="C3" s="3" t="s">
        <v>12</v>
      </c>
      <c r="D3" s="3" t="s">
        <v>13</v>
      </c>
      <c r="E3" s="3" t="s">
        <v>14</v>
      </c>
      <c r="F3" s="4"/>
      <c r="G3" s="5">
        <v>20.0</v>
      </c>
      <c r="H3" s="5">
        <v>90.0</v>
      </c>
      <c r="I3" s="5">
        <f t="shared" ref="I3:I99" si="1">IF(AND(G3&gt;0,H3&gt;0), G3/H3, "")</f>
        <v>0.2222222222</v>
      </c>
      <c r="J3" s="5" t="s">
        <v>15</v>
      </c>
      <c r="K3" s="5"/>
      <c r="L3" s="5"/>
      <c r="M3" s="5"/>
      <c r="N3" s="5"/>
      <c r="O3" s="5"/>
      <c r="P3" s="5"/>
      <c r="Q3" s="5"/>
      <c r="R3" s="5"/>
      <c r="S3" s="5"/>
      <c r="T3" s="5"/>
      <c r="U3" s="5"/>
      <c r="V3" s="5"/>
      <c r="W3" s="5"/>
      <c r="X3" s="5"/>
      <c r="Y3" s="5"/>
      <c r="Z3" s="5"/>
    </row>
    <row r="4">
      <c r="A4" s="3" t="s">
        <v>16</v>
      </c>
      <c r="B4" s="3" t="s">
        <v>17</v>
      </c>
      <c r="C4" s="3" t="s">
        <v>18</v>
      </c>
      <c r="D4" s="3" t="s">
        <v>19</v>
      </c>
      <c r="E4" s="3" t="s">
        <v>20</v>
      </c>
      <c r="F4" s="3"/>
      <c r="G4" s="5">
        <v>20.0</v>
      </c>
      <c r="H4" s="5">
        <v>90.0</v>
      </c>
      <c r="I4" s="5">
        <f t="shared" si="1"/>
        <v>0.2222222222</v>
      </c>
      <c r="J4" s="5" t="s">
        <v>15</v>
      </c>
      <c r="K4" s="5"/>
      <c r="L4" s="5"/>
      <c r="M4" s="5"/>
      <c r="N4" s="5"/>
      <c r="O4" s="5"/>
      <c r="P4" s="5"/>
      <c r="Q4" s="5"/>
      <c r="R4" s="5"/>
      <c r="S4" s="5"/>
      <c r="T4" s="5"/>
      <c r="U4" s="5"/>
      <c r="V4" s="5"/>
      <c r="W4" s="5"/>
      <c r="X4" s="5"/>
      <c r="Y4" s="5"/>
      <c r="Z4" s="5"/>
    </row>
    <row r="5" ht="37.5" customHeight="1">
      <c r="A5" s="3" t="s">
        <v>21</v>
      </c>
      <c r="B5" s="3" t="s">
        <v>22</v>
      </c>
      <c r="C5" s="3" t="s">
        <v>23</v>
      </c>
      <c r="D5" s="3" t="s">
        <v>24</v>
      </c>
      <c r="E5" s="3" t="s">
        <v>25</v>
      </c>
      <c r="F5" s="4"/>
      <c r="G5" s="5">
        <v>20.0</v>
      </c>
      <c r="H5" s="5">
        <v>20.0</v>
      </c>
      <c r="I5" s="5">
        <f t="shared" si="1"/>
        <v>1</v>
      </c>
      <c r="J5" s="5" t="s">
        <v>26</v>
      </c>
      <c r="K5" s="5"/>
      <c r="L5" s="5"/>
      <c r="M5" s="5"/>
      <c r="N5" s="5"/>
      <c r="O5" s="5"/>
      <c r="P5" s="5"/>
      <c r="Q5" s="5"/>
      <c r="R5" s="5"/>
      <c r="S5" s="5"/>
      <c r="T5" s="5"/>
      <c r="U5" s="5"/>
      <c r="V5" s="5"/>
      <c r="W5" s="5"/>
      <c r="X5" s="5"/>
      <c r="Y5" s="5"/>
      <c r="Z5" s="5"/>
    </row>
    <row r="6" ht="59.25" customHeight="1">
      <c r="A6" s="3" t="s">
        <v>27</v>
      </c>
      <c r="B6" s="3" t="s">
        <v>28</v>
      </c>
      <c r="C6" s="3" t="s">
        <v>29</v>
      </c>
      <c r="D6" s="3" t="s">
        <v>30</v>
      </c>
      <c r="E6" s="4"/>
      <c r="F6" s="4"/>
      <c r="G6" s="5">
        <v>8.0</v>
      </c>
      <c r="H6" s="5">
        <v>20.0</v>
      </c>
      <c r="I6" s="5">
        <f t="shared" si="1"/>
        <v>0.4</v>
      </c>
      <c r="J6" s="5" t="s">
        <v>15</v>
      </c>
      <c r="K6" s="5"/>
      <c r="L6" s="5"/>
      <c r="M6" s="5"/>
      <c r="N6" s="5"/>
      <c r="O6" s="5"/>
      <c r="P6" s="5"/>
      <c r="Q6" s="5"/>
      <c r="R6" s="5"/>
      <c r="S6" s="5"/>
      <c r="T6" s="5"/>
      <c r="U6" s="5"/>
      <c r="V6" s="5"/>
      <c r="W6" s="5"/>
      <c r="X6" s="5"/>
      <c r="Y6" s="5"/>
      <c r="Z6" s="5"/>
    </row>
    <row r="7" ht="44.25" customHeight="1">
      <c r="A7" s="3" t="s">
        <v>31</v>
      </c>
      <c r="B7" s="3" t="s">
        <v>32</v>
      </c>
      <c r="C7" s="3" t="s">
        <v>33</v>
      </c>
      <c r="D7" s="3" t="s">
        <v>34</v>
      </c>
      <c r="E7" s="6"/>
      <c r="F7" s="3"/>
      <c r="G7" s="5">
        <v>20.0</v>
      </c>
      <c r="H7" s="5">
        <v>40.0</v>
      </c>
      <c r="I7" s="5">
        <f t="shared" si="1"/>
        <v>0.5</v>
      </c>
      <c r="J7" s="5" t="s">
        <v>15</v>
      </c>
      <c r="K7" s="5"/>
      <c r="L7" s="5"/>
      <c r="M7" s="5"/>
      <c r="N7" s="5"/>
      <c r="O7" s="5"/>
      <c r="P7" s="5"/>
      <c r="Q7" s="5"/>
      <c r="R7" s="5"/>
      <c r="S7" s="5"/>
      <c r="T7" s="5"/>
      <c r="U7" s="5"/>
      <c r="V7" s="5"/>
      <c r="W7" s="5"/>
      <c r="X7" s="5"/>
      <c r="Y7" s="5"/>
      <c r="Z7" s="5"/>
    </row>
    <row r="8" ht="44.25" customHeight="1">
      <c r="A8" s="3" t="s">
        <v>35</v>
      </c>
      <c r="B8" s="3" t="s">
        <v>36</v>
      </c>
      <c r="C8" s="3" t="s">
        <v>37</v>
      </c>
      <c r="D8" s="3" t="s">
        <v>38</v>
      </c>
      <c r="E8" s="7"/>
      <c r="F8" s="7"/>
      <c r="G8" s="7">
        <v>8.0</v>
      </c>
      <c r="H8" s="7">
        <v>13.0</v>
      </c>
      <c r="I8" s="7">
        <f t="shared" si="1"/>
        <v>0.6153846154</v>
      </c>
      <c r="J8" s="7" t="s">
        <v>26</v>
      </c>
      <c r="K8" s="8"/>
      <c r="L8" s="8"/>
      <c r="M8" s="8"/>
      <c r="N8" s="8"/>
      <c r="O8" s="8"/>
      <c r="P8" s="8"/>
      <c r="Q8" s="8"/>
      <c r="R8" s="8"/>
      <c r="S8" s="8"/>
      <c r="T8" s="8"/>
      <c r="U8" s="8"/>
      <c r="V8" s="8"/>
      <c r="W8" s="8"/>
      <c r="X8" s="8"/>
      <c r="Y8" s="8"/>
      <c r="Z8" s="8"/>
    </row>
    <row r="9">
      <c r="A9" s="3" t="s">
        <v>39</v>
      </c>
      <c r="B9" s="3" t="s">
        <v>40</v>
      </c>
      <c r="C9" s="3" t="s">
        <v>41</v>
      </c>
      <c r="D9" s="3" t="s">
        <v>42</v>
      </c>
      <c r="E9" s="6"/>
      <c r="F9" s="4"/>
      <c r="G9" s="5">
        <v>20.0</v>
      </c>
      <c r="H9" s="5">
        <v>40.0</v>
      </c>
      <c r="I9" s="5">
        <f t="shared" si="1"/>
        <v>0.5</v>
      </c>
      <c r="J9" s="5" t="s">
        <v>26</v>
      </c>
      <c r="K9" s="5"/>
      <c r="L9" s="5"/>
      <c r="M9" s="5"/>
      <c r="N9" s="5"/>
      <c r="O9" s="5"/>
      <c r="P9" s="5"/>
      <c r="Q9" s="5"/>
      <c r="R9" s="5"/>
      <c r="S9" s="5"/>
      <c r="T9" s="5"/>
      <c r="U9" s="5"/>
      <c r="V9" s="5"/>
      <c r="W9" s="5"/>
      <c r="X9" s="5"/>
      <c r="Y9" s="5"/>
      <c r="Z9" s="5"/>
    </row>
    <row r="10">
      <c r="A10" s="3" t="s">
        <v>43</v>
      </c>
      <c r="B10" s="3" t="s">
        <v>44</v>
      </c>
      <c r="C10" s="3" t="s">
        <v>45</v>
      </c>
      <c r="D10" s="3" t="s">
        <v>46</v>
      </c>
      <c r="E10" s="7"/>
      <c r="F10" s="7"/>
      <c r="G10" s="7">
        <v>8.0</v>
      </c>
      <c r="H10" s="7">
        <v>13.0</v>
      </c>
      <c r="I10" s="7">
        <f t="shared" si="1"/>
        <v>0.6153846154</v>
      </c>
      <c r="J10" s="7" t="s">
        <v>26</v>
      </c>
      <c r="K10" s="7"/>
      <c r="L10" s="7"/>
      <c r="M10" s="7"/>
      <c r="N10" s="7"/>
      <c r="O10" s="7"/>
      <c r="P10" s="7"/>
      <c r="Q10" s="7"/>
      <c r="R10" s="7"/>
      <c r="S10" s="7"/>
      <c r="T10" s="7"/>
      <c r="U10" s="7"/>
      <c r="V10" s="7"/>
      <c r="W10" s="7"/>
      <c r="X10" s="7"/>
      <c r="Y10" s="7"/>
      <c r="Z10" s="7"/>
    </row>
    <row r="11" ht="44.25" customHeight="1">
      <c r="A11" s="3" t="s">
        <v>47</v>
      </c>
      <c r="B11" s="3" t="s">
        <v>48</v>
      </c>
      <c r="C11" s="3" t="s">
        <v>49</v>
      </c>
      <c r="D11" s="3" t="s">
        <v>50</v>
      </c>
      <c r="E11" s="4"/>
      <c r="F11" s="4"/>
      <c r="G11" s="5">
        <v>2.0</v>
      </c>
      <c r="H11" s="5">
        <v>13.0</v>
      </c>
      <c r="I11" s="5">
        <f t="shared" si="1"/>
        <v>0.1538461538</v>
      </c>
      <c r="J11" s="5" t="s">
        <v>26</v>
      </c>
      <c r="K11" s="5"/>
      <c r="L11" s="5"/>
      <c r="M11" s="5"/>
      <c r="N11" s="5"/>
      <c r="O11" s="5"/>
      <c r="P11" s="5"/>
      <c r="Q11" s="5"/>
      <c r="R11" s="5"/>
      <c r="S11" s="5"/>
      <c r="T11" s="5"/>
      <c r="U11" s="5"/>
      <c r="V11" s="5"/>
      <c r="W11" s="5"/>
      <c r="X11" s="5"/>
      <c r="Y11" s="5"/>
      <c r="Z11" s="5"/>
    </row>
    <row r="12">
      <c r="A12" s="3" t="s">
        <v>51</v>
      </c>
      <c r="B12" s="3" t="s">
        <v>52</v>
      </c>
      <c r="C12" s="3" t="s">
        <v>53</v>
      </c>
      <c r="D12" s="3" t="s">
        <v>54</v>
      </c>
      <c r="E12" s="4"/>
      <c r="F12" s="4"/>
      <c r="G12" s="5">
        <v>2.0</v>
      </c>
      <c r="H12" s="5">
        <v>8.0</v>
      </c>
      <c r="I12" s="5">
        <f t="shared" si="1"/>
        <v>0.25</v>
      </c>
      <c r="J12" s="5" t="s">
        <v>26</v>
      </c>
      <c r="K12" s="5"/>
      <c r="L12" s="5"/>
      <c r="M12" s="5"/>
      <c r="N12" s="5"/>
      <c r="O12" s="5"/>
      <c r="P12" s="5"/>
      <c r="Q12" s="5"/>
      <c r="R12" s="5"/>
      <c r="S12" s="5"/>
      <c r="T12" s="5"/>
      <c r="U12" s="5"/>
      <c r="V12" s="5"/>
      <c r="W12" s="5"/>
      <c r="X12" s="5"/>
      <c r="Y12" s="5"/>
      <c r="Z12" s="5"/>
    </row>
    <row r="13" ht="87.75" customHeight="1">
      <c r="A13" s="3" t="s">
        <v>55</v>
      </c>
      <c r="B13" s="3" t="s">
        <v>56</v>
      </c>
      <c r="C13" s="3" t="s">
        <v>57</v>
      </c>
      <c r="D13" s="3" t="s">
        <v>58</v>
      </c>
      <c r="E13" s="4"/>
      <c r="F13" s="4"/>
      <c r="G13" s="5">
        <v>2.0</v>
      </c>
      <c r="H13" s="5">
        <v>2.0</v>
      </c>
      <c r="I13" s="5">
        <f t="shared" si="1"/>
        <v>1</v>
      </c>
      <c r="J13" s="5" t="s">
        <v>26</v>
      </c>
      <c r="K13" s="5"/>
      <c r="L13" s="5"/>
      <c r="M13" s="5"/>
      <c r="N13" s="5"/>
      <c r="O13" s="5"/>
      <c r="P13" s="5"/>
      <c r="Q13" s="5"/>
      <c r="R13" s="5"/>
      <c r="S13" s="5"/>
      <c r="T13" s="5"/>
      <c r="U13" s="5"/>
      <c r="V13" s="5"/>
      <c r="W13" s="5"/>
      <c r="X13" s="5"/>
      <c r="Y13" s="5"/>
      <c r="Z13" s="5"/>
    </row>
    <row r="14">
      <c r="A14" s="3" t="s">
        <v>59</v>
      </c>
      <c r="B14" s="3" t="s">
        <v>60</v>
      </c>
      <c r="C14" s="3" t="s">
        <v>61</v>
      </c>
      <c r="D14" s="3" t="s">
        <v>62</v>
      </c>
      <c r="E14" s="4"/>
      <c r="F14" s="4"/>
      <c r="G14" s="5">
        <v>8.0</v>
      </c>
      <c r="H14" s="5">
        <v>8.0</v>
      </c>
      <c r="I14" s="5">
        <f t="shared" si="1"/>
        <v>1</v>
      </c>
      <c r="J14" s="5" t="s">
        <v>26</v>
      </c>
      <c r="K14" s="5"/>
      <c r="L14" s="5"/>
      <c r="M14" s="5"/>
      <c r="N14" s="5"/>
      <c r="O14" s="5"/>
      <c r="P14" s="5"/>
      <c r="Q14" s="5"/>
      <c r="R14" s="5"/>
      <c r="S14" s="5"/>
      <c r="T14" s="5"/>
      <c r="U14" s="5"/>
      <c r="V14" s="5"/>
      <c r="W14" s="5"/>
      <c r="X14" s="5"/>
      <c r="Y14" s="5"/>
      <c r="Z14" s="5"/>
    </row>
    <row r="15" ht="15.75" customHeight="1">
      <c r="A15" s="4"/>
      <c r="B15" s="4"/>
      <c r="C15" s="4"/>
      <c r="D15" s="4"/>
      <c r="E15" s="4"/>
      <c r="F15" s="4"/>
      <c r="G15" s="5"/>
      <c r="H15" s="5"/>
      <c r="I15" s="5" t="str">
        <f t="shared" si="1"/>
        <v/>
      </c>
      <c r="J15" s="5"/>
      <c r="K15" s="5"/>
      <c r="L15" s="5"/>
      <c r="M15" s="5"/>
      <c r="N15" s="5"/>
      <c r="O15" s="5"/>
      <c r="P15" s="5"/>
      <c r="Q15" s="5"/>
      <c r="R15" s="5"/>
      <c r="S15" s="5"/>
      <c r="T15" s="5"/>
      <c r="U15" s="5"/>
      <c r="V15" s="5"/>
      <c r="W15" s="5"/>
      <c r="X15" s="5"/>
      <c r="Y15" s="5"/>
      <c r="Z15" s="5"/>
    </row>
    <row r="16" ht="15.75" customHeight="1">
      <c r="A16" s="4"/>
      <c r="B16" s="4"/>
      <c r="C16" s="4"/>
      <c r="D16" s="4"/>
      <c r="E16" s="4"/>
      <c r="F16" s="4"/>
      <c r="G16" s="5"/>
      <c r="H16" s="5"/>
      <c r="I16" s="5" t="str">
        <f t="shared" si="1"/>
        <v/>
      </c>
      <c r="J16" s="5"/>
      <c r="K16" s="5"/>
      <c r="L16" s="5"/>
      <c r="M16" s="5"/>
      <c r="N16" s="5"/>
      <c r="O16" s="5"/>
      <c r="P16" s="5"/>
      <c r="Q16" s="5"/>
      <c r="R16" s="5"/>
      <c r="S16" s="5"/>
      <c r="T16" s="5"/>
      <c r="U16" s="5"/>
      <c r="V16" s="5"/>
      <c r="W16" s="5"/>
      <c r="X16" s="5"/>
      <c r="Y16" s="5"/>
      <c r="Z16" s="5"/>
    </row>
    <row r="17" ht="15.75" customHeight="1">
      <c r="A17" s="4"/>
      <c r="B17" s="4"/>
      <c r="C17" s="4"/>
      <c r="D17" s="4"/>
      <c r="E17" s="4"/>
      <c r="F17" s="4"/>
      <c r="G17" s="5"/>
      <c r="H17" s="5"/>
      <c r="I17" s="5" t="str">
        <f t="shared" si="1"/>
        <v/>
      </c>
      <c r="J17" s="5"/>
      <c r="K17" s="5"/>
      <c r="L17" s="5"/>
      <c r="M17" s="5"/>
      <c r="N17" s="5"/>
      <c r="O17" s="5"/>
      <c r="P17" s="5"/>
      <c r="Q17" s="5"/>
      <c r="R17" s="5"/>
      <c r="S17" s="5"/>
      <c r="T17" s="5"/>
      <c r="U17" s="5"/>
      <c r="V17" s="5"/>
      <c r="W17" s="5"/>
      <c r="X17" s="5"/>
      <c r="Y17" s="5"/>
      <c r="Z17" s="5"/>
    </row>
    <row r="18" ht="15.75" customHeight="1">
      <c r="A18" s="4"/>
      <c r="B18" s="4"/>
      <c r="C18" s="4"/>
      <c r="D18" s="4"/>
      <c r="E18" s="4"/>
      <c r="F18" s="4"/>
      <c r="G18" s="5"/>
      <c r="H18" s="5"/>
      <c r="I18" s="5" t="str">
        <f t="shared" si="1"/>
        <v/>
      </c>
      <c r="J18" s="5"/>
      <c r="K18" s="5"/>
      <c r="L18" s="5"/>
      <c r="M18" s="5"/>
      <c r="N18" s="5"/>
      <c r="O18" s="5"/>
      <c r="P18" s="5"/>
      <c r="Q18" s="5"/>
      <c r="R18" s="5"/>
      <c r="S18" s="5"/>
      <c r="T18" s="5"/>
      <c r="U18" s="5"/>
      <c r="V18" s="5"/>
      <c r="W18" s="5"/>
      <c r="X18" s="5"/>
      <c r="Y18" s="5"/>
      <c r="Z18" s="5"/>
    </row>
    <row r="19" ht="15.75" customHeight="1">
      <c r="A19" s="4"/>
      <c r="B19" s="4"/>
      <c r="C19" s="4"/>
      <c r="D19" s="4"/>
      <c r="E19" s="4"/>
      <c r="F19" s="4"/>
      <c r="G19" s="5"/>
      <c r="H19" s="5"/>
      <c r="I19" s="5" t="str">
        <f t="shared" si="1"/>
        <v/>
      </c>
      <c r="J19" s="5"/>
      <c r="K19" s="5"/>
      <c r="L19" s="5"/>
      <c r="M19" s="5"/>
      <c r="N19" s="5"/>
      <c r="O19" s="5"/>
      <c r="P19" s="5"/>
      <c r="Q19" s="5"/>
      <c r="R19" s="5"/>
      <c r="S19" s="5"/>
      <c r="T19" s="5"/>
      <c r="U19" s="5"/>
      <c r="V19" s="5"/>
      <c r="W19" s="5"/>
      <c r="X19" s="5"/>
      <c r="Y19" s="5"/>
      <c r="Z19" s="5"/>
    </row>
    <row r="20" ht="15.75" customHeight="1">
      <c r="A20" s="4"/>
      <c r="B20" s="4"/>
      <c r="C20" s="4"/>
      <c r="D20" s="4"/>
      <c r="E20" s="4"/>
      <c r="F20" s="4"/>
      <c r="G20" s="5"/>
      <c r="H20" s="5"/>
      <c r="I20" s="5" t="str">
        <f t="shared" si="1"/>
        <v/>
      </c>
      <c r="J20" s="5"/>
      <c r="K20" s="5"/>
      <c r="L20" s="5"/>
      <c r="M20" s="5"/>
      <c r="N20" s="5"/>
      <c r="O20" s="5"/>
      <c r="P20" s="5"/>
      <c r="Q20" s="5"/>
      <c r="R20" s="5"/>
      <c r="S20" s="5"/>
      <c r="T20" s="5"/>
      <c r="U20" s="5"/>
      <c r="V20" s="5"/>
      <c r="W20" s="5"/>
      <c r="X20" s="5"/>
      <c r="Y20" s="5"/>
      <c r="Z20" s="5"/>
    </row>
    <row r="21" ht="15.75" customHeight="1">
      <c r="A21" s="4"/>
      <c r="B21" s="4"/>
      <c r="C21" s="4"/>
      <c r="D21" s="4"/>
      <c r="E21" s="4"/>
      <c r="F21" s="4"/>
      <c r="G21" s="5"/>
      <c r="H21" s="5"/>
      <c r="I21" s="5" t="str">
        <f t="shared" si="1"/>
        <v/>
      </c>
      <c r="J21" s="5"/>
      <c r="K21" s="5"/>
      <c r="L21" s="5"/>
      <c r="M21" s="5"/>
      <c r="N21" s="5"/>
      <c r="O21" s="5"/>
      <c r="P21" s="5"/>
      <c r="Q21" s="5"/>
      <c r="R21" s="5"/>
      <c r="S21" s="5"/>
      <c r="T21" s="5"/>
      <c r="U21" s="5"/>
      <c r="V21" s="5"/>
      <c r="W21" s="5"/>
      <c r="X21" s="5"/>
      <c r="Y21" s="5"/>
      <c r="Z21" s="5"/>
    </row>
    <row r="22" ht="15.75" customHeight="1">
      <c r="A22" s="4"/>
      <c r="B22" s="4"/>
      <c r="C22" s="4"/>
      <c r="D22" s="4"/>
      <c r="E22" s="4"/>
      <c r="F22" s="4"/>
      <c r="G22" s="5"/>
      <c r="H22" s="5"/>
      <c r="I22" s="5" t="str">
        <f t="shared" si="1"/>
        <v/>
      </c>
      <c r="J22" s="5"/>
      <c r="K22" s="5"/>
      <c r="L22" s="5"/>
      <c r="M22" s="5"/>
      <c r="N22" s="5"/>
      <c r="O22" s="5"/>
      <c r="P22" s="5"/>
      <c r="Q22" s="5"/>
      <c r="R22" s="5"/>
      <c r="S22" s="5"/>
      <c r="T22" s="5"/>
      <c r="U22" s="5"/>
      <c r="V22" s="5"/>
      <c r="W22" s="5"/>
      <c r="X22" s="5"/>
      <c r="Y22" s="5"/>
      <c r="Z22" s="5"/>
    </row>
    <row r="23" ht="15.75" customHeight="1">
      <c r="A23" s="4"/>
      <c r="B23" s="4"/>
      <c r="C23" s="4"/>
      <c r="D23" s="4"/>
      <c r="E23" s="4"/>
      <c r="F23" s="4"/>
      <c r="G23" s="5"/>
      <c r="H23" s="5"/>
      <c r="I23" s="5" t="str">
        <f t="shared" si="1"/>
        <v/>
      </c>
      <c r="J23" s="5"/>
      <c r="K23" s="5"/>
      <c r="L23" s="5"/>
      <c r="M23" s="5"/>
      <c r="N23" s="5"/>
      <c r="O23" s="5"/>
      <c r="P23" s="5"/>
      <c r="Q23" s="5"/>
      <c r="R23" s="5"/>
      <c r="S23" s="5"/>
      <c r="T23" s="5"/>
      <c r="U23" s="5"/>
      <c r="V23" s="5"/>
      <c r="W23" s="5"/>
      <c r="X23" s="5"/>
      <c r="Y23" s="5"/>
      <c r="Z23" s="5"/>
    </row>
    <row r="24" ht="15.75" customHeight="1">
      <c r="A24" s="4"/>
      <c r="B24" s="4"/>
      <c r="C24" s="4"/>
      <c r="D24" s="4"/>
      <c r="E24" s="4"/>
      <c r="F24" s="4"/>
      <c r="G24" s="5"/>
      <c r="H24" s="5"/>
      <c r="I24" s="5" t="str">
        <f t="shared" si="1"/>
        <v/>
      </c>
      <c r="J24" s="5"/>
      <c r="K24" s="5"/>
      <c r="L24" s="5"/>
      <c r="M24" s="5"/>
      <c r="N24" s="5"/>
      <c r="O24" s="5"/>
      <c r="P24" s="5"/>
      <c r="Q24" s="5"/>
      <c r="R24" s="5"/>
      <c r="S24" s="5"/>
      <c r="T24" s="5"/>
      <c r="U24" s="5"/>
      <c r="V24" s="5"/>
      <c r="W24" s="5"/>
      <c r="X24" s="5"/>
      <c r="Y24" s="5"/>
      <c r="Z24" s="5"/>
    </row>
    <row r="25" ht="15.75" customHeight="1">
      <c r="A25" s="4"/>
      <c r="B25" s="4"/>
      <c r="C25" s="4"/>
      <c r="D25" s="4"/>
      <c r="E25" s="4"/>
      <c r="F25" s="4"/>
      <c r="G25" s="5"/>
      <c r="H25" s="5"/>
      <c r="I25" s="5" t="str">
        <f t="shared" si="1"/>
        <v/>
      </c>
      <c r="J25" s="5"/>
      <c r="K25" s="5"/>
      <c r="L25" s="5"/>
      <c r="M25" s="5"/>
      <c r="N25" s="5"/>
      <c r="O25" s="5"/>
      <c r="P25" s="5"/>
      <c r="Q25" s="5"/>
      <c r="R25" s="5"/>
      <c r="S25" s="5"/>
      <c r="T25" s="5"/>
      <c r="U25" s="5"/>
      <c r="V25" s="5"/>
      <c r="W25" s="5"/>
      <c r="X25" s="5"/>
      <c r="Y25" s="5"/>
      <c r="Z25" s="5"/>
    </row>
    <row r="26" ht="15.75" customHeight="1">
      <c r="A26" s="4"/>
      <c r="B26" s="4"/>
      <c r="C26" s="4"/>
      <c r="D26" s="4"/>
      <c r="E26" s="4"/>
      <c r="F26" s="4"/>
      <c r="G26" s="5"/>
      <c r="H26" s="5"/>
      <c r="I26" s="5" t="str">
        <f t="shared" si="1"/>
        <v/>
      </c>
      <c r="J26" s="5"/>
      <c r="K26" s="5"/>
      <c r="L26" s="5"/>
      <c r="M26" s="5"/>
      <c r="N26" s="5"/>
      <c r="O26" s="5"/>
      <c r="P26" s="5"/>
      <c r="Q26" s="5"/>
      <c r="R26" s="5"/>
      <c r="S26" s="5"/>
      <c r="T26" s="5"/>
      <c r="U26" s="5"/>
      <c r="V26" s="5"/>
      <c r="W26" s="5"/>
      <c r="X26" s="5"/>
      <c r="Y26" s="5"/>
      <c r="Z26" s="5"/>
    </row>
    <row r="27" ht="15.75" customHeight="1">
      <c r="A27" s="4"/>
      <c r="B27" s="4"/>
      <c r="C27" s="4"/>
      <c r="D27" s="4"/>
      <c r="E27" s="4"/>
      <c r="F27" s="4"/>
      <c r="G27" s="5"/>
      <c r="H27" s="5"/>
      <c r="I27" s="5" t="str">
        <f t="shared" si="1"/>
        <v/>
      </c>
      <c r="J27" s="5"/>
      <c r="K27" s="5"/>
      <c r="L27" s="5"/>
      <c r="M27" s="5"/>
      <c r="N27" s="5"/>
      <c r="O27" s="5"/>
      <c r="P27" s="5"/>
      <c r="Q27" s="5"/>
      <c r="R27" s="5"/>
      <c r="S27" s="5"/>
      <c r="T27" s="5"/>
      <c r="U27" s="5"/>
      <c r="V27" s="5"/>
      <c r="W27" s="5"/>
      <c r="X27" s="5"/>
      <c r="Y27" s="5"/>
      <c r="Z27" s="5"/>
    </row>
    <row r="28" ht="15.75" customHeight="1">
      <c r="A28" s="4"/>
      <c r="B28" s="4"/>
      <c r="C28" s="4"/>
      <c r="D28" s="4"/>
      <c r="E28" s="4"/>
      <c r="F28" s="4"/>
      <c r="G28" s="5"/>
      <c r="H28" s="5"/>
      <c r="I28" s="5" t="str">
        <f t="shared" si="1"/>
        <v/>
      </c>
      <c r="J28" s="5"/>
      <c r="K28" s="5"/>
      <c r="L28" s="5"/>
      <c r="M28" s="5"/>
      <c r="N28" s="5"/>
      <c r="O28" s="5"/>
      <c r="P28" s="5"/>
      <c r="Q28" s="5"/>
      <c r="R28" s="5"/>
      <c r="S28" s="5"/>
      <c r="T28" s="5"/>
      <c r="U28" s="5"/>
      <c r="V28" s="5"/>
      <c r="W28" s="5"/>
      <c r="X28" s="5"/>
      <c r="Y28" s="5"/>
      <c r="Z28" s="5"/>
    </row>
    <row r="29" ht="15.75" customHeight="1">
      <c r="A29" s="4"/>
      <c r="B29" s="4"/>
      <c r="C29" s="4"/>
      <c r="D29" s="4"/>
      <c r="E29" s="4"/>
      <c r="F29" s="4"/>
      <c r="G29" s="5"/>
      <c r="H29" s="5"/>
      <c r="I29" s="5" t="str">
        <f t="shared" si="1"/>
        <v/>
      </c>
      <c r="J29" s="5"/>
      <c r="K29" s="5"/>
      <c r="L29" s="5"/>
      <c r="M29" s="5"/>
      <c r="N29" s="5"/>
      <c r="O29" s="5"/>
      <c r="P29" s="5"/>
      <c r="Q29" s="5"/>
      <c r="R29" s="5"/>
      <c r="S29" s="5"/>
      <c r="T29" s="5"/>
      <c r="U29" s="5"/>
      <c r="V29" s="5"/>
      <c r="W29" s="5"/>
      <c r="X29" s="5"/>
      <c r="Y29" s="5"/>
      <c r="Z29" s="5"/>
    </row>
    <row r="30" ht="15.75" customHeight="1">
      <c r="A30" s="4"/>
      <c r="B30" s="4"/>
      <c r="C30" s="4"/>
      <c r="D30" s="4"/>
      <c r="E30" s="4"/>
      <c r="F30" s="4"/>
      <c r="G30" s="5"/>
      <c r="H30" s="5"/>
      <c r="I30" s="5" t="str">
        <f t="shared" si="1"/>
        <v/>
      </c>
      <c r="J30" s="5"/>
      <c r="K30" s="5"/>
      <c r="L30" s="5"/>
      <c r="M30" s="5"/>
      <c r="N30" s="5"/>
      <c r="O30" s="5"/>
      <c r="P30" s="5"/>
      <c r="Q30" s="5"/>
      <c r="R30" s="5"/>
      <c r="S30" s="5"/>
      <c r="T30" s="5"/>
      <c r="U30" s="5"/>
      <c r="V30" s="5"/>
      <c r="W30" s="5"/>
      <c r="X30" s="5"/>
      <c r="Y30" s="5"/>
      <c r="Z30" s="5"/>
    </row>
    <row r="31" ht="15.75" customHeight="1">
      <c r="A31" s="4"/>
      <c r="B31" s="4"/>
      <c r="C31" s="4"/>
      <c r="D31" s="4"/>
      <c r="E31" s="4"/>
      <c r="F31" s="4"/>
      <c r="G31" s="5"/>
      <c r="H31" s="5"/>
      <c r="I31" s="5" t="str">
        <f t="shared" si="1"/>
        <v/>
      </c>
      <c r="J31" s="5"/>
      <c r="K31" s="5"/>
      <c r="L31" s="5"/>
      <c r="M31" s="5"/>
      <c r="N31" s="5"/>
      <c r="O31" s="5"/>
      <c r="P31" s="5"/>
      <c r="Q31" s="5"/>
      <c r="R31" s="5"/>
      <c r="S31" s="5"/>
      <c r="T31" s="5"/>
      <c r="U31" s="5"/>
      <c r="V31" s="5"/>
      <c r="W31" s="5"/>
      <c r="X31" s="5"/>
      <c r="Y31" s="5"/>
      <c r="Z31" s="5"/>
    </row>
    <row r="32" ht="15.75" customHeight="1">
      <c r="A32" s="9"/>
      <c r="B32" s="9"/>
      <c r="C32" s="9"/>
      <c r="D32" s="9"/>
      <c r="E32" s="9"/>
      <c r="F32" s="9"/>
      <c r="G32" s="10"/>
      <c r="H32" s="10"/>
      <c r="I32" s="10" t="str">
        <f t="shared" si="1"/>
        <v/>
      </c>
      <c r="J32" s="10"/>
    </row>
    <row r="33" ht="15.75" customHeight="1">
      <c r="A33" s="9"/>
      <c r="B33" s="9"/>
      <c r="C33" s="9"/>
      <c r="D33" s="9"/>
      <c r="E33" s="9"/>
      <c r="F33" s="9"/>
      <c r="G33" s="10"/>
      <c r="H33" s="10"/>
      <c r="I33" s="10" t="str">
        <f t="shared" si="1"/>
        <v/>
      </c>
      <c r="J33" s="10"/>
    </row>
    <row r="34" ht="15.75" customHeight="1">
      <c r="A34" s="9"/>
      <c r="B34" s="9"/>
      <c r="C34" s="9"/>
      <c r="D34" s="9"/>
      <c r="E34" s="9"/>
      <c r="F34" s="9"/>
      <c r="G34" s="10"/>
      <c r="H34" s="10"/>
      <c r="I34" s="10" t="str">
        <f t="shared" si="1"/>
        <v/>
      </c>
      <c r="J34" s="10"/>
    </row>
    <row r="35" ht="15.75" customHeight="1">
      <c r="A35" s="9"/>
      <c r="B35" s="9"/>
      <c r="C35" s="9"/>
      <c r="D35" s="9"/>
      <c r="E35" s="9"/>
      <c r="F35" s="9"/>
      <c r="G35" s="10"/>
      <c r="H35" s="10"/>
      <c r="I35" s="10" t="str">
        <f t="shared" si="1"/>
        <v/>
      </c>
      <c r="J35" s="10"/>
    </row>
    <row r="36" ht="15.75" customHeight="1">
      <c r="A36" s="9"/>
      <c r="B36" s="9"/>
      <c r="C36" s="9"/>
      <c r="D36" s="9"/>
      <c r="E36" s="9"/>
      <c r="F36" s="9"/>
      <c r="G36" s="10"/>
      <c r="H36" s="10"/>
      <c r="I36" s="10" t="str">
        <f t="shared" si="1"/>
        <v/>
      </c>
      <c r="J36" s="10"/>
    </row>
    <row r="37" ht="15.75" customHeight="1">
      <c r="A37" s="9"/>
      <c r="B37" s="9"/>
      <c r="C37" s="9"/>
      <c r="D37" s="9"/>
      <c r="E37" s="9"/>
      <c r="F37" s="9"/>
      <c r="G37" s="10"/>
      <c r="H37" s="10"/>
      <c r="I37" s="10" t="str">
        <f t="shared" si="1"/>
        <v/>
      </c>
      <c r="J37" s="10"/>
    </row>
    <row r="38" ht="15.75" customHeight="1">
      <c r="A38" s="9"/>
      <c r="B38" s="9"/>
      <c r="C38" s="9"/>
      <c r="D38" s="9"/>
      <c r="E38" s="9"/>
      <c r="F38" s="9"/>
      <c r="G38" s="10"/>
      <c r="H38" s="10"/>
      <c r="I38" s="10" t="str">
        <f t="shared" si="1"/>
        <v/>
      </c>
      <c r="J38" s="10"/>
    </row>
    <row r="39" ht="15.75" customHeight="1">
      <c r="A39" s="9"/>
      <c r="B39" s="9"/>
      <c r="C39" s="9"/>
      <c r="D39" s="9"/>
      <c r="E39" s="9"/>
      <c r="F39" s="9"/>
      <c r="G39" s="10"/>
      <c r="H39" s="10"/>
      <c r="I39" s="10" t="str">
        <f t="shared" si="1"/>
        <v/>
      </c>
      <c r="J39" s="10"/>
    </row>
    <row r="40" ht="15.75" customHeight="1">
      <c r="A40" s="9"/>
      <c r="B40" s="9"/>
      <c r="C40" s="9"/>
      <c r="D40" s="9"/>
      <c r="E40" s="9"/>
      <c r="F40" s="9"/>
      <c r="G40" s="10"/>
      <c r="H40" s="10"/>
      <c r="I40" s="10" t="str">
        <f t="shared" si="1"/>
        <v/>
      </c>
      <c r="J40" s="10"/>
    </row>
    <row r="41" ht="15.75" customHeight="1">
      <c r="A41" s="9"/>
      <c r="B41" s="9"/>
      <c r="C41" s="9"/>
      <c r="D41" s="9"/>
      <c r="E41" s="9"/>
      <c r="F41" s="9"/>
      <c r="G41" s="10"/>
      <c r="H41" s="10"/>
      <c r="I41" s="10" t="str">
        <f t="shared" si="1"/>
        <v/>
      </c>
      <c r="J41" s="10"/>
    </row>
    <row r="42" ht="15.75" customHeight="1">
      <c r="A42" s="9"/>
      <c r="B42" s="9"/>
      <c r="C42" s="9"/>
      <c r="D42" s="9"/>
      <c r="E42" s="9"/>
      <c r="F42" s="9"/>
      <c r="G42" s="10"/>
      <c r="H42" s="10"/>
      <c r="I42" s="10" t="str">
        <f t="shared" si="1"/>
        <v/>
      </c>
      <c r="J42" s="10"/>
    </row>
    <row r="43" ht="15.75" customHeight="1">
      <c r="A43" s="9"/>
      <c r="B43" s="9"/>
      <c r="C43" s="9"/>
      <c r="D43" s="9"/>
      <c r="E43" s="9"/>
      <c r="F43" s="9"/>
      <c r="G43" s="10"/>
      <c r="H43" s="10"/>
      <c r="I43" s="10" t="str">
        <f t="shared" si="1"/>
        <v/>
      </c>
      <c r="J43" s="10"/>
    </row>
    <row r="44" ht="15.75" customHeight="1">
      <c r="A44" s="9"/>
      <c r="B44" s="9"/>
      <c r="C44" s="9"/>
      <c r="D44" s="9"/>
      <c r="E44" s="9"/>
      <c r="F44" s="9"/>
      <c r="G44" s="10"/>
      <c r="H44" s="10"/>
      <c r="I44" s="10" t="str">
        <f t="shared" si="1"/>
        <v/>
      </c>
      <c r="J44" s="10"/>
    </row>
    <row r="45" ht="15.75" customHeight="1">
      <c r="A45" s="9"/>
      <c r="B45" s="9"/>
      <c r="C45" s="9"/>
      <c r="D45" s="9"/>
      <c r="E45" s="9"/>
      <c r="F45" s="9"/>
      <c r="G45" s="10"/>
      <c r="H45" s="10"/>
      <c r="I45" s="10" t="str">
        <f t="shared" si="1"/>
        <v/>
      </c>
      <c r="J45" s="10"/>
    </row>
    <row r="46" ht="15.75" customHeight="1">
      <c r="A46" s="9"/>
      <c r="B46" s="9"/>
      <c r="C46" s="9"/>
      <c r="D46" s="9"/>
      <c r="E46" s="9"/>
      <c r="F46" s="9"/>
      <c r="G46" s="10"/>
      <c r="H46" s="10"/>
      <c r="I46" s="10" t="str">
        <f t="shared" si="1"/>
        <v/>
      </c>
      <c r="J46" s="10"/>
    </row>
    <row r="47" ht="15.75" customHeight="1">
      <c r="A47" s="9"/>
      <c r="B47" s="9"/>
      <c r="C47" s="9"/>
      <c r="D47" s="9"/>
      <c r="E47" s="9"/>
      <c r="F47" s="9"/>
      <c r="G47" s="10"/>
      <c r="H47" s="10"/>
      <c r="I47" s="10" t="str">
        <f t="shared" si="1"/>
        <v/>
      </c>
      <c r="J47" s="10"/>
    </row>
    <row r="48" ht="15.75" customHeight="1">
      <c r="A48" s="9"/>
      <c r="B48" s="9"/>
      <c r="C48" s="9"/>
      <c r="D48" s="9"/>
      <c r="E48" s="9"/>
      <c r="F48" s="9"/>
      <c r="G48" s="10"/>
      <c r="H48" s="10"/>
      <c r="I48" s="10" t="str">
        <f t="shared" si="1"/>
        <v/>
      </c>
      <c r="J48" s="10"/>
    </row>
    <row r="49" ht="15.75" customHeight="1">
      <c r="A49" s="9"/>
      <c r="B49" s="9"/>
      <c r="C49" s="9"/>
      <c r="D49" s="9"/>
      <c r="E49" s="9"/>
      <c r="F49" s="9"/>
      <c r="G49" s="10"/>
      <c r="H49" s="10"/>
      <c r="I49" s="10" t="str">
        <f t="shared" si="1"/>
        <v/>
      </c>
      <c r="J49" s="10"/>
    </row>
    <row r="50" ht="15.75" customHeight="1">
      <c r="A50" s="9"/>
      <c r="B50" s="9"/>
      <c r="C50" s="9"/>
      <c r="D50" s="9"/>
      <c r="E50" s="9"/>
      <c r="F50" s="9"/>
      <c r="G50" s="10"/>
      <c r="H50" s="10"/>
      <c r="I50" s="10" t="str">
        <f t="shared" si="1"/>
        <v/>
      </c>
      <c r="J50" s="10"/>
    </row>
    <row r="51" ht="15.75" customHeight="1">
      <c r="A51" s="9"/>
      <c r="B51" s="9"/>
      <c r="C51" s="9"/>
      <c r="D51" s="9"/>
      <c r="E51" s="9"/>
      <c r="F51" s="9"/>
      <c r="G51" s="10"/>
      <c r="H51" s="10"/>
      <c r="I51" s="10" t="str">
        <f t="shared" si="1"/>
        <v/>
      </c>
      <c r="J51" s="10"/>
    </row>
    <row r="52" ht="15.75" customHeight="1">
      <c r="A52" s="9"/>
      <c r="B52" s="9"/>
      <c r="C52" s="9"/>
      <c r="D52" s="9"/>
      <c r="E52" s="9"/>
      <c r="F52" s="9"/>
      <c r="G52" s="10"/>
      <c r="H52" s="10"/>
      <c r="I52" s="10" t="str">
        <f t="shared" si="1"/>
        <v/>
      </c>
      <c r="J52" s="10"/>
    </row>
    <row r="53" ht="15.75" customHeight="1">
      <c r="A53" s="9"/>
      <c r="B53" s="9"/>
      <c r="C53" s="9"/>
      <c r="D53" s="9"/>
      <c r="E53" s="9"/>
      <c r="F53" s="9"/>
      <c r="G53" s="10"/>
      <c r="H53" s="10"/>
      <c r="I53" s="10" t="str">
        <f t="shared" si="1"/>
        <v/>
      </c>
      <c r="J53" s="10"/>
    </row>
    <row r="54" ht="15.75" customHeight="1">
      <c r="A54" s="9"/>
      <c r="B54" s="9"/>
      <c r="C54" s="9"/>
      <c r="D54" s="9"/>
      <c r="E54" s="9"/>
      <c r="F54" s="9"/>
      <c r="G54" s="10"/>
      <c r="H54" s="10"/>
      <c r="I54" s="10" t="str">
        <f t="shared" si="1"/>
        <v/>
      </c>
      <c r="J54" s="10"/>
    </row>
    <row r="55" ht="15.75" customHeight="1">
      <c r="A55" s="9"/>
      <c r="B55" s="9"/>
      <c r="C55" s="9"/>
      <c r="D55" s="9"/>
      <c r="E55" s="9"/>
      <c r="F55" s="9"/>
      <c r="G55" s="10"/>
      <c r="H55" s="10"/>
      <c r="I55" s="10" t="str">
        <f t="shared" si="1"/>
        <v/>
      </c>
      <c r="J55" s="10"/>
    </row>
    <row r="56" ht="15.75" customHeight="1">
      <c r="A56" s="9"/>
      <c r="B56" s="9"/>
      <c r="C56" s="9"/>
      <c r="D56" s="9"/>
      <c r="E56" s="9"/>
      <c r="F56" s="9"/>
      <c r="G56" s="10"/>
      <c r="H56" s="10"/>
      <c r="I56" s="10" t="str">
        <f t="shared" si="1"/>
        <v/>
      </c>
      <c r="J56" s="10"/>
    </row>
    <row r="57" ht="15.75" customHeight="1">
      <c r="A57" s="9"/>
      <c r="B57" s="9"/>
      <c r="C57" s="9"/>
      <c r="D57" s="9"/>
      <c r="E57" s="9"/>
      <c r="F57" s="9"/>
      <c r="G57" s="10"/>
      <c r="H57" s="10"/>
      <c r="I57" s="10" t="str">
        <f t="shared" si="1"/>
        <v/>
      </c>
      <c r="J57" s="10"/>
    </row>
    <row r="58" ht="15.75" customHeight="1">
      <c r="A58" s="9"/>
      <c r="B58" s="9"/>
      <c r="C58" s="9"/>
      <c r="D58" s="9"/>
      <c r="E58" s="9"/>
      <c r="F58" s="9"/>
      <c r="G58" s="10"/>
      <c r="H58" s="10"/>
      <c r="I58" s="10" t="str">
        <f t="shared" si="1"/>
        <v/>
      </c>
      <c r="J58" s="10"/>
    </row>
    <row r="59" ht="15.75" customHeight="1">
      <c r="A59" s="9"/>
      <c r="B59" s="9"/>
      <c r="C59" s="9"/>
      <c r="D59" s="9"/>
      <c r="E59" s="9"/>
      <c r="F59" s="9"/>
      <c r="G59" s="10"/>
      <c r="H59" s="10"/>
      <c r="I59" s="10" t="str">
        <f t="shared" si="1"/>
        <v/>
      </c>
      <c r="J59" s="10"/>
    </row>
    <row r="60" ht="15.75" customHeight="1">
      <c r="A60" s="9"/>
      <c r="B60" s="9"/>
      <c r="C60" s="9"/>
      <c r="D60" s="9"/>
      <c r="E60" s="9"/>
      <c r="F60" s="9"/>
      <c r="G60" s="10"/>
      <c r="H60" s="10"/>
      <c r="I60" s="10" t="str">
        <f t="shared" si="1"/>
        <v/>
      </c>
      <c r="J60" s="10"/>
    </row>
    <row r="61" ht="15.75" customHeight="1">
      <c r="A61" s="9"/>
      <c r="B61" s="9"/>
      <c r="C61" s="9"/>
      <c r="D61" s="9"/>
      <c r="E61" s="9"/>
      <c r="F61" s="9"/>
      <c r="G61" s="10"/>
      <c r="H61" s="10"/>
      <c r="I61" s="10" t="str">
        <f t="shared" si="1"/>
        <v/>
      </c>
      <c r="J61" s="10"/>
    </row>
    <row r="62" ht="15.75" customHeight="1">
      <c r="A62" s="9"/>
      <c r="B62" s="9"/>
      <c r="C62" s="9"/>
      <c r="D62" s="9"/>
      <c r="E62" s="9"/>
      <c r="F62" s="9"/>
      <c r="G62" s="10"/>
      <c r="H62" s="10"/>
      <c r="I62" s="10" t="str">
        <f t="shared" si="1"/>
        <v/>
      </c>
      <c r="J62" s="10"/>
    </row>
    <row r="63" ht="15.75" customHeight="1">
      <c r="A63" s="9"/>
      <c r="B63" s="9"/>
      <c r="C63" s="9"/>
      <c r="D63" s="9"/>
      <c r="E63" s="9"/>
      <c r="F63" s="9"/>
      <c r="G63" s="10"/>
      <c r="H63" s="10"/>
      <c r="I63" s="10" t="str">
        <f t="shared" si="1"/>
        <v/>
      </c>
      <c r="J63" s="10"/>
    </row>
    <row r="64" ht="15.75" customHeight="1">
      <c r="A64" s="9"/>
      <c r="B64" s="9"/>
      <c r="C64" s="9"/>
      <c r="D64" s="9"/>
      <c r="E64" s="9"/>
      <c r="F64" s="9"/>
      <c r="G64" s="10"/>
      <c r="H64" s="10"/>
      <c r="I64" s="10" t="str">
        <f t="shared" si="1"/>
        <v/>
      </c>
      <c r="J64" s="10"/>
    </row>
    <row r="65" ht="15.75" customHeight="1">
      <c r="A65" s="9"/>
      <c r="B65" s="9"/>
      <c r="C65" s="9"/>
      <c r="D65" s="9"/>
      <c r="E65" s="9"/>
      <c r="F65" s="9"/>
      <c r="G65" s="10"/>
      <c r="H65" s="10"/>
      <c r="I65" s="10" t="str">
        <f t="shared" si="1"/>
        <v/>
      </c>
      <c r="J65" s="10"/>
    </row>
    <row r="66" ht="15.75" customHeight="1">
      <c r="A66" s="9"/>
      <c r="B66" s="9"/>
      <c r="C66" s="9"/>
      <c r="D66" s="9"/>
      <c r="E66" s="9"/>
      <c r="F66" s="9"/>
      <c r="G66" s="10"/>
      <c r="H66" s="10"/>
      <c r="I66" s="10" t="str">
        <f t="shared" si="1"/>
        <v/>
      </c>
      <c r="J66" s="10"/>
    </row>
    <row r="67" ht="15.75" customHeight="1">
      <c r="A67" s="9"/>
      <c r="B67" s="9"/>
      <c r="C67" s="9"/>
      <c r="D67" s="9"/>
      <c r="E67" s="9"/>
      <c r="F67" s="9"/>
      <c r="G67" s="10"/>
      <c r="H67" s="10"/>
      <c r="I67" s="10" t="str">
        <f t="shared" si="1"/>
        <v/>
      </c>
      <c r="J67" s="10"/>
    </row>
    <row r="68" ht="15.75" customHeight="1">
      <c r="A68" s="9"/>
      <c r="B68" s="9"/>
      <c r="C68" s="9"/>
      <c r="D68" s="9"/>
      <c r="E68" s="9"/>
      <c r="F68" s="9"/>
      <c r="G68" s="10"/>
      <c r="H68" s="10"/>
      <c r="I68" s="10" t="str">
        <f t="shared" si="1"/>
        <v/>
      </c>
      <c r="J68" s="10"/>
    </row>
    <row r="69" ht="15.75" customHeight="1">
      <c r="A69" s="9"/>
      <c r="B69" s="9"/>
      <c r="C69" s="9"/>
      <c r="D69" s="9"/>
      <c r="E69" s="9"/>
      <c r="F69" s="9"/>
      <c r="G69" s="10"/>
      <c r="H69" s="10"/>
      <c r="I69" s="10" t="str">
        <f t="shared" si="1"/>
        <v/>
      </c>
      <c r="J69" s="10"/>
    </row>
    <row r="70" ht="15.75" customHeight="1">
      <c r="A70" s="9"/>
      <c r="B70" s="9"/>
      <c r="C70" s="9"/>
      <c r="D70" s="9"/>
      <c r="E70" s="9"/>
      <c r="F70" s="9"/>
      <c r="G70" s="10"/>
      <c r="H70" s="10"/>
      <c r="I70" s="10" t="str">
        <f t="shared" si="1"/>
        <v/>
      </c>
      <c r="J70" s="10"/>
    </row>
    <row r="71" ht="15.75" customHeight="1">
      <c r="A71" s="9"/>
      <c r="B71" s="9"/>
      <c r="C71" s="9"/>
      <c r="D71" s="9"/>
      <c r="E71" s="9"/>
      <c r="F71" s="9"/>
      <c r="G71" s="10"/>
      <c r="H71" s="10"/>
      <c r="I71" s="10" t="str">
        <f t="shared" si="1"/>
        <v/>
      </c>
      <c r="J71" s="10"/>
    </row>
    <row r="72" ht="15.75" customHeight="1">
      <c r="A72" s="9"/>
      <c r="B72" s="9"/>
      <c r="C72" s="9"/>
      <c r="D72" s="9"/>
      <c r="E72" s="9"/>
      <c r="F72" s="9"/>
      <c r="G72" s="10"/>
      <c r="H72" s="10"/>
      <c r="I72" s="10" t="str">
        <f t="shared" si="1"/>
        <v/>
      </c>
      <c r="J72" s="10"/>
    </row>
    <row r="73" ht="15.75" customHeight="1">
      <c r="A73" s="9"/>
      <c r="B73" s="9"/>
      <c r="C73" s="9"/>
      <c r="D73" s="9"/>
      <c r="E73" s="9"/>
      <c r="F73" s="9"/>
      <c r="G73" s="10"/>
      <c r="H73" s="10"/>
      <c r="I73" s="10" t="str">
        <f t="shared" si="1"/>
        <v/>
      </c>
      <c r="J73" s="10"/>
    </row>
    <row r="74" ht="15.75" customHeight="1">
      <c r="A74" s="9"/>
      <c r="B74" s="9"/>
      <c r="C74" s="9"/>
      <c r="D74" s="9"/>
      <c r="E74" s="9"/>
      <c r="F74" s="9"/>
      <c r="G74" s="10"/>
      <c r="H74" s="10"/>
      <c r="I74" s="10" t="str">
        <f t="shared" si="1"/>
        <v/>
      </c>
      <c r="J74" s="10"/>
    </row>
    <row r="75" ht="15.75" customHeight="1">
      <c r="A75" s="9"/>
      <c r="B75" s="9"/>
      <c r="C75" s="9"/>
      <c r="D75" s="9"/>
      <c r="E75" s="9"/>
      <c r="F75" s="9"/>
      <c r="G75" s="10"/>
      <c r="H75" s="10"/>
      <c r="I75" s="10" t="str">
        <f t="shared" si="1"/>
        <v/>
      </c>
      <c r="J75" s="10"/>
    </row>
    <row r="76" ht="15.75" customHeight="1">
      <c r="A76" s="9"/>
      <c r="B76" s="9"/>
      <c r="C76" s="9"/>
      <c r="D76" s="9"/>
      <c r="E76" s="9"/>
      <c r="F76" s="9"/>
      <c r="G76" s="10"/>
      <c r="H76" s="10"/>
      <c r="I76" s="10" t="str">
        <f t="shared" si="1"/>
        <v/>
      </c>
      <c r="J76" s="10"/>
    </row>
    <row r="77" ht="15.75" customHeight="1">
      <c r="A77" s="9"/>
      <c r="B77" s="9"/>
      <c r="C77" s="9"/>
      <c r="D77" s="9"/>
      <c r="E77" s="9"/>
      <c r="F77" s="9"/>
      <c r="G77" s="10"/>
      <c r="H77" s="10"/>
      <c r="I77" s="10" t="str">
        <f t="shared" si="1"/>
        <v/>
      </c>
      <c r="J77" s="10"/>
    </row>
    <row r="78" ht="15.75" customHeight="1">
      <c r="A78" s="9"/>
      <c r="B78" s="9"/>
      <c r="C78" s="9"/>
      <c r="D78" s="9"/>
      <c r="E78" s="9"/>
      <c r="F78" s="9"/>
      <c r="G78" s="10"/>
      <c r="H78" s="10"/>
      <c r="I78" s="10" t="str">
        <f t="shared" si="1"/>
        <v/>
      </c>
      <c r="J78" s="10"/>
    </row>
    <row r="79" ht="15.75" customHeight="1">
      <c r="A79" s="9"/>
      <c r="B79" s="9"/>
      <c r="C79" s="9"/>
      <c r="D79" s="9"/>
      <c r="E79" s="9"/>
      <c r="F79" s="9"/>
      <c r="G79" s="10"/>
      <c r="H79" s="10"/>
      <c r="I79" s="10" t="str">
        <f t="shared" si="1"/>
        <v/>
      </c>
      <c r="J79" s="10"/>
    </row>
    <row r="80" ht="15.75" customHeight="1">
      <c r="A80" s="9"/>
      <c r="B80" s="9"/>
      <c r="C80" s="9"/>
      <c r="D80" s="9"/>
      <c r="E80" s="9"/>
      <c r="F80" s="9"/>
      <c r="G80" s="10"/>
      <c r="H80" s="10"/>
      <c r="I80" s="10" t="str">
        <f t="shared" si="1"/>
        <v/>
      </c>
      <c r="J80" s="10"/>
    </row>
    <row r="81" ht="15.75" customHeight="1">
      <c r="A81" s="9"/>
      <c r="B81" s="9"/>
      <c r="C81" s="9"/>
      <c r="D81" s="9"/>
      <c r="E81" s="9"/>
      <c r="F81" s="9"/>
      <c r="G81" s="10"/>
      <c r="H81" s="10"/>
      <c r="I81" s="10" t="str">
        <f t="shared" si="1"/>
        <v/>
      </c>
      <c r="J81" s="10"/>
    </row>
    <row r="82" ht="15.75" customHeight="1">
      <c r="A82" s="9"/>
      <c r="B82" s="9"/>
      <c r="C82" s="9"/>
      <c r="D82" s="9"/>
      <c r="E82" s="9"/>
      <c r="F82" s="9"/>
      <c r="G82" s="10"/>
      <c r="H82" s="10"/>
      <c r="I82" s="10" t="str">
        <f t="shared" si="1"/>
        <v/>
      </c>
      <c r="J82" s="10"/>
    </row>
    <row r="83" ht="15.75" customHeight="1">
      <c r="A83" s="9"/>
      <c r="B83" s="9"/>
      <c r="C83" s="9"/>
      <c r="D83" s="9"/>
      <c r="E83" s="9"/>
      <c r="F83" s="9"/>
      <c r="G83" s="10"/>
      <c r="H83" s="10"/>
      <c r="I83" s="10" t="str">
        <f t="shared" si="1"/>
        <v/>
      </c>
      <c r="J83" s="10"/>
    </row>
    <row r="84" ht="15.75" customHeight="1">
      <c r="A84" s="9"/>
      <c r="B84" s="9"/>
      <c r="C84" s="9"/>
      <c r="D84" s="9"/>
      <c r="E84" s="9"/>
      <c r="F84" s="9"/>
      <c r="G84" s="10"/>
      <c r="H84" s="10"/>
      <c r="I84" s="10" t="str">
        <f t="shared" si="1"/>
        <v/>
      </c>
      <c r="J84" s="10"/>
    </row>
    <row r="85" ht="15.75" customHeight="1">
      <c r="A85" s="9"/>
      <c r="B85" s="9"/>
      <c r="C85" s="9"/>
      <c r="D85" s="9"/>
      <c r="E85" s="9"/>
      <c r="F85" s="9"/>
      <c r="G85" s="10"/>
      <c r="H85" s="10"/>
      <c r="I85" s="10" t="str">
        <f t="shared" si="1"/>
        <v/>
      </c>
      <c r="J85" s="10"/>
    </row>
    <row r="86" ht="15.75" customHeight="1">
      <c r="A86" s="9"/>
      <c r="B86" s="9"/>
      <c r="C86" s="9"/>
      <c r="D86" s="9"/>
      <c r="E86" s="9"/>
      <c r="F86" s="9"/>
      <c r="G86" s="10"/>
      <c r="H86" s="10"/>
      <c r="I86" s="10" t="str">
        <f t="shared" si="1"/>
        <v/>
      </c>
      <c r="J86" s="10"/>
    </row>
    <row r="87" ht="15.75" customHeight="1">
      <c r="A87" s="9"/>
      <c r="B87" s="9"/>
      <c r="C87" s="9"/>
      <c r="D87" s="9"/>
      <c r="E87" s="9"/>
      <c r="F87" s="9"/>
      <c r="G87" s="10"/>
      <c r="H87" s="10"/>
      <c r="I87" s="10" t="str">
        <f t="shared" si="1"/>
        <v/>
      </c>
      <c r="J87" s="10"/>
    </row>
    <row r="88" ht="15.75" customHeight="1">
      <c r="A88" s="9"/>
      <c r="B88" s="9"/>
      <c r="C88" s="9"/>
      <c r="D88" s="9"/>
      <c r="E88" s="9"/>
      <c r="F88" s="9"/>
      <c r="G88" s="10"/>
      <c r="H88" s="10"/>
      <c r="I88" s="10" t="str">
        <f t="shared" si="1"/>
        <v/>
      </c>
      <c r="J88" s="10"/>
    </row>
    <row r="89" ht="15.75" customHeight="1">
      <c r="A89" s="9"/>
      <c r="B89" s="9"/>
      <c r="C89" s="9"/>
      <c r="D89" s="9"/>
      <c r="E89" s="9"/>
      <c r="F89" s="9"/>
      <c r="G89" s="10"/>
      <c r="H89" s="10"/>
      <c r="I89" s="10" t="str">
        <f t="shared" si="1"/>
        <v/>
      </c>
      <c r="J89" s="10"/>
    </row>
    <row r="90" ht="15.75" customHeight="1">
      <c r="A90" s="9"/>
      <c r="B90" s="9"/>
      <c r="C90" s="9"/>
      <c r="D90" s="9"/>
      <c r="E90" s="9"/>
      <c r="F90" s="9"/>
      <c r="G90" s="10"/>
      <c r="H90" s="10"/>
      <c r="I90" s="10" t="str">
        <f t="shared" si="1"/>
        <v/>
      </c>
      <c r="J90" s="10"/>
    </row>
    <row r="91" ht="15.75" customHeight="1">
      <c r="A91" s="9"/>
      <c r="B91" s="9"/>
      <c r="C91" s="9"/>
      <c r="D91" s="9"/>
      <c r="E91" s="9"/>
      <c r="F91" s="9"/>
      <c r="G91" s="10"/>
      <c r="H91" s="10"/>
      <c r="I91" s="10" t="str">
        <f t="shared" si="1"/>
        <v/>
      </c>
      <c r="J91" s="10"/>
    </row>
    <row r="92" ht="15.75" customHeight="1">
      <c r="A92" s="9"/>
      <c r="B92" s="9"/>
      <c r="C92" s="9"/>
      <c r="D92" s="9"/>
      <c r="E92" s="9"/>
      <c r="F92" s="9"/>
      <c r="G92" s="10"/>
      <c r="H92" s="10"/>
      <c r="I92" s="10" t="str">
        <f t="shared" si="1"/>
        <v/>
      </c>
      <c r="J92" s="10"/>
    </row>
    <row r="93" ht="15.75" customHeight="1">
      <c r="A93" s="9"/>
      <c r="B93" s="9"/>
      <c r="C93" s="9"/>
      <c r="D93" s="9"/>
      <c r="E93" s="9"/>
      <c r="F93" s="9"/>
      <c r="G93" s="10"/>
      <c r="H93" s="10"/>
      <c r="I93" s="10" t="str">
        <f t="shared" si="1"/>
        <v/>
      </c>
      <c r="J93" s="10"/>
    </row>
    <row r="94" ht="15.75" customHeight="1">
      <c r="A94" s="9"/>
      <c r="B94" s="9"/>
      <c r="C94" s="9"/>
      <c r="D94" s="9"/>
      <c r="E94" s="9"/>
      <c r="F94" s="9"/>
      <c r="G94" s="10"/>
      <c r="H94" s="10"/>
      <c r="I94" s="10" t="str">
        <f t="shared" si="1"/>
        <v/>
      </c>
      <c r="J94" s="10"/>
    </row>
    <row r="95" ht="15.75" customHeight="1">
      <c r="A95" s="9"/>
      <c r="B95" s="9"/>
      <c r="C95" s="9"/>
      <c r="D95" s="9"/>
      <c r="E95" s="9"/>
      <c r="F95" s="9"/>
      <c r="G95" s="10"/>
      <c r="H95" s="10"/>
      <c r="I95" s="10" t="str">
        <f t="shared" si="1"/>
        <v/>
      </c>
      <c r="J95" s="10"/>
    </row>
    <row r="96" ht="15.75" customHeight="1">
      <c r="A96" s="9"/>
      <c r="B96" s="9"/>
      <c r="C96" s="9"/>
      <c r="D96" s="9"/>
      <c r="E96" s="9"/>
      <c r="F96" s="9"/>
      <c r="G96" s="10"/>
      <c r="H96" s="10"/>
      <c r="I96" s="10" t="str">
        <f t="shared" si="1"/>
        <v/>
      </c>
      <c r="J96" s="10"/>
    </row>
    <row r="97" ht="15.75" customHeight="1">
      <c r="A97" s="9"/>
      <c r="B97" s="9"/>
      <c r="C97" s="9"/>
      <c r="D97" s="9"/>
      <c r="E97" s="9"/>
      <c r="F97" s="9"/>
      <c r="G97" s="10"/>
      <c r="H97" s="10"/>
      <c r="I97" s="10" t="str">
        <f t="shared" si="1"/>
        <v/>
      </c>
      <c r="J97" s="10"/>
    </row>
    <row r="98" ht="15.75" customHeight="1">
      <c r="A98" s="9"/>
      <c r="B98" s="9"/>
      <c r="C98" s="9"/>
      <c r="D98" s="9"/>
      <c r="E98" s="9"/>
      <c r="F98" s="9"/>
      <c r="G98" s="10"/>
      <c r="H98" s="10"/>
      <c r="I98" s="10" t="str">
        <f t="shared" si="1"/>
        <v/>
      </c>
      <c r="J98" s="10"/>
    </row>
    <row r="99" ht="15.75" customHeight="1">
      <c r="A99" s="9"/>
      <c r="B99" s="9"/>
      <c r="C99" s="9"/>
      <c r="D99" s="9"/>
      <c r="E99" s="9"/>
      <c r="F99" s="9"/>
      <c r="G99" s="10"/>
      <c r="H99" s="10"/>
      <c r="I99" s="10" t="str">
        <f t="shared" si="1"/>
        <v/>
      </c>
      <c r="J99" s="10"/>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InputMessage="1" showErrorMessage="1" prompt="0.5 - Facultative_x000a_2 - Utile, mais non obligatoire_x000a_8 - Nécessaire, mais pas urgente_x000a_20 - Requise" sqref="G3:G31">
      <formula1>ValuePoints</formula1>
    </dataValidation>
    <dataValidation type="list" allowBlank="1" showErrorMessage="1" sqref="J3:J99">
      <formula1>BacklogItemStatus</formula1>
    </dataValidation>
    <dataValidation type="list" allowBlank="1" showInputMessage="1" showErrorMessage="1" prompt="0 - Useless / 0.5 - Optional / 2 - Nice to have / 8 - Needed but not urgent / 20 - Must have" sqref="G32:G99">
      <formula1>ValuePoints</formula1>
    </dataValidation>
    <dataValidation type="list" allowBlank="1" showErrorMessage="1" sqref="H3:H99">
      <formula1>StoryPoints</formula1>
    </dataValidation>
  </dataValidations>
  <printOptions/>
  <pageMargins bottom="0.75" footer="0.0" header="0.0" left="0.7" right="0.7" top="0.75"/>
  <pageSetup orientation="landscape"/>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0"/>
    <col customWidth="1" min="2" max="2" width="28.14"/>
    <col customWidth="1" min="3" max="3" width="23.43"/>
  </cols>
  <sheetData>
    <row r="1" ht="15.75" customHeight="1">
      <c r="A1" s="34" t="s">
        <v>6</v>
      </c>
      <c r="B1" s="34" t="s">
        <v>307</v>
      </c>
      <c r="C1" s="34" t="s">
        <v>308</v>
      </c>
    </row>
    <row r="2" ht="15.75" customHeight="1">
      <c r="A2" s="34">
        <v>0.5</v>
      </c>
      <c r="B2" s="34">
        <v>0.0</v>
      </c>
      <c r="C2" s="34" t="s">
        <v>26</v>
      </c>
    </row>
    <row r="3" ht="15.75" customHeight="1">
      <c r="A3" s="34">
        <v>2.0</v>
      </c>
      <c r="B3" s="34">
        <v>0.5</v>
      </c>
      <c r="C3" s="34" t="s">
        <v>15</v>
      </c>
    </row>
    <row r="4" ht="15.75" customHeight="1">
      <c r="A4" s="34">
        <v>8.0</v>
      </c>
      <c r="B4" s="34">
        <v>1.0</v>
      </c>
      <c r="C4" s="34" t="s">
        <v>132</v>
      </c>
    </row>
    <row r="5" ht="15.75" customHeight="1">
      <c r="A5" s="34">
        <v>20.0</v>
      </c>
      <c r="B5" s="34">
        <v>2.0</v>
      </c>
    </row>
    <row r="6" ht="15.75" customHeight="1">
      <c r="B6" s="34">
        <v>3.0</v>
      </c>
    </row>
    <row r="7" ht="15.75" customHeight="1">
      <c r="B7" s="34">
        <v>5.0</v>
      </c>
    </row>
    <row r="8" ht="15.75" customHeight="1">
      <c r="B8" s="34">
        <v>8.0</v>
      </c>
    </row>
    <row r="9" ht="15.75" customHeight="1">
      <c r="B9" s="34">
        <v>13.0</v>
      </c>
    </row>
    <row r="10" ht="15.75" customHeight="1">
      <c r="B10" s="34">
        <v>20.0</v>
      </c>
    </row>
    <row r="11" ht="15.75" customHeight="1">
      <c r="B11" s="34">
        <v>40.0</v>
      </c>
    </row>
    <row r="12" ht="15.75" customHeight="1">
      <c r="B12" s="34">
        <v>90.0</v>
      </c>
    </row>
    <row r="13" ht="15.75" customHeight="1">
      <c r="B13" s="34">
        <v>100.0</v>
      </c>
    </row>
    <row r="14" ht="15.75" customHeight="1">
      <c r="B14" s="54" t="s">
        <v>309</v>
      </c>
    </row>
    <row r="15" ht="15.75" customHeight="1">
      <c r="B15" s="54" t="s">
        <v>310</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1.43"/>
    <col customWidth="1" min="3" max="3" width="23.43"/>
    <col customWidth="1" min="4" max="4" width="49.0"/>
    <col customWidth="1" min="5" max="5" width="21.43"/>
    <col customWidth="1" min="7" max="11" width="11.29"/>
    <col customWidth="1" min="12" max="12" width="11.0"/>
    <col customWidth="1" min="13" max="13" width="10.71"/>
  </cols>
  <sheetData>
    <row r="1">
      <c r="A1" s="11" t="s">
        <v>63</v>
      </c>
      <c r="B1" s="12">
        <v>3.0</v>
      </c>
      <c r="C1" s="13" t="s">
        <v>64</v>
      </c>
      <c r="D1" s="14" t="s">
        <v>65</v>
      </c>
      <c r="E1" s="15"/>
      <c r="G1" s="16">
        <v>44438.0</v>
      </c>
      <c r="H1" s="16">
        <f t="shared" ref="H1:M1" si="1">G1+1</f>
        <v>44439</v>
      </c>
      <c r="I1" s="16">
        <f t="shared" si="1"/>
        <v>44440</v>
      </c>
      <c r="J1" s="16">
        <f t="shared" si="1"/>
        <v>44441</v>
      </c>
      <c r="K1" s="16">
        <f t="shared" si="1"/>
        <v>44442</v>
      </c>
      <c r="L1" s="16">
        <f t="shared" si="1"/>
        <v>44443</v>
      </c>
      <c r="M1" s="16">
        <f t="shared" si="1"/>
        <v>44444</v>
      </c>
    </row>
    <row r="2" ht="15.75" customHeight="1">
      <c r="A2" s="17" t="s">
        <v>0</v>
      </c>
      <c r="B2" s="17" t="s">
        <v>66</v>
      </c>
      <c r="C2" s="17" t="s">
        <v>67</v>
      </c>
      <c r="D2" s="17" t="s">
        <v>68</v>
      </c>
      <c r="E2" s="17" t="s">
        <v>69</v>
      </c>
      <c r="F2" s="17" t="s">
        <v>70</v>
      </c>
      <c r="G2" s="18">
        <f t="shared" ref="G2:K2" si="2">8*$B$1</f>
        <v>24</v>
      </c>
      <c r="H2" s="18">
        <f t="shared" si="2"/>
        <v>24</v>
      </c>
      <c r="I2" s="18">
        <f t="shared" si="2"/>
        <v>24</v>
      </c>
      <c r="J2" s="18">
        <f t="shared" si="2"/>
        <v>24</v>
      </c>
      <c r="K2" s="18">
        <f t="shared" si="2"/>
        <v>24</v>
      </c>
      <c r="L2" s="18">
        <f t="shared" ref="L2:M2" si="3">0*$B$1</f>
        <v>0</v>
      </c>
      <c r="M2" s="18">
        <f t="shared" si="3"/>
        <v>0</v>
      </c>
    </row>
    <row r="3" ht="15.75" customHeight="1">
      <c r="A3" s="17"/>
      <c r="B3" s="17" t="s">
        <v>71</v>
      </c>
      <c r="C3" s="17" t="s">
        <v>72</v>
      </c>
      <c r="D3" s="19" t="s">
        <v>73</v>
      </c>
      <c r="E3" s="19" t="s">
        <v>74</v>
      </c>
      <c r="F3" s="17">
        <v>10.0</v>
      </c>
      <c r="G3" s="20">
        <v>10.0</v>
      </c>
      <c r="H3" s="20">
        <v>8.0</v>
      </c>
      <c r="I3" s="20">
        <v>6.0</v>
      </c>
      <c r="J3" s="20">
        <v>4.0</v>
      </c>
      <c r="K3" s="20">
        <v>0.0</v>
      </c>
      <c r="L3" s="20"/>
      <c r="M3" s="20"/>
    </row>
    <row r="4" ht="15.75" customHeight="1">
      <c r="A4" s="21"/>
      <c r="B4" s="21" t="s">
        <v>75</v>
      </c>
      <c r="C4" s="21" t="s">
        <v>76</v>
      </c>
      <c r="D4" s="22" t="s">
        <v>77</v>
      </c>
      <c r="E4" s="22" t="s">
        <v>78</v>
      </c>
      <c r="F4" s="17">
        <v>5.0</v>
      </c>
      <c r="G4" s="20">
        <v>5.0</v>
      </c>
      <c r="H4" s="20">
        <v>4.0</v>
      </c>
      <c r="I4" s="20">
        <v>2.0</v>
      </c>
      <c r="J4" s="20">
        <v>1.0</v>
      </c>
      <c r="K4" s="20">
        <v>0.0</v>
      </c>
      <c r="L4" s="20"/>
      <c r="M4" s="20"/>
    </row>
    <row r="5" ht="15.75" customHeight="1">
      <c r="A5" s="21"/>
      <c r="B5" s="21"/>
      <c r="C5" s="21"/>
      <c r="D5" s="22" t="s">
        <v>79</v>
      </c>
      <c r="E5" s="22" t="s">
        <v>80</v>
      </c>
      <c r="F5" s="17">
        <v>10.0</v>
      </c>
      <c r="G5" s="20">
        <v>10.0</v>
      </c>
      <c r="H5" s="20">
        <v>7.0</v>
      </c>
      <c r="I5" s="20">
        <v>2.0</v>
      </c>
      <c r="J5" s="20">
        <v>1.0</v>
      </c>
      <c r="K5" s="20">
        <v>0.0</v>
      </c>
      <c r="L5" s="20"/>
      <c r="M5" s="20"/>
    </row>
    <row r="6" ht="15.75" customHeight="1">
      <c r="A6" s="21"/>
      <c r="B6" s="21"/>
      <c r="C6" s="21"/>
      <c r="D6" s="22" t="s">
        <v>81</v>
      </c>
      <c r="E6" s="22" t="s">
        <v>80</v>
      </c>
      <c r="F6" s="17">
        <v>5.0</v>
      </c>
      <c r="G6" s="17">
        <v>5.0</v>
      </c>
      <c r="H6" s="17">
        <v>2.0</v>
      </c>
      <c r="I6" s="17">
        <v>2.0</v>
      </c>
      <c r="J6" s="20">
        <v>1.0</v>
      </c>
      <c r="K6" s="20">
        <v>0.0</v>
      </c>
      <c r="L6" s="17"/>
      <c r="M6" s="17"/>
    </row>
    <row r="7" ht="15.75" customHeight="1">
      <c r="A7" s="21"/>
      <c r="B7" s="21"/>
      <c r="C7" s="21"/>
      <c r="D7" s="22" t="s">
        <v>82</v>
      </c>
      <c r="E7" s="22" t="s">
        <v>83</v>
      </c>
      <c r="F7" s="17">
        <v>5.0</v>
      </c>
      <c r="G7" s="17">
        <v>5.0</v>
      </c>
      <c r="H7" s="17">
        <v>5.0</v>
      </c>
      <c r="I7" s="17">
        <v>1.0</v>
      </c>
      <c r="J7" s="20">
        <v>1.0</v>
      </c>
      <c r="K7" s="20">
        <v>0.0</v>
      </c>
      <c r="L7" s="17"/>
      <c r="M7" s="17"/>
    </row>
    <row r="8" ht="15.75" customHeight="1">
      <c r="A8" s="21"/>
      <c r="B8" s="21"/>
      <c r="C8" s="21"/>
      <c r="D8" s="22" t="s">
        <v>84</v>
      </c>
      <c r="E8" s="22" t="s">
        <v>85</v>
      </c>
      <c r="F8" s="17">
        <v>8.0</v>
      </c>
      <c r="G8" s="17">
        <v>8.0</v>
      </c>
      <c r="H8" s="17">
        <v>3.0</v>
      </c>
      <c r="I8" s="17">
        <v>1.0</v>
      </c>
      <c r="J8" s="20">
        <v>1.0</v>
      </c>
      <c r="K8" s="20">
        <v>0.0</v>
      </c>
      <c r="L8" s="17"/>
      <c r="M8" s="17"/>
    </row>
    <row r="9" ht="15.75" customHeight="1">
      <c r="A9" s="21"/>
      <c r="B9" s="21"/>
      <c r="C9" s="21"/>
      <c r="D9" s="22" t="s">
        <v>86</v>
      </c>
      <c r="E9" s="22" t="s">
        <v>78</v>
      </c>
      <c r="F9" s="17">
        <v>15.0</v>
      </c>
      <c r="G9" s="17">
        <v>15.0</v>
      </c>
      <c r="H9" s="17">
        <v>15.0</v>
      </c>
      <c r="I9" s="17">
        <v>5.0</v>
      </c>
      <c r="J9" s="20">
        <v>1.0</v>
      </c>
      <c r="K9" s="20">
        <v>0.0</v>
      </c>
      <c r="L9" s="17"/>
      <c r="M9" s="17"/>
    </row>
    <row r="10" ht="15.75" customHeight="1">
      <c r="A10" s="21"/>
      <c r="B10" s="21"/>
      <c r="C10" s="21"/>
      <c r="D10" s="22" t="s">
        <v>87</v>
      </c>
      <c r="E10" s="22" t="s">
        <v>78</v>
      </c>
      <c r="F10" s="17">
        <v>25.0</v>
      </c>
      <c r="G10" s="17">
        <v>25.0</v>
      </c>
      <c r="H10" s="17">
        <v>10.0</v>
      </c>
      <c r="I10" s="17">
        <v>5.0</v>
      </c>
      <c r="J10" s="20">
        <v>1.0</v>
      </c>
      <c r="K10" s="20">
        <v>0.0</v>
      </c>
      <c r="L10" s="17"/>
      <c r="M10" s="17"/>
    </row>
    <row r="11" ht="15.75" customHeight="1">
      <c r="A11" s="21"/>
      <c r="B11" s="21"/>
      <c r="C11" s="21"/>
      <c r="D11" s="19"/>
      <c r="E11" s="19"/>
      <c r="F11" s="17"/>
      <c r="G11" s="20"/>
      <c r="H11" s="20"/>
      <c r="I11" s="20"/>
      <c r="J11" s="20"/>
      <c r="K11" s="20"/>
      <c r="L11" s="20"/>
      <c r="M11" s="20"/>
    </row>
    <row r="12" ht="15.75" customHeight="1">
      <c r="A12" s="21"/>
      <c r="B12" s="21"/>
      <c r="C12" s="21"/>
      <c r="D12" s="19"/>
      <c r="E12" s="19"/>
      <c r="F12" s="17"/>
      <c r="G12" s="20"/>
      <c r="H12" s="20"/>
      <c r="I12" s="20"/>
      <c r="J12" s="20"/>
      <c r="K12" s="20"/>
      <c r="L12" s="20"/>
      <c r="M12" s="20"/>
    </row>
    <row r="13" ht="15.75" customHeight="1">
      <c r="A13" s="21"/>
      <c r="B13" s="21"/>
      <c r="C13" s="21"/>
      <c r="D13" s="19"/>
      <c r="E13" s="19"/>
      <c r="F13" s="17"/>
      <c r="G13" s="20"/>
      <c r="H13" s="20"/>
      <c r="I13" s="20"/>
      <c r="J13" s="20"/>
      <c r="K13" s="20"/>
      <c r="L13" s="20"/>
      <c r="M13" s="20"/>
    </row>
    <row r="14" ht="15.75" customHeight="1">
      <c r="A14" s="21"/>
      <c r="B14" s="21"/>
      <c r="C14" s="21"/>
      <c r="D14" s="19"/>
      <c r="E14" s="19"/>
      <c r="F14" s="17"/>
      <c r="G14" s="20"/>
      <c r="H14" s="20"/>
      <c r="I14" s="20"/>
      <c r="J14" s="20"/>
      <c r="K14" s="20"/>
      <c r="L14" s="20"/>
      <c r="M14" s="20"/>
    </row>
    <row r="15" ht="15.75" customHeight="1">
      <c r="A15" s="21"/>
      <c r="B15" s="21"/>
      <c r="C15" s="21"/>
      <c r="D15" s="19"/>
      <c r="E15" s="19"/>
      <c r="F15" s="17"/>
      <c r="G15" s="20"/>
      <c r="H15" s="20"/>
      <c r="I15" s="20"/>
      <c r="J15" s="20"/>
      <c r="K15" s="20"/>
      <c r="L15" s="20"/>
      <c r="M15" s="20"/>
    </row>
    <row r="16" ht="15.75" customHeight="1">
      <c r="A16" s="21"/>
      <c r="B16" s="21"/>
      <c r="C16" s="21"/>
      <c r="D16" s="19"/>
      <c r="E16" s="19"/>
      <c r="F16" s="17"/>
      <c r="G16" s="20"/>
      <c r="H16" s="20"/>
      <c r="I16" s="20"/>
      <c r="J16" s="20"/>
      <c r="K16" s="20"/>
      <c r="L16" s="20"/>
      <c r="M16" s="20"/>
    </row>
    <row r="17" ht="15.75" customHeight="1">
      <c r="A17" s="21"/>
      <c r="B17" s="21"/>
      <c r="C17" s="21"/>
      <c r="D17" s="19"/>
      <c r="E17" s="19"/>
      <c r="F17" s="17"/>
      <c r="G17" s="20"/>
      <c r="H17" s="20"/>
      <c r="I17" s="20"/>
      <c r="J17" s="20"/>
      <c r="K17" s="20"/>
      <c r="L17" s="20"/>
      <c r="M17" s="20"/>
    </row>
    <row r="18" ht="15.75" customHeight="1">
      <c r="A18" s="23"/>
      <c r="B18" s="23"/>
      <c r="C18" s="23"/>
      <c r="E18" s="15"/>
      <c r="F18" s="24"/>
    </row>
    <row r="19" ht="15.75" customHeight="1">
      <c r="A19" s="25"/>
      <c r="B19" s="25"/>
      <c r="C19" s="25"/>
      <c r="D19" s="17" t="s">
        <v>88</v>
      </c>
      <c r="E19" s="17"/>
      <c r="F19" s="20">
        <f>SUM(F3:F18)</f>
        <v>83</v>
      </c>
      <c r="G19" s="20">
        <f t="shared" ref="G19:M19" si="4">IF(COUNT(G3:G18),SUM(G3:G18),NA())</f>
        <v>83</v>
      </c>
      <c r="H19" s="20">
        <f t="shared" si="4"/>
        <v>54</v>
      </c>
      <c r="I19" s="20">
        <f t="shared" si="4"/>
        <v>24</v>
      </c>
      <c r="J19" s="20">
        <f t="shared" si="4"/>
        <v>11</v>
      </c>
      <c r="K19" s="20">
        <f t="shared" si="4"/>
        <v>0</v>
      </c>
      <c r="L19" s="20" t="str">
        <f t="shared" si="4"/>
        <v>#N/A</v>
      </c>
      <c r="M19" s="20" t="str">
        <f t="shared" si="4"/>
        <v>#N/A</v>
      </c>
    </row>
    <row r="20" ht="15.75" customHeight="1">
      <c r="A20" s="26"/>
      <c r="B20" s="26"/>
      <c r="C20" s="27"/>
      <c r="D20" s="17" t="s">
        <v>89</v>
      </c>
      <c r="E20" s="17"/>
      <c r="F20" s="20">
        <f>F19</f>
        <v>83</v>
      </c>
      <c r="G20" s="28">
        <f t="shared" ref="G20:M20" si="5">F20-(G2/SUM($G$2:$M$2))*$F20</f>
        <v>66.4</v>
      </c>
      <c r="H20" s="28">
        <f t="shared" si="5"/>
        <v>49.8</v>
      </c>
      <c r="I20" s="28">
        <f t="shared" si="5"/>
        <v>33.2</v>
      </c>
      <c r="J20" s="28">
        <f t="shared" si="5"/>
        <v>16.6</v>
      </c>
      <c r="K20" s="28">
        <f t="shared" si="5"/>
        <v>0</v>
      </c>
      <c r="L20" s="28">
        <f t="shared" si="5"/>
        <v>0</v>
      </c>
      <c r="M20" s="28">
        <f t="shared" si="5"/>
        <v>0</v>
      </c>
    </row>
    <row r="21" ht="15.75" customHeight="1">
      <c r="A21" s="29"/>
      <c r="B21" s="29"/>
      <c r="C21" s="30"/>
      <c r="D21" s="17" t="s">
        <v>90</v>
      </c>
      <c r="E21" s="17"/>
      <c r="F21" s="20">
        <v>0.0</v>
      </c>
      <c r="G21" s="20">
        <v>1.0</v>
      </c>
      <c r="H21" s="20">
        <v>2.0</v>
      </c>
      <c r="I21" s="20">
        <v>3.0</v>
      </c>
      <c r="J21" s="20">
        <v>4.0</v>
      </c>
      <c r="K21" s="20">
        <v>5.0</v>
      </c>
      <c r="L21" s="20">
        <v>6.0</v>
      </c>
      <c r="M21" s="20">
        <v>7.0</v>
      </c>
    </row>
    <row r="22" ht="15.75" customHeight="1">
      <c r="D22" s="24" t="s">
        <v>91</v>
      </c>
      <c r="E22" s="24"/>
    </row>
    <row r="23" ht="15.75" customHeight="1">
      <c r="E23" s="15"/>
    </row>
    <row r="24" ht="15.75" customHeight="1">
      <c r="E24" s="15"/>
    </row>
    <row r="25" ht="15.75" customHeight="1">
      <c r="E25" s="15"/>
    </row>
    <row r="26" ht="15.75" customHeight="1">
      <c r="E26" s="15"/>
    </row>
    <row r="27" ht="15.75" customHeight="1">
      <c r="E27" s="15"/>
    </row>
    <row r="28" ht="15.75" customHeight="1">
      <c r="E28" s="15"/>
    </row>
    <row r="29" ht="15.75" customHeight="1">
      <c r="E29" s="15"/>
    </row>
    <row r="30" ht="15.75" customHeight="1">
      <c r="E30" s="15"/>
    </row>
    <row r="31" ht="15.75" customHeight="1">
      <c r="E31" s="15"/>
    </row>
    <row r="32" ht="15.75" customHeight="1">
      <c r="E32" s="15"/>
    </row>
    <row r="33" ht="15.75" customHeight="1">
      <c r="E33" s="15"/>
    </row>
    <row r="34" ht="15.75" customHeight="1">
      <c r="E34" s="15"/>
    </row>
    <row r="35" ht="15.75" customHeight="1">
      <c r="E35" s="15"/>
    </row>
    <row r="36" ht="15.75" customHeight="1">
      <c r="E36" s="15"/>
    </row>
    <row r="37" ht="15.75" customHeight="1">
      <c r="E37" s="15"/>
    </row>
    <row r="38" ht="15.75" customHeight="1">
      <c r="E38" s="15"/>
    </row>
    <row r="39" ht="15.75" customHeight="1">
      <c r="E39" s="15"/>
    </row>
    <row r="40" ht="15.75" customHeight="1">
      <c r="E40" s="15"/>
    </row>
    <row r="41" ht="15.75" customHeight="1">
      <c r="E41" s="15"/>
    </row>
    <row r="42" ht="15.75" customHeight="1">
      <c r="E42" s="15"/>
    </row>
    <row r="43" ht="15.75" customHeight="1">
      <c r="E43" s="15"/>
    </row>
    <row r="44" ht="15.75" customHeight="1">
      <c r="E44" s="15"/>
    </row>
    <row r="45" ht="15.75" customHeight="1">
      <c r="E45" s="15"/>
    </row>
    <row r="46" ht="15.75" customHeight="1">
      <c r="E46" s="15"/>
    </row>
    <row r="47" ht="15.75" customHeight="1">
      <c r="E47" s="15"/>
    </row>
    <row r="48" ht="15.75" customHeight="1">
      <c r="E48" s="15"/>
    </row>
    <row r="49" ht="15.75" customHeight="1">
      <c r="E49" s="15"/>
    </row>
    <row r="50" ht="15.75" customHeight="1">
      <c r="E50" s="15"/>
    </row>
    <row r="51" ht="15.75" customHeight="1">
      <c r="E51" s="15"/>
    </row>
    <row r="52" ht="15.75" customHeight="1">
      <c r="E52" s="15"/>
    </row>
    <row r="53" ht="15.75" customHeight="1">
      <c r="E53" s="15"/>
    </row>
    <row r="54" ht="15.75" customHeight="1">
      <c r="E54" s="15"/>
    </row>
    <row r="55" ht="15.75" customHeight="1">
      <c r="E55" s="15"/>
    </row>
    <row r="56" ht="15.75" customHeight="1">
      <c r="E56" s="15"/>
    </row>
    <row r="57" ht="15.75" customHeight="1">
      <c r="E57" s="15"/>
    </row>
    <row r="58" ht="15.75" customHeight="1">
      <c r="E58" s="15"/>
    </row>
    <row r="59" ht="15.75" customHeight="1">
      <c r="E59" s="15"/>
    </row>
    <row r="60" ht="15.75" customHeight="1">
      <c r="E60" s="15"/>
    </row>
    <row r="61" ht="15.75" customHeight="1">
      <c r="E61" s="15"/>
    </row>
    <row r="62" ht="15.75" customHeight="1">
      <c r="E62" s="15"/>
    </row>
    <row r="63" ht="15.75" customHeight="1">
      <c r="E63" s="15"/>
    </row>
    <row r="64" ht="15.75" customHeight="1">
      <c r="E64" s="15"/>
    </row>
    <row r="65" ht="15.75" customHeight="1">
      <c r="E65" s="15"/>
    </row>
    <row r="66" ht="15.75" customHeight="1">
      <c r="E66" s="15"/>
    </row>
    <row r="67" ht="15.75" customHeight="1">
      <c r="E67" s="15"/>
    </row>
    <row r="68" ht="15.75" customHeight="1">
      <c r="E68" s="15"/>
    </row>
    <row r="69" ht="15.75" customHeight="1">
      <c r="E69" s="15"/>
    </row>
    <row r="70" ht="15.75" customHeight="1">
      <c r="E70" s="15"/>
    </row>
    <row r="71" ht="15.75" customHeight="1">
      <c r="E71" s="15"/>
    </row>
    <row r="72" ht="15.75" customHeight="1">
      <c r="E72" s="15"/>
    </row>
    <row r="73" ht="15.75" customHeight="1">
      <c r="E73" s="15"/>
    </row>
    <row r="74" ht="15.75" customHeight="1">
      <c r="E74" s="15"/>
    </row>
    <row r="75" ht="15.75" customHeight="1">
      <c r="E75" s="15"/>
    </row>
    <row r="76" ht="15.75" customHeight="1">
      <c r="E76" s="15"/>
    </row>
    <row r="77" ht="15.75" customHeight="1">
      <c r="E77" s="15"/>
    </row>
    <row r="78" ht="15.75" customHeight="1">
      <c r="E78" s="15"/>
    </row>
    <row r="79" ht="15.75" customHeight="1">
      <c r="E79" s="15"/>
    </row>
    <row r="80" ht="15.75" customHeight="1">
      <c r="E80" s="15"/>
    </row>
    <row r="81" ht="15.75" customHeight="1">
      <c r="E81" s="15"/>
    </row>
    <row r="82" ht="15.75" customHeight="1">
      <c r="E82" s="15"/>
    </row>
    <row r="83" ht="15.75" customHeight="1">
      <c r="E83" s="15"/>
    </row>
    <row r="84" ht="15.75" customHeight="1">
      <c r="E84" s="15"/>
    </row>
    <row r="85" ht="15.75" customHeight="1">
      <c r="E85" s="15"/>
    </row>
    <row r="86" ht="15.75" customHeight="1">
      <c r="E86" s="15"/>
    </row>
    <row r="87" ht="15.75" customHeight="1">
      <c r="E87" s="15"/>
    </row>
    <row r="88" ht="15.75" customHeight="1">
      <c r="E88" s="15"/>
    </row>
    <row r="89" ht="15.75" customHeight="1">
      <c r="E89" s="15"/>
    </row>
    <row r="90" ht="15.75" customHeight="1">
      <c r="E90" s="15"/>
    </row>
    <row r="91" ht="15.75" customHeight="1">
      <c r="E91" s="15"/>
    </row>
    <row r="92" ht="15.75" customHeight="1">
      <c r="E92" s="15"/>
    </row>
    <row r="93" ht="15.75" customHeight="1">
      <c r="E93" s="15"/>
    </row>
    <row r="94" ht="15.75" customHeight="1">
      <c r="E94" s="15"/>
    </row>
    <row r="95" ht="15.75" customHeight="1">
      <c r="E95" s="15"/>
    </row>
    <row r="96" ht="15.75" customHeight="1">
      <c r="E96" s="15"/>
    </row>
    <row r="97" ht="15.75" customHeight="1">
      <c r="E97" s="15"/>
    </row>
    <row r="98" ht="15.75" customHeight="1">
      <c r="E98" s="15"/>
    </row>
    <row r="99" ht="15.75" customHeight="1">
      <c r="E99" s="15"/>
    </row>
    <row r="100" ht="15.75" customHeight="1">
      <c r="E100" s="15"/>
    </row>
    <row r="101" ht="15.75" customHeight="1">
      <c r="E101" s="15"/>
    </row>
    <row r="102" ht="15.75" customHeight="1">
      <c r="E102" s="15"/>
    </row>
    <row r="103" ht="15.75" customHeight="1">
      <c r="E103" s="15"/>
    </row>
    <row r="104" ht="15.75" customHeight="1">
      <c r="E104" s="15"/>
    </row>
    <row r="105" ht="15.75" customHeight="1">
      <c r="E105" s="15"/>
    </row>
    <row r="106" ht="15.75" customHeight="1">
      <c r="E106" s="15"/>
    </row>
    <row r="107" ht="15.75" customHeight="1">
      <c r="E107" s="15"/>
    </row>
    <row r="108" ht="15.75" customHeight="1">
      <c r="E108" s="15"/>
    </row>
    <row r="109" ht="15.75" customHeight="1">
      <c r="E109" s="15"/>
    </row>
    <row r="110" ht="15.75" customHeight="1">
      <c r="E110" s="15"/>
    </row>
    <row r="111" ht="15.75" customHeight="1">
      <c r="E111" s="15"/>
    </row>
    <row r="112" ht="15.75" customHeight="1">
      <c r="E112" s="15"/>
    </row>
    <row r="113" ht="15.75" customHeight="1">
      <c r="E113" s="15"/>
    </row>
    <row r="114" ht="15.75" customHeight="1">
      <c r="E114" s="15"/>
    </row>
    <row r="115" ht="15.75" customHeight="1">
      <c r="E115" s="15"/>
    </row>
    <row r="116" ht="15.75" customHeight="1">
      <c r="E116" s="15"/>
    </row>
    <row r="117" ht="15.75" customHeight="1">
      <c r="E117" s="15"/>
    </row>
    <row r="118" ht="15.75" customHeight="1">
      <c r="E118" s="15"/>
    </row>
    <row r="119" ht="15.75" customHeight="1">
      <c r="E119" s="15"/>
    </row>
    <row r="120" ht="15.75" customHeight="1">
      <c r="E120" s="15"/>
    </row>
    <row r="121" ht="15.75" customHeight="1">
      <c r="E121" s="15"/>
    </row>
    <row r="122" ht="15.75" customHeight="1">
      <c r="E122" s="15"/>
    </row>
    <row r="123" ht="15.75" customHeight="1">
      <c r="E123" s="15"/>
    </row>
    <row r="124" ht="15.75" customHeight="1">
      <c r="E124" s="15"/>
    </row>
    <row r="125" ht="15.75" customHeight="1">
      <c r="E125" s="15"/>
    </row>
    <row r="126" ht="15.75" customHeight="1">
      <c r="E126" s="15"/>
    </row>
    <row r="127" ht="15.75" customHeight="1">
      <c r="E127" s="15"/>
    </row>
    <row r="128" ht="15.75" customHeight="1">
      <c r="E128" s="15"/>
    </row>
    <row r="129" ht="15.75" customHeight="1">
      <c r="E129" s="15"/>
    </row>
    <row r="130" ht="15.75" customHeight="1">
      <c r="E130" s="15"/>
    </row>
    <row r="131" ht="15.75" customHeight="1">
      <c r="E131" s="15"/>
    </row>
    <row r="132" ht="15.75" customHeight="1">
      <c r="E132" s="15"/>
    </row>
    <row r="133" ht="15.75" customHeight="1">
      <c r="E133" s="15"/>
    </row>
    <row r="134" ht="15.75" customHeight="1">
      <c r="E134" s="15"/>
    </row>
    <row r="135" ht="15.75" customHeight="1">
      <c r="E135" s="15"/>
    </row>
    <row r="136" ht="15.75" customHeight="1">
      <c r="E136" s="15"/>
    </row>
    <row r="137" ht="15.75" customHeight="1">
      <c r="E137" s="15"/>
    </row>
    <row r="138" ht="15.75" customHeight="1">
      <c r="E138" s="15"/>
    </row>
    <row r="139" ht="15.75" customHeight="1">
      <c r="E139" s="15"/>
    </row>
    <row r="140" ht="15.75" customHeight="1">
      <c r="E140" s="15"/>
    </row>
    <row r="141" ht="15.75" customHeight="1">
      <c r="E141" s="15"/>
    </row>
    <row r="142" ht="15.75" customHeight="1">
      <c r="E142" s="15"/>
    </row>
    <row r="143" ht="15.75" customHeight="1">
      <c r="E143" s="15"/>
    </row>
    <row r="144" ht="15.75" customHeight="1">
      <c r="E144" s="15"/>
    </row>
    <row r="145" ht="15.75" customHeight="1">
      <c r="E145" s="15"/>
    </row>
    <row r="146" ht="15.75" customHeight="1">
      <c r="E146" s="15"/>
    </row>
    <row r="147" ht="15.75" customHeight="1">
      <c r="E147" s="15"/>
    </row>
    <row r="148" ht="15.75" customHeight="1">
      <c r="E148" s="15"/>
    </row>
    <row r="149" ht="15.75" customHeight="1">
      <c r="E149" s="15"/>
    </row>
    <row r="150" ht="15.75" customHeight="1">
      <c r="E150" s="15"/>
    </row>
    <row r="151" ht="15.75" customHeight="1">
      <c r="E151" s="15"/>
    </row>
    <row r="152" ht="15.75" customHeight="1">
      <c r="E152" s="15"/>
    </row>
    <row r="153" ht="15.75" customHeight="1">
      <c r="E153" s="15"/>
    </row>
    <row r="154" ht="15.75" customHeight="1">
      <c r="E154" s="15"/>
    </row>
    <row r="155" ht="15.75" customHeight="1">
      <c r="E155" s="15"/>
    </row>
    <row r="156" ht="15.75" customHeight="1">
      <c r="E156" s="15"/>
    </row>
    <row r="157" ht="15.75" customHeight="1">
      <c r="E157" s="15"/>
    </row>
    <row r="158" ht="15.75" customHeight="1">
      <c r="E158" s="15"/>
    </row>
    <row r="159" ht="15.75" customHeight="1">
      <c r="E159" s="15"/>
    </row>
    <row r="160" ht="15.75" customHeight="1">
      <c r="E160" s="15"/>
    </row>
    <row r="161" ht="15.75" customHeight="1">
      <c r="E161" s="15"/>
    </row>
    <row r="162" ht="15.75" customHeight="1">
      <c r="E162" s="15"/>
    </row>
    <row r="163" ht="15.75" customHeight="1">
      <c r="E163" s="15"/>
    </row>
    <row r="164" ht="15.75" customHeight="1">
      <c r="E164" s="15"/>
    </row>
    <row r="165" ht="15.75" customHeight="1">
      <c r="E165" s="15"/>
    </row>
    <row r="166" ht="15.75" customHeight="1">
      <c r="E166" s="15"/>
    </row>
    <row r="167" ht="15.75" customHeight="1">
      <c r="E167" s="15"/>
    </row>
    <row r="168" ht="15.75" customHeight="1">
      <c r="E168" s="15"/>
    </row>
    <row r="169" ht="15.75" customHeight="1">
      <c r="E169" s="15"/>
    </row>
    <row r="170" ht="15.75" customHeight="1">
      <c r="E170" s="15"/>
    </row>
    <row r="171" ht="15.75" customHeight="1">
      <c r="E171" s="15"/>
    </row>
    <row r="172" ht="15.75" customHeight="1">
      <c r="E172" s="15"/>
    </row>
    <row r="173" ht="15.75" customHeight="1">
      <c r="E173" s="15"/>
    </row>
    <row r="174" ht="15.75" customHeight="1">
      <c r="E174" s="15"/>
    </row>
    <row r="175" ht="15.75" customHeight="1">
      <c r="E175" s="15"/>
    </row>
    <row r="176" ht="15.75" customHeight="1">
      <c r="E176" s="15"/>
    </row>
    <row r="177" ht="15.75" customHeight="1">
      <c r="E177" s="15"/>
    </row>
    <row r="178" ht="15.75" customHeight="1">
      <c r="E178" s="15"/>
    </row>
    <row r="179" ht="15.75" customHeight="1">
      <c r="E179" s="15"/>
    </row>
    <row r="180" ht="15.75" customHeight="1">
      <c r="E180" s="15"/>
    </row>
    <row r="181" ht="15.75" customHeight="1">
      <c r="E181" s="15"/>
    </row>
    <row r="182" ht="15.75" customHeight="1">
      <c r="E182" s="15"/>
    </row>
    <row r="183" ht="15.75" customHeight="1">
      <c r="E183" s="15"/>
    </row>
    <row r="184" ht="15.75" customHeight="1">
      <c r="E184" s="15"/>
    </row>
    <row r="185" ht="15.75" customHeight="1">
      <c r="E185" s="15"/>
    </row>
    <row r="186" ht="15.75" customHeight="1">
      <c r="E186" s="15"/>
    </row>
    <row r="187" ht="15.75" customHeight="1">
      <c r="E187" s="15"/>
    </row>
    <row r="188" ht="15.75" customHeight="1">
      <c r="E188" s="15"/>
    </row>
    <row r="189" ht="15.75" customHeight="1">
      <c r="E189" s="15"/>
    </row>
    <row r="190" ht="15.75" customHeight="1">
      <c r="E190" s="15"/>
    </row>
    <row r="191" ht="15.75" customHeight="1">
      <c r="E191" s="15"/>
    </row>
    <row r="192" ht="15.75" customHeight="1">
      <c r="E192" s="15"/>
    </row>
    <row r="193" ht="15.75" customHeight="1">
      <c r="E193" s="15"/>
    </row>
    <row r="194" ht="15.75" customHeight="1">
      <c r="E194" s="15"/>
    </row>
    <row r="195" ht="15.75" customHeight="1">
      <c r="E195" s="15"/>
    </row>
    <row r="196" ht="15.75" customHeight="1">
      <c r="E196" s="15"/>
    </row>
    <row r="197" ht="15.75" customHeight="1">
      <c r="E197" s="15"/>
    </row>
    <row r="198" ht="15.75" customHeight="1">
      <c r="E198" s="15"/>
    </row>
    <row r="199" ht="15.75" customHeight="1">
      <c r="E199" s="15"/>
    </row>
    <row r="200" ht="15.75" customHeight="1">
      <c r="E200" s="15"/>
    </row>
    <row r="201" ht="15.75" customHeight="1">
      <c r="E201" s="15"/>
    </row>
    <row r="202" ht="15.75" customHeight="1">
      <c r="E202" s="15"/>
    </row>
    <row r="203" ht="15.75" customHeight="1">
      <c r="E203" s="15"/>
    </row>
    <row r="204" ht="15.75" customHeight="1">
      <c r="E204" s="15"/>
    </row>
    <row r="205" ht="15.75" customHeight="1">
      <c r="E205" s="15"/>
    </row>
    <row r="206" ht="15.75" customHeight="1">
      <c r="E206" s="15"/>
    </row>
    <row r="207" ht="15.75" customHeight="1">
      <c r="E207" s="15"/>
    </row>
    <row r="208" ht="15.75" customHeight="1">
      <c r="E208" s="15"/>
    </row>
    <row r="209" ht="15.75" customHeight="1">
      <c r="E209" s="15"/>
    </row>
    <row r="210" ht="15.75" customHeight="1">
      <c r="E210" s="15"/>
    </row>
    <row r="211" ht="15.75" customHeight="1">
      <c r="E211" s="15"/>
    </row>
    <row r="212" ht="15.75" customHeight="1">
      <c r="E212" s="15"/>
    </row>
    <row r="213" ht="15.75" customHeight="1">
      <c r="E213" s="15"/>
    </row>
    <row r="214" ht="15.75" customHeight="1">
      <c r="E214" s="15"/>
    </row>
    <row r="215" ht="15.75" customHeight="1">
      <c r="E215" s="15"/>
    </row>
    <row r="216" ht="15.75" customHeight="1">
      <c r="E216" s="15"/>
    </row>
    <row r="217" ht="15.75" customHeight="1">
      <c r="E217" s="15"/>
    </row>
    <row r="218" ht="15.75" customHeight="1">
      <c r="E218" s="15"/>
    </row>
    <row r="219" ht="15.75" customHeight="1">
      <c r="E219" s="15"/>
    </row>
    <row r="220" ht="15.75" customHeight="1">
      <c r="E220" s="15"/>
    </row>
    <row r="221" ht="15.75" customHeight="1">
      <c r="E221" s="15"/>
    </row>
    <row r="222" ht="15.75" customHeight="1">
      <c r="E222" s="1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9:A21"/>
    <mergeCell ref="B19:B2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30.43"/>
    <col customWidth="1" min="4" max="5" width="22.29"/>
    <col customWidth="1" min="6" max="6" width="20.57"/>
    <col customWidth="1" min="7" max="7" width="17.57"/>
  </cols>
  <sheetData>
    <row r="1" ht="15.75" customHeight="1">
      <c r="A1" s="15"/>
      <c r="B1" s="15"/>
      <c r="C1" s="15"/>
      <c r="D1" s="15"/>
      <c r="E1" s="31"/>
      <c r="F1" s="15"/>
      <c r="G1" s="15"/>
      <c r="H1" s="15"/>
      <c r="I1" s="15"/>
      <c r="J1" s="15"/>
      <c r="K1" s="15"/>
      <c r="L1" s="15"/>
      <c r="M1" s="15"/>
      <c r="N1" s="15"/>
      <c r="O1" s="15"/>
      <c r="P1" s="15"/>
      <c r="Q1" s="15"/>
      <c r="R1" s="15"/>
      <c r="S1" s="15"/>
      <c r="T1" s="15"/>
      <c r="U1" s="15"/>
      <c r="V1" s="15"/>
      <c r="W1" s="15"/>
      <c r="X1" s="15"/>
      <c r="Y1" s="15"/>
      <c r="Z1" s="15"/>
    </row>
    <row r="2" ht="15.75" customHeight="1">
      <c r="A2" s="24" t="s">
        <v>92</v>
      </c>
      <c r="B2" s="24" t="s">
        <v>93</v>
      </c>
      <c r="C2" s="24" t="s">
        <v>94</v>
      </c>
      <c r="D2" s="24" t="s">
        <v>95</v>
      </c>
      <c r="E2" s="32" t="s">
        <v>96</v>
      </c>
      <c r="F2" s="33" t="s">
        <v>97</v>
      </c>
      <c r="G2" s="33" t="s">
        <v>98</v>
      </c>
      <c r="H2" s="33" t="s">
        <v>9</v>
      </c>
      <c r="I2" s="33" t="s">
        <v>99</v>
      </c>
      <c r="J2" s="15"/>
      <c r="K2" s="15"/>
      <c r="L2" s="15"/>
      <c r="M2" s="15"/>
      <c r="N2" s="15"/>
      <c r="O2" s="15"/>
      <c r="P2" s="15"/>
      <c r="Q2" s="15"/>
      <c r="R2" s="15"/>
      <c r="S2" s="15"/>
      <c r="T2" s="15"/>
      <c r="U2" s="15"/>
      <c r="V2" s="15"/>
      <c r="W2" s="15"/>
      <c r="X2" s="15"/>
      <c r="Y2" s="15"/>
      <c r="Z2" s="15"/>
    </row>
    <row r="3" ht="15.75" customHeight="1">
      <c r="A3" s="15"/>
      <c r="B3" s="15"/>
      <c r="C3" s="34" t="s">
        <v>100</v>
      </c>
      <c r="D3" s="15"/>
      <c r="E3" s="31"/>
      <c r="F3" s="15"/>
      <c r="G3" s="15"/>
      <c r="H3" s="15"/>
      <c r="I3" s="15"/>
      <c r="J3" s="15"/>
      <c r="K3" s="15"/>
      <c r="L3" s="15"/>
      <c r="M3" s="15"/>
      <c r="N3" s="15"/>
      <c r="O3" s="15"/>
      <c r="P3" s="15"/>
      <c r="Q3" s="15"/>
      <c r="R3" s="15"/>
      <c r="S3" s="15"/>
      <c r="T3" s="15"/>
      <c r="U3" s="15"/>
      <c r="V3" s="15"/>
      <c r="W3" s="15"/>
      <c r="X3" s="15"/>
      <c r="Y3" s="15"/>
      <c r="Z3" s="15"/>
    </row>
    <row r="4" ht="15.75" customHeight="1">
      <c r="A4" s="15"/>
      <c r="B4" s="15"/>
      <c r="C4" s="15"/>
      <c r="D4" s="15"/>
      <c r="E4" s="31"/>
      <c r="F4" s="15"/>
      <c r="G4" s="15"/>
      <c r="H4" s="15"/>
      <c r="I4" s="15"/>
      <c r="J4" s="15"/>
      <c r="K4" s="15"/>
      <c r="L4" s="15"/>
      <c r="M4" s="15"/>
      <c r="N4" s="15"/>
      <c r="O4" s="15"/>
      <c r="P4" s="15"/>
      <c r="Q4" s="15"/>
      <c r="R4" s="15"/>
      <c r="S4" s="15"/>
      <c r="T4" s="15"/>
      <c r="U4" s="15"/>
      <c r="V4" s="15"/>
      <c r="W4" s="15"/>
      <c r="X4" s="15"/>
      <c r="Y4" s="15"/>
      <c r="Z4" s="15"/>
    </row>
    <row r="5" ht="15.75" customHeight="1">
      <c r="A5" s="15"/>
      <c r="B5" s="15"/>
      <c r="C5" s="15"/>
      <c r="D5" s="15"/>
      <c r="E5" s="31"/>
      <c r="F5" s="15"/>
      <c r="G5" s="15"/>
      <c r="H5" s="15"/>
      <c r="I5" s="15"/>
      <c r="J5" s="15"/>
      <c r="K5" s="15"/>
      <c r="L5" s="15"/>
      <c r="M5" s="15"/>
      <c r="N5" s="15"/>
      <c r="O5" s="15"/>
      <c r="P5" s="15"/>
      <c r="Q5" s="15"/>
      <c r="R5" s="15"/>
      <c r="S5" s="15"/>
      <c r="T5" s="15"/>
      <c r="U5" s="15"/>
      <c r="V5" s="15"/>
      <c r="W5" s="15"/>
      <c r="X5" s="15"/>
      <c r="Y5" s="15"/>
      <c r="Z5" s="15"/>
    </row>
    <row r="6" ht="15.75" customHeight="1">
      <c r="A6" s="15"/>
      <c r="B6" s="15"/>
      <c r="C6" s="15"/>
      <c r="D6" s="15"/>
      <c r="E6" s="31"/>
      <c r="F6" s="15"/>
      <c r="G6" s="15"/>
      <c r="H6" s="15"/>
      <c r="I6" s="15"/>
      <c r="J6" s="15"/>
      <c r="K6" s="15"/>
      <c r="L6" s="15"/>
      <c r="M6" s="15"/>
      <c r="N6" s="15"/>
      <c r="O6" s="15"/>
      <c r="P6" s="15"/>
      <c r="Q6" s="15"/>
      <c r="R6" s="15"/>
      <c r="S6" s="15"/>
      <c r="T6" s="15"/>
      <c r="U6" s="15"/>
      <c r="V6" s="15"/>
      <c r="W6" s="15"/>
      <c r="X6" s="15"/>
      <c r="Y6" s="15"/>
      <c r="Z6" s="15"/>
    </row>
    <row r="7" ht="15.75" customHeight="1">
      <c r="A7" s="15"/>
      <c r="B7" s="15"/>
      <c r="C7" s="15"/>
      <c r="D7" s="15"/>
      <c r="E7" s="31"/>
      <c r="F7" s="15"/>
      <c r="G7" s="15"/>
      <c r="H7" s="15"/>
      <c r="I7" s="15"/>
      <c r="J7" s="15"/>
      <c r="K7" s="15"/>
      <c r="L7" s="15"/>
      <c r="M7" s="15"/>
      <c r="N7" s="15"/>
      <c r="O7" s="15"/>
      <c r="P7" s="15"/>
      <c r="Q7" s="15"/>
      <c r="R7" s="15"/>
      <c r="S7" s="15"/>
      <c r="T7" s="15"/>
      <c r="U7" s="15"/>
      <c r="V7" s="15"/>
      <c r="W7" s="15"/>
      <c r="X7" s="15"/>
      <c r="Y7" s="15"/>
      <c r="Z7" s="15"/>
    </row>
    <row r="8" ht="15.75" customHeight="1">
      <c r="A8" s="15"/>
      <c r="B8" s="15"/>
      <c r="C8" s="15"/>
      <c r="D8" s="15"/>
      <c r="E8" s="31"/>
      <c r="F8" s="15"/>
      <c r="G8" s="15"/>
      <c r="H8" s="15"/>
      <c r="I8" s="15"/>
      <c r="J8" s="15"/>
      <c r="K8" s="15"/>
      <c r="L8" s="15"/>
      <c r="M8" s="15"/>
      <c r="N8" s="15"/>
      <c r="O8" s="15"/>
      <c r="P8" s="15"/>
      <c r="Q8" s="15"/>
      <c r="R8" s="15"/>
      <c r="S8" s="15"/>
      <c r="T8" s="15"/>
      <c r="U8" s="15"/>
      <c r="V8" s="15"/>
      <c r="W8" s="15"/>
      <c r="X8" s="15"/>
      <c r="Y8" s="15"/>
      <c r="Z8" s="15"/>
    </row>
    <row r="9" ht="15.75" customHeight="1">
      <c r="A9" s="15"/>
      <c r="B9" s="15"/>
      <c r="C9" s="15"/>
      <c r="D9" s="15"/>
      <c r="E9" s="31"/>
      <c r="F9" s="15"/>
      <c r="G9" s="15"/>
      <c r="H9" s="15"/>
      <c r="I9" s="15"/>
      <c r="J9" s="15"/>
      <c r="K9" s="15"/>
      <c r="L9" s="15"/>
      <c r="M9" s="15"/>
      <c r="N9" s="15"/>
      <c r="O9" s="15"/>
      <c r="P9" s="15"/>
      <c r="Q9" s="15"/>
      <c r="R9" s="15"/>
      <c r="S9" s="15"/>
      <c r="T9" s="15"/>
      <c r="U9" s="15"/>
      <c r="V9" s="15"/>
      <c r="W9" s="15"/>
      <c r="X9" s="15"/>
      <c r="Y9" s="15"/>
      <c r="Z9" s="15"/>
    </row>
    <row r="10" ht="15.75" customHeight="1">
      <c r="A10" s="15"/>
      <c r="B10" s="15"/>
      <c r="C10" s="15"/>
      <c r="D10" s="15"/>
      <c r="E10" s="31"/>
      <c r="F10" s="15"/>
      <c r="G10" s="15"/>
      <c r="H10" s="15"/>
      <c r="I10" s="15"/>
      <c r="J10" s="15"/>
      <c r="K10" s="15"/>
      <c r="L10" s="15"/>
      <c r="M10" s="15"/>
      <c r="N10" s="15"/>
      <c r="O10" s="15"/>
      <c r="P10" s="15"/>
      <c r="Q10" s="15"/>
      <c r="R10" s="15"/>
      <c r="S10" s="15"/>
      <c r="T10" s="15"/>
      <c r="U10" s="15"/>
      <c r="V10" s="15"/>
      <c r="W10" s="15"/>
      <c r="X10" s="15"/>
      <c r="Y10" s="15"/>
      <c r="Z10" s="15"/>
    </row>
    <row r="11" ht="15.75" customHeight="1">
      <c r="A11" s="15"/>
      <c r="B11" s="15"/>
      <c r="C11" s="15"/>
      <c r="D11" s="15"/>
      <c r="E11" s="31"/>
      <c r="F11" s="15"/>
      <c r="G11" s="15"/>
      <c r="H11" s="15"/>
      <c r="I11" s="15"/>
      <c r="J11" s="15"/>
      <c r="K11" s="15"/>
      <c r="L11" s="15"/>
      <c r="M11" s="15"/>
      <c r="N11" s="15"/>
      <c r="O11" s="15"/>
      <c r="P11" s="15"/>
      <c r="Q11" s="15"/>
      <c r="R11" s="15"/>
      <c r="S11" s="15"/>
      <c r="T11" s="15"/>
      <c r="U11" s="15"/>
      <c r="V11" s="15"/>
      <c r="W11" s="15"/>
      <c r="X11" s="15"/>
      <c r="Y11" s="15"/>
      <c r="Z11" s="15"/>
    </row>
    <row r="12" ht="15.75" customHeight="1">
      <c r="A12" s="15"/>
      <c r="B12" s="15"/>
      <c r="C12" s="15"/>
      <c r="D12" s="15"/>
      <c r="E12" s="31"/>
      <c r="F12" s="15"/>
      <c r="G12" s="15"/>
      <c r="H12" s="15"/>
      <c r="I12" s="15"/>
      <c r="J12" s="15"/>
      <c r="K12" s="15"/>
      <c r="L12" s="15"/>
      <c r="M12" s="15"/>
      <c r="N12" s="15"/>
      <c r="O12" s="15"/>
      <c r="P12" s="15"/>
      <c r="Q12" s="15"/>
      <c r="R12" s="15"/>
      <c r="S12" s="15"/>
      <c r="T12" s="15"/>
      <c r="U12" s="15"/>
      <c r="V12" s="15"/>
      <c r="W12" s="15"/>
      <c r="X12" s="15"/>
      <c r="Y12" s="15"/>
      <c r="Z12" s="15"/>
    </row>
    <row r="13" ht="15.75" customHeight="1">
      <c r="A13" s="15"/>
      <c r="B13" s="15"/>
      <c r="C13" s="15"/>
      <c r="D13" s="15"/>
      <c r="E13" s="31"/>
      <c r="F13" s="15"/>
      <c r="G13" s="15"/>
      <c r="H13" s="15"/>
      <c r="I13" s="15"/>
      <c r="J13" s="15"/>
      <c r="K13" s="15"/>
      <c r="L13" s="15"/>
      <c r="M13" s="15"/>
      <c r="N13" s="15"/>
      <c r="O13" s="15"/>
      <c r="P13" s="15"/>
      <c r="Q13" s="15"/>
      <c r="R13" s="15"/>
      <c r="S13" s="15"/>
      <c r="T13" s="15"/>
      <c r="U13" s="15"/>
      <c r="V13" s="15"/>
      <c r="W13" s="15"/>
      <c r="X13" s="15"/>
      <c r="Y13" s="15"/>
      <c r="Z13" s="15"/>
    </row>
    <row r="14" ht="15.75" customHeight="1">
      <c r="A14" s="15"/>
      <c r="B14" s="15"/>
      <c r="C14" s="15"/>
      <c r="D14" s="15"/>
      <c r="E14" s="31"/>
      <c r="F14" s="15"/>
      <c r="G14" s="15"/>
      <c r="H14" s="15"/>
      <c r="I14" s="15"/>
      <c r="J14" s="15"/>
      <c r="K14" s="15"/>
      <c r="L14" s="15"/>
      <c r="M14" s="15"/>
      <c r="N14" s="15"/>
      <c r="O14" s="15"/>
      <c r="P14" s="15"/>
      <c r="Q14" s="15"/>
      <c r="R14" s="15"/>
      <c r="S14" s="15"/>
      <c r="T14" s="15"/>
      <c r="U14" s="15"/>
      <c r="V14" s="15"/>
      <c r="W14" s="15"/>
      <c r="X14" s="15"/>
      <c r="Y14" s="15"/>
      <c r="Z14" s="15"/>
    </row>
    <row r="15" ht="15.75" customHeight="1">
      <c r="A15" s="15"/>
      <c r="B15" s="15"/>
      <c r="C15" s="15"/>
      <c r="D15" s="15"/>
      <c r="E15" s="31"/>
      <c r="F15" s="15"/>
      <c r="G15" s="15"/>
      <c r="H15" s="15"/>
      <c r="I15" s="15"/>
      <c r="J15" s="15"/>
      <c r="K15" s="15"/>
      <c r="L15" s="15"/>
      <c r="M15" s="15"/>
      <c r="N15" s="15"/>
      <c r="O15" s="15"/>
      <c r="P15" s="15"/>
      <c r="Q15" s="15"/>
      <c r="R15" s="15"/>
      <c r="S15" s="15"/>
      <c r="T15" s="15"/>
      <c r="U15" s="15"/>
      <c r="V15" s="15"/>
      <c r="W15" s="15"/>
      <c r="X15" s="15"/>
      <c r="Y15" s="15"/>
      <c r="Z15" s="15"/>
    </row>
    <row r="16" ht="15.75" customHeight="1">
      <c r="A16" s="15"/>
      <c r="B16" s="15"/>
      <c r="C16" s="15"/>
      <c r="D16" s="15"/>
      <c r="E16" s="31"/>
      <c r="F16" s="15"/>
      <c r="G16" s="15"/>
      <c r="H16" s="15"/>
      <c r="I16" s="15"/>
      <c r="J16" s="15"/>
      <c r="K16" s="15"/>
      <c r="L16" s="15"/>
      <c r="M16" s="15"/>
      <c r="N16" s="15"/>
      <c r="O16" s="15"/>
      <c r="P16" s="15"/>
      <c r="Q16" s="15"/>
      <c r="R16" s="15"/>
      <c r="S16" s="15"/>
      <c r="T16" s="15"/>
      <c r="U16" s="15"/>
      <c r="V16" s="15"/>
      <c r="W16" s="15"/>
      <c r="X16" s="15"/>
      <c r="Y16" s="15"/>
      <c r="Z16" s="15"/>
    </row>
    <row r="17" ht="15.75" customHeight="1">
      <c r="A17" s="15"/>
      <c r="B17" s="15"/>
      <c r="C17" s="15"/>
      <c r="D17" s="15"/>
      <c r="E17" s="31"/>
      <c r="F17" s="15"/>
      <c r="G17" s="15"/>
      <c r="H17" s="15"/>
      <c r="I17" s="15"/>
      <c r="J17" s="15"/>
      <c r="K17" s="15"/>
      <c r="L17" s="15"/>
      <c r="M17" s="15"/>
      <c r="N17" s="15"/>
      <c r="O17" s="15"/>
      <c r="P17" s="15"/>
      <c r="Q17" s="15"/>
      <c r="R17" s="15"/>
      <c r="S17" s="15"/>
      <c r="T17" s="15"/>
      <c r="U17" s="15"/>
      <c r="V17" s="15"/>
      <c r="W17" s="15"/>
      <c r="X17" s="15"/>
      <c r="Y17" s="15"/>
      <c r="Z17" s="15"/>
    </row>
    <row r="18" ht="15.75" customHeight="1">
      <c r="A18" s="15"/>
      <c r="B18" s="15"/>
      <c r="C18" s="15"/>
      <c r="D18" s="15"/>
      <c r="E18" s="31"/>
      <c r="F18" s="15"/>
      <c r="G18" s="15"/>
      <c r="H18" s="15"/>
      <c r="I18" s="15"/>
      <c r="J18" s="15"/>
      <c r="K18" s="15"/>
      <c r="L18" s="15"/>
      <c r="M18" s="15"/>
      <c r="N18" s="15"/>
      <c r="O18" s="15"/>
      <c r="P18" s="15"/>
      <c r="Q18" s="15"/>
      <c r="R18" s="15"/>
      <c r="S18" s="15"/>
      <c r="T18" s="15"/>
      <c r="U18" s="15"/>
      <c r="V18" s="15"/>
      <c r="W18" s="15"/>
      <c r="X18" s="15"/>
      <c r="Y18" s="15"/>
      <c r="Z18" s="15"/>
    </row>
    <row r="19" ht="15.75" customHeight="1">
      <c r="A19" s="15"/>
      <c r="B19" s="15"/>
      <c r="C19" s="15"/>
      <c r="D19" s="15"/>
      <c r="E19" s="31"/>
      <c r="F19" s="15"/>
      <c r="G19" s="15"/>
      <c r="H19" s="15"/>
      <c r="I19" s="15"/>
      <c r="J19" s="15"/>
      <c r="K19" s="15"/>
      <c r="L19" s="15"/>
      <c r="M19" s="15"/>
      <c r="N19" s="15"/>
      <c r="O19" s="15"/>
      <c r="P19" s="15"/>
      <c r="Q19" s="15"/>
      <c r="R19" s="15"/>
      <c r="S19" s="15"/>
      <c r="T19" s="15"/>
      <c r="U19" s="15"/>
      <c r="V19" s="15"/>
      <c r="W19" s="15"/>
      <c r="X19" s="15"/>
      <c r="Y19" s="15"/>
      <c r="Z19" s="15"/>
    </row>
    <row r="20" ht="15.75" customHeight="1">
      <c r="A20" s="15"/>
      <c r="B20" s="15"/>
      <c r="C20" s="15"/>
      <c r="D20" s="15"/>
      <c r="E20" s="31"/>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5"/>
      <c r="C21" s="15"/>
      <c r="D21" s="15"/>
      <c r="E21" s="31"/>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5"/>
      <c r="C22" s="15"/>
      <c r="D22" s="15"/>
      <c r="E22" s="31"/>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31"/>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31"/>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31"/>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31"/>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31"/>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31"/>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31"/>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31"/>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31"/>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31"/>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31"/>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31"/>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31"/>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31"/>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31"/>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31"/>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31"/>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31"/>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31"/>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31"/>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31"/>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31"/>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31"/>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31"/>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31"/>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31"/>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31"/>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31"/>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31"/>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31"/>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31"/>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31"/>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31"/>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31"/>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31"/>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31"/>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31"/>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31"/>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31"/>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31"/>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31"/>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31"/>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31"/>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31"/>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31"/>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31"/>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31"/>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31"/>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31"/>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31"/>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31"/>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31"/>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31"/>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31"/>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31"/>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31"/>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31"/>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31"/>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31"/>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31"/>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31"/>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31"/>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31"/>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31"/>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31"/>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31"/>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31"/>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31"/>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31"/>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31"/>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31"/>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31"/>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31"/>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31"/>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31"/>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31"/>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31"/>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31"/>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31"/>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31"/>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31"/>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31"/>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31"/>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31"/>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31"/>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31"/>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31"/>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31"/>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31"/>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31"/>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31"/>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31"/>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31"/>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31"/>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31"/>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31"/>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31"/>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31"/>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31"/>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31"/>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31"/>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31"/>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31"/>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31"/>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31"/>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31"/>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31"/>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31"/>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31"/>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31"/>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31"/>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31"/>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31"/>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31"/>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31"/>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31"/>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31"/>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31"/>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31"/>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31"/>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31"/>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31"/>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31"/>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31"/>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31"/>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31"/>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31"/>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31"/>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31"/>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31"/>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31"/>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31"/>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31"/>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31"/>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31"/>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31"/>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31"/>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31"/>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31"/>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31"/>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31"/>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31"/>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31"/>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31"/>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31"/>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31"/>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31"/>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31"/>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31"/>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31"/>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31"/>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31"/>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31"/>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31"/>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31"/>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31"/>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31"/>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31"/>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31"/>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31"/>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31"/>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31"/>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31"/>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31"/>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31"/>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31"/>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31"/>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31"/>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31"/>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31"/>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31"/>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31"/>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31"/>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31"/>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31"/>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31"/>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31"/>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31"/>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31"/>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31"/>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31"/>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31"/>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31"/>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31"/>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31"/>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31"/>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31"/>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31"/>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31"/>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31"/>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31"/>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31"/>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31"/>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31"/>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31"/>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31"/>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31"/>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31"/>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5.71"/>
    <col customWidth="1" min="3" max="3" width="23.43"/>
    <col customWidth="1" min="4" max="4" width="52.0"/>
    <col customWidth="1" min="5" max="5" width="21.43"/>
    <col customWidth="1" min="7" max="11" width="11.29"/>
    <col customWidth="1" min="12" max="13" width="10.29"/>
    <col customWidth="1" min="14" max="18" width="11.29"/>
    <col customWidth="1" min="19" max="19" width="11.0"/>
    <col customWidth="1" min="20" max="20" width="10.71"/>
    <col customWidth="1" min="21" max="25" width="11.29"/>
    <col customWidth="1" min="26" max="26" width="11.0"/>
    <col customWidth="1" min="27" max="27" width="10.71"/>
  </cols>
  <sheetData>
    <row r="1" ht="72.75" customHeight="1">
      <c r="A1" s="11" t="s">
        <v>63</v>
      </c>
      <c r="B1" s="12">
        <v>3.0</v>
      </c>
      <c r="C1" s="13" t="s">
        <v>64</v>
      </c>
      <c r="D1" s="15"/>
      <c r="E1" s="15"/>
      <c r="F1" s="15"/>
      <c r="G1" s="16">
        <v>44445.0</v>
      </c>
      <c r="H1" s="16">
        <f t="shared" ref="H1:AA1" si="1">+G1+1</f>
        <v>44446</v>
      </c>
      <c r="I1" s="16">
        <f t="shared" si="1"/>
        <v>44447</v>
      </c>
      <c r="J1" s="16">
        <f t="shared" si="1"/>
        <v>44448</v>
      </c>
      <c r="K1" s="16">
        <f t="shared" si="1"/>
        <v>44449</v>
      </c>
      <c r="L1" s="16">
        <f t="shared" si="1"/>
        <v>44450</v>
      </c>
      <c r="M1" s="16">
        <f t="shared" si="1"/>
        <v>44451</v>
      </c>
      <c r="N1" s="16">
        <f t="shared" si="1"/>
        <v>44452</v>
      </c>
      <c r="O1" s="16">
        <f t="shared" si="1"/>
        <v>44453</v>
      </c>
      <c r="P1" s="16">
        <f t="shared" si="1"/>
        <v>44454</v>
      </c>
      <c r="Q1" s="16">
        <f t="shared" si="1"/>
        <v>44455</v>
      </c>
      <c r="R1" s="16">
        <f t="shared" si="1"/>
        <v>44456</v>
      </c>
      <c r="S1" s="16">
        <f t="shared" si="1"/>
        <v>44457</v>
      </c>
      <c r="T1" s="16">
        <f t="shared" si="1"/>
        <v>44458</v>
      </c>
      <c r="U1" s="16">
        <f t="shared" si="1"/>
        <v>44459</v>
      </c>
      <c r="V1" s="16">
        <f t="shared" si="1"/>
        <v>44460</v>
      </c>
      <c r="W1" s="16">
        <f t="shared" si="1"/>
        <v>44461</v>
      </c>
      <c r="X1" s="16">
        <f t="shared" si="1"/>
        <v>44462</v>
      </c>
      <c r="Y1" s="16">
        <f t="shared" si="1"/>
        <v>44463</v>
      </c>
      <c r="Z1" s="16">
        <f t="shared" si="1"/>
        <v>44464</v>
      </c>
      <c r="AA1" s="16">
        <f t="shared" si="1"/>
        <v>44465</v>
      </c>
    </row>
    <row r="2" ht="15.75" customHeight="1">
      <c r="A2" s="17" t="s">
        <v>0</v>
      </c>
      <c r="B2" s="17" t="s">
        <v>66</v>
      </c>
      <c r="C2" s="17" t="s">
        <v>67</v>
      </c>
      <c r="D2" s="17" t="s">
        <v>68</v>
      </c>
      <c r="E2" s="17" t="s">
        <v>69</v>
      </c>
      <c r="F2" s="17" t="s">
        <v>70</v>
      </c>
      <c r="G2" s="18">
        <f t="shared" ref="G2:K2" si="2">8*$B$1</f>
        <v>24</v>
      </c>
      <c r="H2" s="18">
        <f t="shared" si="2"/>
        <v>24</v>
      </c>
      <c r="I2" s="18">
        <f t="shared" si="2"/>
        <v>24</v>
      </c>
      <c r="J2" s="18">
        <f t="shared" si="2"/>
        <v>24</v>
      </c>
      <c r="K2" s="18">
        <f t="shared" si="2"/>
        <v>24</v>
      </c>
      <c r="L2" s="18">
        <f t="shared" ref="L2:M2" si="3">0*$B$1</f>
        <v>0</v>
      </c>
      <c r="M2" s="18">
        <f t="shared" si="3"/>
        <v>0</v>
      </c>
      <c r="N2" s="18">
        <f t="shared" ref="N2:R2" si="4">8*$B$1</f>
        <v>24</v>
      </c>
      <c r="O2" s="18">
        <f t="shared" si="4"/>
        <v>24</v>
      </c>
      <c r="P2" s="18">
        <f t="shared" si="4"/>
        <v>24</v>
      </c>
      <c r="Q2" s="18">
        <f t="shared" si="4"/>
        <v>24</v>
      </c>
      <c r="R2" s="18">
        <f t="shared" si="4"/>
        <v>24</v>
      </c>
      <c r="S2" s="18">
        <f t="shared" ref="S2:T2" si="5">0*$B$1</f>
        <v>0</v>
      </c>
      <c r="T2" s="18">
        <f t="shared" si="5"/>
        <v>0</v>
      </c>
      <c r="U2" s="18">
        <f t="shared" ref="U2:Y2" si="6">8*$B$1</f>
        <v>24</v>
      </c>
      <c r="V2" s="18">
        <f t="shared" si="6"/>
        <v>24</v>
      </c>
      <c r="W2" s="18">
        <f t="shared" si="6"/>
        <v>24</v>
      </c>
      <c r="X2" s="18">
        <f t="shared" si="6"/>
        <v>24</v>
      </c>
      <c r="Y2" s="18">
        <f t="shared" si="6"/>
        <v>24</v>
      </c>
      <c r="Z2" s="18">
        <f t="shared" ref="Z2:AA2" si="7">0*$B$1</f>
        <v>0</v>
      </c>
      <c r="AA2" s="18">
        <f t="shared" si="7"/>
        <v>0</v>
      </c>
    </row>
    <row r="3" ht="15.75" customHeight="1">
      <c r="A3" s="17"/>
      <c r="B3" s="17" t="s">
        <v>71</v>
      </c>
      <c r="C3" s="17" t="s">
        <v>72</v>
      </c>
      <c r="D3" s="19" t="s">
        <v>101</v>
      </c>
      <c r="E3" s="19" t="s">
        <v>102</v>
      </c>
      <c r="F3" s="17">
        <v>10.0</v>
      </c>
      <c r="G3" s="20">
        <v>10.0</v>
      </c>
      <c r="H3" s="20">
        <v>8.0</v>
      </c>
      <c r="I3" s="20">
        <v>5.0</v>
      </c>
      <c r="J3" s="20">
        <v>5.0</v>
      </c>
      <c r="K3" s="20">
        <v>4.0</v>
      </c>
      <c r="L3" s="20">
        <v>4.0</v>
      </c>
      <c r="M3" s="20">
        <v>4.0</v>
      </c>
      <c r="N3" s="20">
        <v>3.0</v>
      </c>
      <c r="O3" s="20">
        <v>3.0</v>
      </c>
      <c r="P3" s="20">
        <v>3.0</v>
      </c>
      <c r="Q3" s="20">
        <v>3.0</v>
      </c>
      <c r="R3" s="20">
        <v>2.0</v>
      </c>
      <c r="S3" s="20">
        <v>2.0</v>
      </c>
      <c r="T3" s="20">
        <v>2.0</v>
      </c>
      <c r="U3" s="20">
        <v>2.0</v>
      </c>
      <c r="V3" s="20">
        <v>2.0</v>
      </c>
      <c r="W3" s="20">
        <v>2.0</v>
      </c>
      <c r="X3" s="20">
        <v>2.0</v>
      </c>
      <c r="Y3" s="20">
        <v>2.0</v>
      </c>
      <c r="Z3" s="20">
        <v>2.0</v>
      </c>
      <c r="AA3" s="20">
        <v>2.0</v>
      </c>
    </row>
    <row r="4" ht="15.75" customHeight="1">
      <c r="A4" s="21"/>
      <c r="B4" s="21" t="s">
        <v>103</v>
      </c>
      <c r="C4" s="21" t="s">
        <v>104</v>
      </c>
      <c r="D4" s="19" t="s">
        <v>105</v>
      </c>
      <c r="E4" s="22" t="s">
        <v>78</v>
      </c>
      <c r="F4" s="17">
        <v>5.0</v>
      </c>
      <c r="G4" s="20">
        <v>5.0</v>
      </c>
      <c r="H4" s="20">
        <v>3.0</v>
      </c>
      <c r="I4" s="20">
        <v>3.0</v>
      </c>
      <c r="J4" s="20">
        <v>3.0</v>
      </c>
      <c r="K4" s="20">
        <v>0.0</v>
      </c>
      <c r="L4" s="20">
        <v>0.0</v>
      </c>
      <c r="M4" s="20">
        <v>0.0</v>
      </c>
      <c r="N4" s="20">
        <v>0.0</v>
      </c>
      <c r="O4" s="20">
        <v>0.0</v>
      </c>
      <c r="P4" s="20">
        <v>0.0</v>
      </c>
      <c r="Q4" s="20">
        <v>0.0</v>
      </c>
      <c r="R4" s="20">
        <v>0.0</v>
      </c>
      <c r="S4" s="20">
        <v>0.0</v>
      </c>
      <c r="T4" s="20">
        <v>0.0</v>
      </c>
      <c r="U4" s="20">
        <v>0.0</v>
      </c>
      <c r="V4" s="20">
        <v>0.0</v>
      </c>
      <c r="W4" s="20">
        <v>0.0</v>
      </c>
      <c r="X4" s="20">
        <v>0.0</v>
      </c>
      <c r="Y4" s="20">
        <v>0.0</v>
      </c>
      <c r="Z4" s="20">
        <v>0.0</v>
      </c>
      <c r="AA4" s="20">
        <v>0.0</v>
      </c>
    </row>
    <row r="5" ht="15.75" customHeight="1">
      <c r="A5" s="21"/>
      <c r="B5" s="21"/>
      <c r="C5" s="21"/>
      <c r="D5" s="19" t="s">
        <v>106</v>
      </c>
      <c r="E5" s="22" t="s">
        <v>78</v>
      </c>
      <c r="F5" s="17">
        <v>15.0</v>
      </c>
      <c r="G5" s="20">
        <v>15.0</v>
      </c>
      <c r="H5" s="20">
        <v>14.0</v>
      </c>
      <c r="I5" s="20">
        <v>10.0</v>
      </c>
      <c r="J5" s="20">
        <v>6.0</v>
      </c>
      <c r="K5" s="20">
        <v>0.0</v>
      </c>
      <c r="L5" s="20">
        <v>0.0</v>
      </c>
      <c r="M5" s="20">
        <v>0.0</v>
      </c>
      <c r="N5" s="20">
        <v>0.0</v>
      </c>
      <c r="O5" s="20">
        <v>0.0</v>
      </c>
      <c r="P5" s="20">
        <v>0.0</v>
      </c>
      <c r="Q5" s="20">
        <v>0.0</v>
      </c>
      <c r="R5" s="20">
        <v>0.0</v>
      </c>
      <c r="S5" s="20">
        <v>0.0</v>
      </c>
      <c r="T5" s="20">
        <v>0.0</v>
      </c>
      <c r="U5" s="20">
        <v>0.0</v>
      </c>
      <c r="V5" s="20">
        <v>0.0</v>
      </c>
      <c r="W5" s="20">
        <v>0.0</v>
      </c>
      <c r="X5" s="20">
        <v>0.0</v>
      </c>
      <c r="Y5" s="20">
        <v>0.0</v>
      </c>
      <c r="Z5" s="20">
        <v>0.0</v>
      </c>
      <c r="AA5" s="20">
        <v>0.0</v>
      </c>
    </row>
    <row r="6" ht="15.75" customHeight="1">
      <c r="A6" s="21"/>
      <c r="B6" s="21"/>
      <c r="C6" s="21"/>
      <c r="D6" s="19" t="s">
        <v>107</v>
      </c>
      <c r="E6" s="22" t="s">
        <v>78</v>
      </c>
      <c r="F6" s="17">
        <v>16.0</v>
      </c>
      <c r="G6" s="20">
        <v>16.0</v>
      </c>
      <c r="H6" s="20">
        <v>12.0</v>
      </c>
      <c r="I6" s="20">
        <v>7.0</v>
      </c>
      <c r="J6" s="20">
        <v>6.0</v>
      </c>
      <c r="K6" s="20">
        <v>6.0</v>
      </c>
      <c r="L6" s="20">
        <v>6.0</v>
      </c>
      <c r="M6" s="20">
        <v>6.0</v>
      </c>
      <c r="N6" s="20">
        <v>6.0</v>
      </c>
      <c r="O6" s="20">
        <v>6.0</v>
      </c>
      <c r="P6" s="20">
        <v>6.0</v>
      </c>
      <c r="Q6" s="20">
        <v>6.0</v>
      </c>
      <c r="R6" s="20">
        <v>6.0</v>
      </c>
      <c r="S6" s="20">
        <v>6.0</v>
      </c>
      <c r="T6" s="20">
        <v>6.0</v>
      </c>
      <c r="U6" s="20">
        <v>6.0</v>
      </c>
      <c r="V6" s="20">
        <v>6.0</v>
      </c>
      <c r="W6" s="20">
        <v>6.0</v>
      </c>
      <c r="X6" s="20">
        <v>6.0</v>
      </c>
      <c r="Y6" s="20">
        <v>6.0</v>
      </c>
      <c r="Z6" s="20">
        <v>6.0</v>
      </c>
      <c r="AA6" s="20">
        <v>6.0</v>
      </c>
    </row>
    <row r="7" ht="15.75" customHeight="1">
      <c r="A7" s="21"/>
      <c r="B7" s="21"/>
      <c r="C7" s="21"/>
      <c r="D7" s="19" t="s">
        <v>108</v>
      </c>
      <c r="E7" s="22" t="s">
        <v>78</v>
      </c>
      <c r="F7" s="17">
        <v>30.0</v>
      </c>
      <c r="G7" s="20">
        <v>30.0</v>
      </c>
      <c r="H7" s="20">
        <v>30.0</v>
      </c>
      <c r="I7" s="20">
        <v>30.0</v>
      </c>
      <c r="J7" s="20">
        <v>30.0</v>
      </c>
      <c r="K7" s="20">
        <v>30.0</v>
      </c>
      <c r="L7" s="20">
        <v>30.0</v>
      </c>
      <c r="M7" s="20">
        <v>30.0</v>
      </c>
      <c r="N7" s="20">
        <v>30.0</v>
      </c>
      <c r="O7" s="20">
        <v>30.0</v>
      </c>
      <c r="P7" s="20">
        <v>30.0</v>
      </c>
      <c r="Q7" s="20">
        <v>29.0</v>
      </c>
      <c r="R7" s="20">
        <v>28.0</v>
      </c>
      <c r="S7" s="20">
        <v>28.0</v>
      </c>
      <c r="T7" s="20">
        <v>28.0</v>
      </c>
      <c r="U7" s="20">
        <v>28.0</v>
      </c>
      <c r="V7" s="20">
        <v>20.0</v>
      </c>
      <c r="W7" s="20">
        <v>15.0</v>
      </c>
      <c r="X7" s="20">
        <v>12.0</v>
      </c>
      <c r="Y7" s="20">
        <v>8.0</v>
      </c>
      <c r="Z7" s="20">
        <v>5.0</v>
      </c>
      <c r="AA7" s="20">
        <v>5.0</v>
      </c>
    </row>
    <row r="8" ht="15.75" customHeight="1">
      <c r="A8" s="21"/>
      <c r="B8" s="21"/>
      <c r="C8" s="21"/>
      <c r="D8" s="19" t="s">
        <v>109</v>
      </c>
      <c r="E8" s="22" t="s">
        <v>78</v>
      </c>
      <c r="F8" s="17">
        <v>10.0</v>
      </c>
      <c r="G8" s="20">
        <v>10.0</v>
      </c>
      <c r="H8" s="20">
        <v>0.0</v>
      </c>
      <c r="I8" s="20">
        <v>0.0</v>
      </c>
      <c r="J8" s="20">
        <v>0.0</v>
      </c>
      <c r="K8" s="20">
        <v>0.0</v>
      </c>
      <c r="L8" s="20">
        <v>0.0</v>
      </c>
      <c r="M8" s="20">
        <v>0.0</v>
      </c>
      <c r="N8" s="20">
        <v>0.0</v>
      </c>
      <c r="O8" s="20">
        <v>0.0</v>
      </c>
      <c r="P8" s="20">
        <v>0.0</v>
      </c>
      <c r="Q8" s="20">
        <v>0.0</v>
      </c>
      <c r="R8" s="20">
        <v>0.0</v>
      </c>
      <c r="S8" s="20">
        <v>0.0</v>
      </c>
      <c r="T8" s="20">
        <v>0.0</v>
      </c>
      <c r="U8" s="20">
        <v>0.0</v>
      </c>
      <c r="V8" s="20">
        <v>0.0</v>
      </c>
      <c r="W8" s="20">
        <v>0.0</v>
      </c>
      <c r="X8" s="20">
        <v>0.0</v>
      </c>
      <c r="Y8" s="20">
        <v>0.0</v>
      </c>
      <c r="Z8" s="20">
        <v>0.0</v>
      </c>
      <c r="AA8" s="20">
        <v>0.0</v>
      </c>
    </row>
    <row r="9" ht="15.75" customHeight="1">
      <c r="A9" s="21"/>
      <c r="B9" s="21"/>
      <c r="C9" s="21"/>
      <c r="D9" s="19" t="s">
        <v>110</v>
      </c>
      <c r="E9" s="22" t="s">
        <v>78</v>
      </c>
      <c r="F9" s="17">
        <v>5.0</v>
      </c>
      <c r="G9" s="20">
        <v>5.0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0">
        <v>0.0</v>
      </c>
      <c r="AA9" s="20">
        <v>0.0</v>
      </c>
    </row>
    <row r="10" ht="15.75" customHeight="1">
      <c r="A10" s="21"/>
      <c r="B10" s="21"/>
      <c r="C10" s="21"/>
      <c r="D10" s="19" t="s">
        <v>111</v>
      </c>
      <c r="E10" s="22" t="s">
        <v>78</v>
      </c>
      <c r="F10" s="17">
        <v>5.0</v>
      </c>
      <c r="G10" s="20">
        <v>5.0</v>
      </c>
      <c r="H10" s="35">
        <v>5.0</v>
      </c>
      <c r="I10" s="20">
        <v>5.0</v>
      </c>
      <c r="J10" s="20">
        <v>5.0</v>
      </c>
      <c r="K10" s="20">
        <v>5.0</v>
      </c>
      <c r="L10" s="20">
        <v>5.0</v>
      </c>
      <c r="M10" s="20">
        <v>5.0</v>
      </c>
      <c r="N10" s="20">
        <v>5.0</v>
      </c>
      <c r="O10" s="20">
        <v>2.0</v>
      </c>
      <c r="P10" s="20">
        <v>2.0</v>
      </c>
      <c r="Q10" s="20">
        <v>0.0</v>
      </c>
      <c r="R10" s="20">
        <v>0.0</v>
      </c>
      <c r="S10" s="20">
        <v>0.0</v>
      </c>
      <c r="T10" s="20">
        <v>0.0</v>
      </c>
      <c r="U10" s="20">
        <v>0.0</v>
      </c>
      <c r="V10" s="20">
        <v>0.0</v>
      </c>
      <c r="W10" s="20">
        <v>0.0</v>
      </c>
      <c r="X10" s="20">
        <v>0.0</v>
      </c>
      <c r="Y10" s="20">
        <v>0.0</v>
      </c>
      <c r="Z10" s="20">
        <v>0.0</v>
      </c>
      <c r="AA10" s="20">
        <v>0.0</v>
      </c>
    </row>
    <row r="11" ht="15.75" customHeight="1">
      <c r="A11" s="21"/>
      <c r="B11" s="21"/>
      <c r="C11" s="21"/>
      <c r="D11" s="19" t="s">
        <v>112</v>
      </c>
      <c r="E11" s="22" t="s">
        <v>78</v>
      </c>
      <c r="F11" s="17">
        <v>10.0</v>
      </c>
      <c r="G11" s="20">
        <v>10.0</v>
      </c>
      <c r="H11" s="20">
        <v>10.0</v>
      </c>
      <c r="I11" s="20">
        <v>10.0</v>
      </c>
      <c r="J11" s="20">
        <v>10.0</v>
      </c>
      <c r="K11" s="20">
        <v>10.0</v>
      </c>
      <c r="L11" s="20">
        <v>10.0</v>
      </c>
      <c r="M11" s="20">
        <v>10.0</v>
      </c>
      <c r="N11" s="20">
        <v>10.0</v>
      </c>
      <c r="O11" s="20">
        <v>10.0</v>
      </c>
      <c r="P11" s="20">
        <v>10.0</v>
      </c>
      <c r="Q11" s="20">
        <v>9.0</v>
      </c>
      <c r="R11" s="20">
        <v>7.0</v>
      </c>
      <c r="S11" s="20">
        <v>7.0</v>
      </c>
      <c r="T11" s="20">
        <v>7.0</v>
      </c>
      <c r="U11" s="20">
        <v>0.0</v>
      </c>
      <c r="V11" s="20">
        <v>0.0</v>
      </c>
      <c r="W11" s="20">
        <v>0.0</v>
      </c>
      <c r="X11" s="20">
        <v>0.0</v>
      </c>
      <c r="Y11" s="20">
        <v>0.0</v>
      </c>
      <c r="Z11" s="20">
        <v>0.0</v>
      </c>
      <c r="AA11" s="20">
        <v>0.0</v>
      </c>
    </row>
    <row r="12" ht="15.75" customHeight="1">
      <c r="A12" s="21"/>
      <c r="B12" s="21"/>
      <c r="C12" s="21" t="s">
        <v>113</v>
      </c>
      <c r="D12" s="36"/>
      <c r="E12" s="36"/>
      <c r="F12" s="36"/>
      <c r="G12" s="37"/>
      <c r="H12" s="36"/>
      <c r="I12" s="36"/>
      <c r="J12" s="36"/>
      <c r="K12" s="36"/>
      <c r="L12" s="36"/>
      <c r="M12" s="36"/>
      <c r="N12" s="37"/>
      <c r="O12" s="36"/>
      <c r="P12" s="36"/>
      <c r="Q12" s="36"/>
      <c r="R12" s="36"/>
      <c r="S12" s="36"/>
      <c r="T12" s="36"/>
      <c r="U12" s="37"/>
      <c r="V12" s="38"/>
      <c r="W12" s="38"/>
      <c r="X12" s="38"/>
      <c r="Y12" s="38"/>
      <c r="Z12" s="38"/>
      <c r="AA12" s="38"/>
    </row>
    <row r="13" ht="15.75" customHeight="1">
      <c r="A13" s="21"/>
      <c r="B13" s="21"/>
      <c r="C13" s="21"/>
      <c r="D13" s="19" t="s">
        <v>114</v>
      </c>
      <c r="E13" s="19" t="s">
        <v>74</v>
      </c>
      <c r="F13" s="17">
        <v>20.0</v>
      </c>
      <c r="G13" s="20">
        <v>20.0</v>
      </c>
      <c r="H13" s="20">
        <v>20.0</v>
      </c>
      <c r="I13" s="20">
        <v>20.0</v>
      </c>
      <c r="J13" s="20">
        <v>20.0</v>
      </c>
      <c r="K13" s="20">
        <v>20.0</v>
      </c>
      <c r="L13" s="20">
        <v>20.0</v>
      </c>
      <c r="M13" s="20">
        <v>20.0</v>
      </c>
      <c r="N13" s="20">
        <v>20.0</v>
      </c>
      <c r="O13" s="20">
        <v>20.0</v>
      </c>
      <c r="P13" s="20">
        <v>20.0</v>
      </c>
      <c r="Q13" s="20">
        <v>20.0</v>
      </c>
      <c r="R13" s="20">
        <v>18.0</v>
      </c>
      <c r="S13" s="20">
        <v>18.0</v>
      </c>
      <c r="T13" s="20">
        <v>18.0</v>
      </c>
      <c r="U13" s="20">
        <v>16.0</v>
      </c>
      <c r="V13" s="20">
        <v>10.0</v>
      </c>
      <c r="W13" s="20">
        <v>6.0</v>
      </c>
      <c r="X13" s="20">
        <v>3.0</v>
      </c>
      <c r="Y13" s="20">
        <v>1.0</v>
      </c>
      <c r="Z13" s="20">
        <v>1.0</v>
      </c>
      <c r="AA13" s="20">
        <v>1.0</v>
      </c>
    </row>
    <row r="14" ht="15.75" customHeight="1">
      <c r="A14" s="21"/>
      <c r="B14" s="21"/>
      <c r="C14" s="21"/>
      <c r="D14" s="19" t="s">
        <v>115</v>
      </c>
      <c r="E14" s="19" t="s">
        <v>116</v>
      </c>
      <c r="F14" s="17">
        <v>20.0</v>
      </c>
      <c r="G14" s="20">
        <v>20.0</v>
      </c>
      <c r="H14" s="20">
        <v>20.0</v>
      </c>
      <c r="I14" s="20">
        <v>20.0</v>
      </c>
      <c r="J14" s="20">
        <v>20.0</v>
      </c>
      <c r="K14" s="20">
        <v>20.0</v>
      </c>
      <c r="L14" s="20">
        <v>20.0</v>
      </c>
      <c r="M14" s="20">
        <v>20.0</v>
      </c>
      <c r="N14" s="20">
        <v>15.0</v>
      </c>
      <c r="O14" s="20">
        <v>15.0</v>
      </c>
      <c r="P14" s="20">
        <v>15.0</v>
      </c>
      <c r="Q14" s="20">
        <v>15.0</v>
      </c>
      <c r="R14" s="20">
        <v>15.0</v>
      </c>
      <c r="S14" s="20">
        <v>15.0</v>
      </c>
      <c r="T14" s="20">
        <v>15.0</v>
      </c>
      <c r="U14" s="20">
        <v>15.0</v>
      </c>
      <c r="V14" s="20">
        <v>10.0</v>
      </c>
      <c r="W14" s="20">
        <v>5.0</v>
      </c>
      <c r="X14" s="20">
        <v>3.0</v>
      </c>
      <c r="Y14" s="20">
        <v>1.0</v>
      </c>
      <c r="Z14" s="20">
        <v>1.0</v>
      </c>
      <c r="AA14" s="20">
        <v>1.0</v>
      </c>
    </row>
    <row r="15" ht="15.75" customHeight="1">
      <c r="A15" s="21"/>
      <c r="B15" s="21"/>
      <c r="C15" s="21"/>
      <c r="D15" s="19" t="s">
        <v>117</v>
      </c>
      <c r="E15" s="19" t="s">
        <v>118</v>
      </c>
      <c r="F15" s="17">
        <v>2.0</v>
      </c>
      <c r="G15" s="20">
        <v>2.0</v>
      </c>
      <c r="H15" s="20">
        <v>2.0</v>
      </c>
      <c r="I15" s="20">
        <v>2.0</v>
      </c>
      <c r="J15" s="20">
        <v>2.0</v>
      </c>
      <c r="K15" s="20">
        <v>2.0</v>
      </c>
      <c r="L15" s="20">
        <v>2.0</v>
      </c>
      <c r="M15" s="20">
        <v>2.0</v>
      </c>
      <c r="N15" s="20">
        <v>2.0</v>
      </c>
      <c r="O15" s="20">
        <v>2.0</v>
      </c>
      <c r="P15" s="20">
        <v>0.0</v>
      </c>
      <c r="Q15" s="20">
        <v>0.0</v>
      </c>
      <c r="R15" s="20">
        <v>0.0</v>
      </c>
      <c r="S15" s="20">
        <v>0.0</v>
      </c>
      <c r="T15" s="20">
        <v>0.0</v>
      </c>
      <c r="U15" s="20">
        <v>0.0</v>
      </c>
      <c r="V15" s="20">
        <v>0.0</v>
      </c>
      <c r="W15" s="20">
        <v>0.0</v>
      </c>
      <c r="X15" s="20">
        <v>0.0</v>
      </c>
      <c r="Y15" s="20">
        <v>0.0</v>
      </c>
      <c r="Z15" s="20">
        <v>0.0</v>
      </c>
      <c r="AA15" s="20">
        <v>0.0</v>
      </c>
    </row>
    <row r="16" ht="15.75" customHeight="1">
      <c r="A16" s="21"/>
      <c r="B16" s="21"/>
      <c r="C16" s="21"/>
      <c r="D16" s="19" t="s">
        <v>119</v>
      </c>
      <c r="E16" s="19" t="s">
        <v>74</v>
      </c>
      <c r="F16" s="17">
        <v>2.0</v>
      </c>
      <c r="G16" s="20">
        <v>2.0</v>
      </c>
      <c r="H16" s="20">
        <v>2.0</v>
      </c>
      <c r="I16" s="20">
        <v>2.0</v>
      </c>
      <c r="J16" s="20">
        <v>2.0</v>
      </c>
      <c r="K16" s="20">
        <v>2.0</v>
      </c>
      <c r="L16" s="20">
        <v>2.0</v>
      </c>
      <c r="M16" s="20">
        <v>2.0</v>
      </c>
      <c r="N16" s="20">
        <v>2.0</v>
      </c>
      <c r="O16" s="20">
        <v>2.0</v>
      </c>
      <c r="P16" s="20">
        <v>0.0</v>
      </c>
      <c r="Q16" s="20">
        <v>0.0</v>
      </c>
      <c r="R16" s="20">
        <v>0.0</v>
      </c>
      <c r="S16" s="20">
        <v>0.0</v>
      </c>
      <c r="T16" s="20">
        <v>0.0</v>
      </c>
      <c r="U16" s="20">
        <v>0.0</v>
      </c>
      <c r="V16" s="20">
        <v>0.0</v>
      </c>
      <c r="W16" s="20">
        <v>0.0</v>
      </c>
      <c r="X16" s="20">
        <v>0.0</v>
      </c>
      <c r="Y16" s="20">
        <v>0.0</v>
      </c>
      <c r="Z16" s="20">
        <v>0.0</v>
      </c>
      <c r="AA16" s="20">
        <v>0.0</v>
      </c>
    </row>
    <row r="17" ht="15.75" customHeight="1">
      <c r="A17" s="21"/>
      <c r="B17" s="21"/>
      <c r="C17" s="21"/>
      <c r="D17" s="19" t="s">
        <v>120</v>
      </c>
      <c r="E17" s="19" t="s">
        <v>74</v>
      </c>
      <c r="F17" s="17">
        <v>5.0</v>
      </c>
      <c r="G17" s="20">
        <v>5.0</v>
      </c>
      <c r="H17" s="20">
        <v>5.0</v>
      </c>
      <c r="I17" s="20">
        <v>5.0</v>
      </c>
      <c r="J17" s="20">
        <v>5.0</v>
      </c>
      <c r="K17" s="20">
        <v>5.0</v>
      </c>
      <c r="L17" s="20">
        <v>5.0</v>
      </c>
      <c r="M17" s="20">
        <v>5.0</v>
      </c>
      <c r="N17" s="20">
        <v>5.0</v>
      </c>
      <c r="O17" s="20">
        <v>5.0</v>
      </c>
      <c r="P17" s="20">
        <v>1.0</v>
      </c>
      <c r="Q17" s="20">
        <v>1.0</v>
      </c>
      <c r="R17" s="20">
        <v>1.0</v>
      </c>
      <c r="S17" s="20">
        <v>1.0</v>
      </c>
      <c r="T17" s="20">
        <v>1.0</v>
      </c>
      <c r="U17" s="20">
        <v>1.0</v>
      </c>
      <c r="V17" s="20">
        <v>0.0</v>
      </c>
      <c r="W17" s="20">
        <v>0.0</v>
      </c>
      <c r="X17" s="20">
        <v>0.0</v>
      </c>
      <c r="Y17" s="20">
        <v>0.0</v>
      </c>
      <c r="Z17" s="20">
        <v>0.0</v>
      </c>
      <c r="AA17" s="20">
        <v>0.0</v>
      </c>
    </row>
    <row r="18" ht="15.75" customHeight="1">
      <c r="A18" s="21"/>
      <c r="B18" s="21"/>
      <c r="C18" s="21"/>
      <c r="D18" s="19" t="s">
        <v>121</v>
      </c>
      <c r="E18" s="19" t="s">
        <v>85</v>
      </c>
      <c r="F18" s="39">
        <v>25.0</v>
      </c>
      <c r="G18" s="20">
        <v>25.0</v>
      </c>
      <c r="H18" s="20">
        <v>25.0</v>
      </c>
      <c r="I18" s="20">
        <v>25.0</v>
      </c>
      <c r="J18" s="20">
        <v>25.0</v>
      </c>
      <c r="K18" s="20">
        <v>25.0</v>
      </c>
      <c r="L18" s="20">
        <v>25.0</v>
      </c>
      <c r="M18" s="20">
        <v>25.0</v>
      </c>
      <c r="N18" s="20">
        <v>25.0</v>
      </c>
      <c r="O18" s="20">
        <v>25.0</v>
      </c>
      <c r="P18" s="20">
        <v>25.0</v>
      </c>
      <c r="Q18" s="20">
        <v>24.0</v>
      </c>
      <c r="R18" s="20">
        <v>24.0</v>
      </c>
      <c r="S18" s="20">
        <v>24.0</v>
      </c>
      <c r="T18" s="20">
        <v>24.0</v>
      </c>
      <c r="U18" s="20">
        <v>23.0</v>
      </c>
      <c r="V18" s="20">
        <v>18.0</v>
      </c>
      <c r="W18" s="20">
        <v>15.0</v>
      </c>
      <c r="X18" s="20">
        <v>13.0</v>
      </c>
      <c r="Y18" s="20">
        <v>10.0</v>
      </c>
      <c r="Z18" s="20">
        <v>10.0</v>
      </c>
      <c r="AA18" s="20">
        <v>10.0</v>
      </c>
    </row>
    <row r="19" ht="15.75" customHeight="1">
      <c r="A19" s="21"/>
      <c r="B19" s="21"/>
      <c r="C19" s="21"/>
      <c r="D19" s="19" t="s">
        <v>122</v>
      </c>
      <c r="E19" s="19" t="s">
        <v>116</v>
      </c>
      <c r="F19" s="17">
        <v>15.0</v>
      </c>
      <c r="G19" s="20">
        <v>15.0</v>
      </c>
      <c r="H19" s="20">
        <v>15.0</v>
      </c>
      <c r="I19" s="20">
        <v>15.0</v>
      </c>
      <c r="J19" s="20">
        <v>15.0</v>
      </c>
      <c r="K19" s="20">
        <v>15.0</v>
      </c>
      <c r="L19" s="20">
        <v>15.0</v>
      </c>
      <c r="M19" s="20">
        <v>15.0</v>
      </c>
      <c r="N19" s="20">
        <v>10.0</v>
      </c>
      <c r="O19" s="20">
        <v>10.0</v>
      </c>
      <c r="P19" s="20">
        <v>10.0</v>
      </c>
      <c r="Q19" s="20">
        <v>9.0</v>
      </c>
      <c r="R19" s="20">
        <v>8.0</v>
      </c>
      <c r="S19" s="20">
        <v>8.0</v>
      </c>
      <c r="T19" s="20">
        <v>8.0</v>
      </c>
      <c r="U19" s="20">
        <v>8.0</v>
      </c>
      <c r="V19" s="20">
        <v>7.0</v>
      </c>
      <c r="W19" s="20">
        <v>7.0</v>
      </c>
      <c r="X19" s="20">
        <v>5.0</v>
      </c>
      <c r="Y19" s="20">
        <v>5.0</v>
      </c>
      <c r="Z19" s="20">
        <v>5.0</v>
      </c>
      <c r="AA19" s="20">
        <v>5.0</v>
      </c>
    </row>
    <row r="20" ht="15.75" customHeight="1">
      <c r="A20" s="21"/>
      <c r="B20" s="21"/>
      <c r="C20" s="21"/>
      <c r="D20" s="19" t="s">
        <v>123</v>
      </c>
      <c r="E20" s="19" t="s">
        <v>83</v>
      </c>
      <c r="F20" s="17">
        <v>15.0</v>
      </c>
      <c r="G20" s="17">
        <v>15.0</v>
      </c>
      <c r="H20" s="17">
        <v>15.0</v>
      </c>
      <c r="I20" s="17">
        <v>15.0</v>
      </c>
      <c r="J20" s="17">
        <v>15.0</v>
      </c>
      <c r="K20" s="17">
        <v>15.0</v>
      </c>
      <c r="L20" s="17">
        <v>15.0</v>
      </c>
      <c r="M20" s="17">
        <v>15.0</v>
      </c>
      <c r="N20" s="17">
        <v>15.0</v>
      </c>
      <c r="O20" s="17">
        <v>15.0</v>
      </c>
      <c r="P20" s="17">
        <v>15.0</v>
      </c>
      <c r="Q20" s="20">
        <v>10.0</v>
      </c>
      <c r="R20" s="20">
        <v>8.0</v>
      </c>
      <c r="S20" s="20">
        <v>8.0</v>
      </c>
      <c r="T20" s="20">
        <v>8.0</v>
      </c>
      <c r="U20" s="20">
        <v>7.0</v>
      </c>
      <c r="V20" s="20">
        <v>5.0</v>
      </c>
      <c r="W20" s="20">
        <v>5.0</v>
      </c>
      <c r="X20" s="20">
        <v>5.0</v>
      </c>
      <c r="Y20" s="20">
        <v>5.0</v>
      </c>
      <c r="Z20" s="20">
        <v>5.0</v>
      </c>
      <c r="AA20" s="20">
        <v>5.0</v>
      </c>
    </row>
    <row r="21" ht="15.75" customHeight="1">
      <c r="A21" s="21"/>
      <c r="B21" s="21"/>
      <c r="C21" s="21"/>
      <c r="D21" s="19" t="s">
        <v>124</v>
      </c>
      <c r="E21" s="19" t="s">
        <v>74</v>
      </c>
      <c r="F21" s="17">
        <v>20.0</v>
      </c>
      <c r="G21" s="20">
        <v>20.0</v>
      </c>
      <c r="H21" s="20">
        <v>20.0</v>
      </c>
      <c r="I21" s="20">
        <v>20.0</v>
      </c>
      <c r="J21" s="20">
        <v>20.0</v>
      </c>
      <c r="K21" s="20">
        <v>20.0</v>
      </c>
      <c r="L21" s="20">
        <v>20.0</v>
      </c>
      <c r="M21" s="20">
        <v>20.0</v>
      </c>
      <c r="N21" s="20">
        <v>20.0</v>
      </c>
      <c r="O21" s="20">
        <v>20.0</v>
      </c>
      <c r="P21" s="20">
        <v>20.0</v>
      </c>
      <c r="Q21" s="20">
        <v>20.0</v>
      </c>
      <c r="R21" s="20">
        <v>18.0</v>
      </c>
      <c r="S21" s="20">
        <v>18.0</v>
      </c>
      <c r="T21" s="20">
        <v>18.0</v>
      </c>
      <c r="U21" s="20">
        <v>17.0</v>
      </c>
      <c r="V21" s="20">
        <v>15.0</v>
      </c>
      <c r="W21" s="20">
        <v>15.0</v>
      </c>
      <c r="X21" s="20">
        <v>15.0</v>
      </c>
      <c r="Y21" s="20">
        <v>10.0</v>
      </c>
      <c r="Z21" s="20">
        <v>10.0</v>
      </c>
      <c r="AA21" s="20">
        <v>10.0</v>
      </c>
    </row>
    <row r="22" ht="15.75" customHeight="1">
      <c r="A22" s="21"/>
      <c r="B22" s="21"/>
      <c r="C22" s="21"/>
      <c r="D22" s="19" t="s">
        <v>125</v>
      </c>
      <c r="E22" s="15" t="s">
        <v>85</v>
      </c>
      <c r="F22" s="17">
        <v>20.0</v>
      </c>
      <c r="G22" s="20">
        <v>20.0</v>
      </c>
      <c r="H22" s="20">
        <v>20.0</v>
      </c>
      <c r="I22" s="20">
        <v>20.0</v>
      </c>
      <c r="J22" s="20">
        <v>20.0</v>
      </c>
      <c r="K22" s="20">
        <v>20.0</v>
      </c>
      <c r="L22" s="20">
        <v>20.0</v>
      </c>
      <c r="M22" s="20">
        <v>20.0</v>
      </c>
      <c r="N22" s="20">
        <v>20.0</v>
      </c>
      <c r="O22" s="20">
        <v>20.0</v>
      </c>
      <c r="P22" s="20">
        <v>20.0</v>
      </c>
      <c r="Q22" s="20">
        <v>20.0</v>
      </c>
      <c r="R22" s="20">
        <v>20.0</v>
      </c>
      <c r="S22" s="20">
        <v>20.0</v>
      </c>
      <c r="T22" s="20">
        <v>20.0</v>
      </c>
      <c r="U22" s="20">
        <v>20.0</v>
      </c>
      <c r="V22" s="20">
        <v>19.0</v>
      </c>
      <c r="W22" s="20">
        <v>18.0</v>
      </c>
      <c r="X22" s="20">
        <v>16.0</v>
      </c>
      <c r="Y22" s="20">
        <v>13.0</v>
      </c>
      <c r="Z22" s="20">
        <v>13.0</v>
      </c>
      <c r="AA22" s="20">
        <v>13.0</v>
      </c>
    </row>
    <row r="23" ht="15.75" customHeight="1">
      <c r="A23" s="21"/>
      <c r="B23" s="21"/>
      <c r="C23" s="21"/>
      <c r="D23" s="40" t="s">
        <v>126</v>
      </c>
      <c r="E23" s="19" t="s">
        <v>74</v>
      </c>
      <c r="F23" s="17">
        <v>10.0</v>
      </c>
      <c r="G23" s="20">
        <v>10.0</v>
      </c>
      <c r="H23" s="20">
        <v>10.0</v>
      </c>
      <c r="I23" s="20">
        <v>10.0</v>
      </c>
      <c r="J23" s="20">
        <v>10.0</v>
      </c>
      <c r="K23" s="20">
        <v>10.0</v>
      </c>
      <c r="L23" s="20">
        <v>10.0</v>
      </c>
      <c r="M23" s="20">
        <v>10.0</v>
      </c>
      <c r="N23" s="20">
        <v>10.0</v>
      </c>
      <c r="O23" s="20">
        <v>10.0</v>
      </c>
      <c r="P23" s="20">
        <v>0.0</v>
      </c>
      <c r="Q23" s="20">
        <v>0.0</v>
      </c>
      <c r="R23" s="20">
        <v>0.0</v>
      </c>
      <c r="S23" s="20">
        <v>0.0</v>
      </c>
      <c r="T23" s="20">
        <v>0.0</v>
      </c>
      <c r="U23" s="20">
        <v>0.0</v>
      </c>
      <c r="V23" s="20">
        <v>0.0</v>
      </c>
      <c r="W23" s="20">
        <v>0.0</v>
      </c>
      <c r="X23" s="20">
        <v>0.0</v>
      </c>
      <c r="Y23" s="20">
        <v>0.0</v>
      </c>
      <c r="Z23" s="20">
        <v>0.0</v>
      </c>
      <c r="AA23" s="20">
        <v>0.0</v>
      </c>
    </row>
    <row r="24" ht="15.75" customHeight="1">
      <c r="A24" s="21"/>
      <c r="B24" s="21"/>
      <c r="C24" s="21"/>
      <c r="D24" s="19"/>
      <c r="E24" s="19"/>
      <c r="F24" s="17"/>
      <c r="G24" s="20"/>
      <c r="H24" s="20"/>
      <c r="I24" s="20"/>
      <c r="J24" s="20"/>
      <c r="K24" s="20"/>
      <c r="L24" s="20"/>
      <c r="M24" s="20"/>
      <c r="N24" s="20"/>
      <c r="O24" s="20"/>
      <c r="P24" s="20"/>
      <c r="Q24" s="20"/>
      <c r="R24" s="20"/>
      <c r="S24" s="20"/>
      <c r="T24" s="20"/>
      <c r="U24" s="20"/>
      <c r="V24" s="20"/>
      <c r="W24" s="20"/>
      <c r="X24" s="20"/>
      <c r="Y24" s="20"/>
      <c r="Z24" s="20"/>
      <c r="AA24" s="20"/>
    </row>
    <row r="25" ht="15.75" customHeight="1">
      <c r="A25" s="23"/>
      <c r="B25" s="23"/>
      <c r="C25" s="23"/>
      <c r="F25" s="24"/>
      <c r="G25" s="24"/>
      <c r="H25" s="24"/>
      <c r="I25" s="24"/>
      <c r="J25" s="24"/>
      <c r="K25" s="24"/>
      <c r="L25" s="24"/>
      <c r="M25" s="15"/>
      <c r="N25" s="15"/>
      <c r="O25" s="15"/>
      <c r="P25" s="15"/>
      <c r="Q25" s="15"/>
      <c r="R25" s="15"/>
      <c r="S25" s="15"/>
      <c r="T25" s="15"/>
      <c r="U25" s="15"/>
      <c r="V25" s="15"/>
      <c r="W25" s="15"/>
      <c r="X25" s="15"/>
      <c r="Y25" s="15"/>
      <c r="Z25" s="15"/>
      <c r="AA25" s="15"/>
    </row>
    <row r="26" ht="15.75" customHeight="1">
      <c r="A26" s="23"/>
      <c r="B26" s="23"/>
      <c r="C26" s="23"/>
      <c r="D26" s="15"/>
      <c r="E26" s="15"/>
      <c r="F26" s="24"/>
      <c r="G26" s="15"/>
      <c r="H26" s="15"/>
      <c r="I26" s="15"/>
      <c r="J26" s="15"/>
      <c r="K26" s="15"/>
      <c r="L26" s="15"/>
      <c r="M26" s="15"/>
      <c r="N26" s="15"/>
      <c r="O26" s="15"/>
      <c r="P26" s="15"/>
      <c r="Q26" s="15"/>
      <c r="R26" s="15"/>
      <c r="S26" s="15"/>
      <c r="T26" s="15"/>
      <c r="U26" s="15"/>
      <c r="V26" s="15"/>
      <c r="W26" s="15"/>
      <c r="X26" s="15"/>
      <c r="Y26" s="15"/>
      <c r="Z26" s="15"/>
      <c r="AA26" s="15"/>
    </row>
    <row r="27" ht="15.75" customHeight="1">
      <c r="A27" s="23"/>
      <c r="B27" s="23"/>
      <c r="C27" s="23"/>
      <c r="D27" s="15"/>
      <c r="E27" s="15"/>
      <c r="F27" s="24"/>
      <c r="G27" s="15"/>
      <c r="H27" s="15"/>
      <c r="I27" s="15"/>
      <c r="J27" s="15"/>
      <c r="K27" s="15"/>
      <c r="L27" s="15"/>
      <c r="M27" s="15"/>
      <c r="N27" s="15"/>
      <c r="O27" s="15"/>
      <c r="P27" s="15"/>
      <c r="Q27" s="15"/>
      <c r="R27" s="15"/>
      <c r="S27" s="15"/>
      <c r="T27" s="15"/>
      <c r="U27" s="15"/>
      <c r="V27" s="15"/>
      <c r="W27" s="15"/>
      <c r="X27" s="15"/>
      <c r="Y27" s="15"/>
      <c r="Z27" s="15"/>
      <c r="AA27" s="15"/>
    </row>
    <row r="28" ht="15.75" customHeight="1">
      <c r="A28" s="25"/>
      <c r="B28" s="25"/>
      <c r="C28" s="25"/>
      <c r="D28" s="17" t="s">
        <v>88</v>
      </c>
      <c r="E28" s="17"/>
      <c r="F28" s="20">
        <f>SUM(F3:F24)</f>
        <v>260</v>
      </c>
      <c r="G28" s="20">
        <f t="shared" ref="G28:AA28" si="8">IF(COUNT(G3:G24),SUM(G3:G24),NA())</f>
        <v>260</v>
      </c>
      <c r="H28" s="20">
        <f t="shared" si="8"/>
        <v>236</v>
      </c>
      <c r="I28" s="20">
        <f t="shared" si="8"/>
        <v>224</v>
      </c>
      <c r="J28" s="20">
        <f t="shared" si="8"/>
        <v>219</v>
      </c>
      <c r="K28" s="20">
        <f t="shared" si="8"/>
        <v>209</v>
      </c>
      <c r="L28" s="20">
        <f t="shared" si="8"/>
        <v>209</v>
      </c>
      <c r="M28" s="20">
        <f t="shared" si="8"/>
        <v>209</v>
      </c>
      <c r="N28" s="20">
        <f t="shared" si="8"/>
        <v>198</v>
      </c>
      <c r="O28" s="20">
        <f t="shared" si="8"/>
        <v>195</v>
      </c>
      <c r="P28" s="20">
        <f t="shared" si="8"/>
        <v>177</v>
      </c>
      <c r="Q28" s="20">
        <f t="shared" si="8"/>
        <v>166</v>
      </c>
      <c r="R28" s="20">
        <f t="shared" si="8"/>
        <v>155</v>
      </c>
      <c r="S28" s="20">
        <f t="shared" si="8"/>
        <v>155</v>
      </c>
      <c r="T28" s="20">
        <f t="shared" si="8"/>
        <v>155</v>
      </c>
      <c r="U28" s="20">
        <f t="shared" si="8"/>
        <v>143</v>
      </c>
      <c r="V28" s="20">
        <f t="shared" si="8"/>
        <v>112</v>
      </c>
      <c r="W28" s="20">
        <f t="shared" si="8"/>
        <v>94</v>
      </c>
      <c r="X28" s="20">
        <f t="shared" si="8"/>
        <v>80</v>
      </c>
      <c r="Y28" s="20">
        <f t="shared" si="8"/>
        <v>61</v>
      </c>
      <c r="Z28" s="20">
        <f t="shared" si="8"/>
        <v>58</v>
      </c>
      <c r="AA28" s="20">
        <f t="shared" si="8"/>
        <v>58</v>
      </c>
    </row>
    <row r="29" ht="15.75" customHeight="1">
      <c r="A29" s="26"/>
      <c r="B29" s="26"/>
      <c r="C29" s="27"/>
      <c r="D29" s="17" t="s">
        <v>89</v>
      </c>
      <c r="E29" s="17"/>
      <c r="F29" s="20">
        <f>F28</f>
        <v>260</v>
      </c>
      <c r="G29" s="28">
        <f t="shared" ref="G29:AA29" si="9">F29-(G2/SUM($G$2:$AA$2))*$F29</f>
        <v>242.6666667</v>
      </c>
      <c r="H29" s="28">
        <f t="shared" si="9"/>
        <v>225.3333333</v>
      </c>
      <c r="I29" s="28">
        <f t="shared" si="9"/>
        <v>208</v>
      </c>
      <c r="J29" s="28">
        <f t="shared" si="9"/>
        <v>190.6666667</v>
      </c>
      <c r="K29" s="28">
        <f t="shared" si="9"/>
        <v>173.3333333</v>
      </c>
      <c r="L29" s="28">
        <f t="shared" si="9"/>
        <v>173.3333333</v>
      </c>
      <c r="M29" s="28">
        <f t="shared" si="9"/>
        <v>173.3333333</v>
      </c>
      <c r="N29" s="28">
        <f t="shared" si="9"/>
        <v>156</v>
      </c>
      <c r="O29" s="28">
        <f t="shared" si="9"/>
        <v>138.6666667</v>
      </c>
      <c r="P29" s="28">
        <f t="shared" si="9"/>
        <v>121.3333333</v>
      </c>
      <c r="Q29" s="28">
        <f t="shared" si="9"/>
        <v>104</v>
      </c>
      <c r="R29" s="28">
        <f t="shared" si="9"/>
        <v>86.66666667</v>
      </c>
      <c r="S29" s="28">
        <f t="shared" si="9"/>
        <v>86.66666667</v>
      </c>
      <c r="T29" s="28">
        <f t="shared" si="9"/>
        <v>86.66666667</v>
      </c>
      <c r="U29" s="28">
        <f t="shared" si="9"/>
        <v>69.33333333</v>
      </c>
      <c r="V29" s="28">
        <f t="shared" si="9"/>
        <v>52</v>
      </c>
      <c r="W29" s="28">
        <f t="shared" si="9"/>
        <v>34.66666667</v>
      </c>
      <c r="X29" s="28">
        <f t="shared" si="9"/>
        <v>17.33333333</v>
      </c>
      <c r="Y29" s="28">
        <f t="shared" si="9"/>
        <v>0</v>
      </c>
      <c r="Z29" s="28">
        <f t="shared" si="9"/>
        <v>0</v>
      </c>
      <c r="AA29" s="28">
        <f t="shared" si="9"/>
        <v>0</v>
      </c>
    </row>
    <row r="30" ht="15.75" customHeight="1">
      <c r="A30" s="29"/>
      <c r="B30" s="29"/>
      <c r="C30" s="30"/>
      <c r="D30" s="17" t="s">
        <v>90</v>
      </c>
      <c r="E30" s="17"/>
      <c r="F30" s="20">
        <v>0.0</v>
      </c>
      <c r="G30" s="20">
        <v>1.0</v>
      </c>
      <c r="H30" s="20">
        <v>2.0</v>
      </c>
      <c r="I30" s="20">
        <v>3.0</v>
      </c>
      <c r="J30" s="20">
        <v>4.0</v>
      </c>
      <c r="K30" s="20">
        <v>5.0</v>
      </c>
      <c r="L30" s="20">
        <v>6.0</v>
      </c>
      <c r="M30" s="20">
        <v>7.0</v>
      </c>
      <c r="N30" s="20">
        <v>8.0</v>
      </c>
      <c r="O30" s="20">
        <v>9.0</v>
      </c>
      <c r="P30" s="20">
        <v>10.0</v>
      </c>
      <c r="Q30" s="20">
        <v>11.0</v>
      </c>
      <c r="R30" s="20">
        <v>12.0</v>
      </c>
      <c r="S30" s="20">
        <v>13.0</v>
      </c>
      <c r="T30" s="20">
        <v>14.0</v>
      </c>
      <c r="U30" s="20">
        <v>15.0</v>
      </c>
      <c r="V30" s="20">
        <v>16.0</v>
      </c>
      <c r="W30" s="20">
        <v>17.0</v>
      </c>
      <c r="X30" s="20">
        <v>18.0</v>
      </c>
      <c r="Y30" s="20">
        <v>19.0</v>
      </c>
      <c r="Z30" s="20">
        <v>20.0</v>
      </c>
      <c r="AA30" s="20">
        <v>21.0</v>
      </c>
    </row>
    <row r="31" ht="15.75" customHeight="1">
      <c r="A31" s="15"/>
      <c r="B31" s="15"/>
      <c r="C31" s="15"/>
      <c r="D31" s="24" t="s">
        <v>91</v>
      </c>
      <c r="E31" s="24"/>
      <c r="F31" s="15"/>
      <c r="G31" s="15"/>
      <c r="H31" s="15"/>
      <c r="I31" s="15"/>
      <c r="J31" s="15"/>
      <c r="K31" s="15"/>
      <c r="L31" s="15"/>
      <c r="M31" s="15"/>
      <c r="N31" s="15"/>
      <c r="O31" s="15"/>
      <c r="P31" s="15"/>
      <c r="Q31" s="15"/>
      <c r="R31" s="15"/>
      <c r="S31" s="15"/>
      <c r="T31" s="15"/>
      <c r="U31" s="15"/>
      <c r="V31" s="15"/>
      <c r="W31" s="15"/>
      <c r="X31" s="15"/>
      <c r="Y31" s="15"/>
      <c r="Z31" s="15"/>
      <c r="AA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2">
    <mergeCell ref="A28:A30"/>
    <mergeCell ref="B28:B30"/>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73.14"/>
    <col customWidth="1" min="4" max="4" width="28.57"/>
    <col customWidth="1" min="5" max="5" width="26.29"/>
    <col customWidth="1" min="6" max="6" width="20.57"/>
    <col customWidth="1" min="7" max="7" width="35.14"/>
    <col customWidth="1" min="8" max="8" width="20.57"/>
  </cols>
  <sheetData>
    <row r="1" ht="15.75" customHeight="1">
      <c r="A1" s="15"/>
      <c r="B1" s="15"/>
      <c r="C1" s="15"/>
      <c r="D1" s="15"/>
      <c r="E1" s="31"/>
      <c r="F1" s="15"/>
      <c r="G1" s="15"/>
      <c r="H1" s="15"/>
      <c r="I1" s="15"/>
      <c r="J1" s="15"/>
      <c r="K1" s="15"/>
      <c r="L1" s="15"/>
      <c r="M1" s="15"/>
      <c r="N1" s="15"/>
      <c r="O1" s="15"/>
      <c r="P1" s="15"/>
      <c r="Q1" s="15"/>
      <c r="R1" s="15"/>
      <c r="S1" s="15"/>
      <c r="T1" s="15"/>
      <c r="U1" s="15"/>
      <c r="V1" s="15"/>
      <c r="W1" s="15"/>
      <c r="X1" s="15"/>
      <c r="Y1" s="15"/>
      <c r="Z1" s="15"/>
    </row>
    <row r="2" ht="15.75" customHeight="1">
      <c r="A2" s="24" t="s">
        <v>92</v>
      </c>
      <c r="B2" s="24" t="s">
        <v>93</v>
      </c>
      <c r="C2" s="24" t="s">
        <v>94</v>
      </c>
      <c r="D2" s="24" t="s">
        <v>95</v>
      </c>
      <c r="E2" s="32" t="s">
        <v>96</v>
      </c>
      <c r="F2" s="33" t="s">
        <v>97</v>
      </c>
      <c r="G2" s="33" t="s">
        <v>98</v>
      </c>
      <c r="H2" s="33" t="s">
        <v>9</v>
      </c>
      <c r="I2" s="33" t="s">
        <v>99</v>
      </c>
      <c r="J2" s="15"/>
      <c r="K2" s="15"/>
      <c r="L2" s="15"/>
      <c r="M2" s="15"/>
      <c r="N2" s="15"/>
      <c r="O2" s="15"/>
      <c r="P2" s="15"/>
      <c r="Q2" s="15"/>
      <c r="R2" s="15"/>
      <c r="S2" s="15"/>
      <c r="T2" s="15"/>
      <c r="U2" s="15"/>
      <c r="V2" s="15"/>
      <c r="W2" s="15"/>
      <c r="X2" s="15"/>
      <c r="Y2" s="15"/>
      <c r="Z2" s="15"/>
    </row>
    <row r="3" ht="60.75" customHeight="1">
      <c r="A3" s="41">
        <v>1.0</v>
      </c>
      <c r="B3" s="41" t="s">
        <v>127</v>
      </c>
      <c r="C3" s="41" t="s">
        <v>128</v>
      </c>
      <c r="D3" s="41"/>
      <c r="E3" s="42" t="s">
        <v>129</v>
      </c>
      <c r="F3" s="41" t="s">
        <v>130</v>
      </c>
      <c r="G3" s="41" t="s">
        <v>131</v>
      </c>
      <c r="H3" s="41" t="s">
        <v>132</v>
      </c>
      <c r="I3" s="41" t="s">
        <v>74</v>
      </c>
      <c r="J3" s="15"/>
      <c r="K3" s="15"/>
      <c r="L3" s="15"/>
      <c r="M3" s="15"/>
      <c r="N3" s="15"/>
      <c r="O3" s="15"/>
      <c r="P3" s="15"/>
      <c r="Q3" s="15"/>
      <c r="R3" s="15"/>
      <c r="S3" s="15"/>
      <c r="T3" s="15"/>
      <c r="U3" s="15"/>
      <c r="V3" s="15"/>
      <c r="W3" s="15"/>
      <c r="X3" s="15"/>
      <c r="Y3" s="15"/>
      <c r="Z3" s="15"/>
    </row>
    <row r="4" ht="64.5" customHeight="1">
      <c r="A4" s="41">
        <v>2.0</v>
      </c>
      <c r="B4" s="41" t="s">
        <v>133</v>
      </c>
      <c r="C4" s="41" t="s">
        <v>134</v>
      </c>
      <c r="D4" s="41"/>
      <c r="E4" s="42" t="s">
        <v>135</v>
      </c>
      <c r="F4" s="41" t="s">
        <v>136</v>
      </c>
      <c r="G4" s="41" t="s">
        <v>137</v>
      </c>
      <c r="H4" s="41" t="s">
        <v>132</v>
      </c>
      <c r="I4" s="41" t="s">
        <v>74</v>
      </c>
      <c r="J4" s="15"/>
      <c r="K4" s="15"/>
      <c r="L4" s="15"/>
      <c r="M4" s="15"/>
      <c r="N4" s="15"/>
      <c r="O4" s="15"/>
      <c r="P4" s="15"/>
      <c r="Q4" s="15"/>
      <c r="R4" s="15"/>
      <c r="S4" s="15"/>
      <c r="T4" s="15"/>
      <c r="U4" s="15"/>
      <c r="V4" s="15"/>
      <c r="W4" s="15"/>
      <c r="X4" s="15"/>
      <c r="Y4" s="15"/>
      <c r="Z4" s="15"/>
    </row>
    <row r="5" ht="64.5" customHeight="1">
      <c r="A5" s="41">
        <v>3.0</v>
      </c>
      <c r="B5" s="41" t="s">
        <v>138</v>
      </c>
      <c r="C5" s="41" t="s">
        <v>139</v>
      </c>
      <c r="D5" s="41"/>
      <c r="E5" s="42" t="s">
        <v>140</v>
      </c>
      <c r="F5" s="41" t="s">
        <v>141</v>
      </c>
      <c r="G5" s="41" t="s">
        <v>142</v>
      </c>
      <c r="H5" s="41" t="s">
        <v>132</v>
      </c>
      <c r="I5" s="41" t="s">
        <v>74</v>
      </c>
      <c r="J5" s="15"/>
      <c r="K5" s="15"/>
      <c r="L5" s="15"/>
      <c r="M5" s="15"/>
      <c r="N5" s="15"/>
      <c r="O5" s="15"/>
      <c r="P5" s="15"/>
      <c r="Q5" s="15"/>
      <c r="R5" s="15"/>
      <c r="S5" s="15"/>
      <c r="T5" s="15"/>
      <c r="U5" s="15"/>
      <c r="V5" s="15"/>
      <c r="W5" s="15"/>
      <c r="X5" s="15"/>
      <c r="Y5" s="15"/>
      <c r="Z5" s="15"/>
    </row>
    <row r="6">
      <c r="A6" s="41">
        <v>4.0</v>
      </c>
      <c r="B6" s="41" t="s">
        <v>143</v>
      </c>
      <c r="C6" s="41" t="s">
        <v>144</v>
      </c>
      <c r="D6" s="41" t="s">
        <v>145</v>
      </c>
      <c r="E6" s="42" t="s">
        <v>146</v>
      </c>
      <c r="F6" s="41" t="s">
        <v>147</v>
      </c>
      <c r="G6" s="41" t="s">
        <v>148</v>
      </c>
      <c r="H6" s="41" t="s">
        <v>149</v>
      </c>
      <c r="I6" s="41" t="s">
        <v>85</v>
      </c>
      <c r="J6" s="15"/>
      <c r="K6" s="15"/>
      <c r="L6" s="15"/>
      <c r="M6" s="15"/>
      <c r="N6" s="15"/>
      <c r="O6" s="15"/>
      <c r="P6" s="15"/>
      <c r="Q6" s="15"/>
      <c r="R6" s="15"/>
      <c r="S6" s="15"/>
      <c r="T6" s="15"/>
      <c r="U6" s="15"/>
      <c r="V6" s="15"/>
      <c r="W6" s="15"/>
      <c r="X6" s="15"/>
      <c r="Y6" s="15"/>
      <c r="Z6" s="15"/>
    </row>
    <row r="7" ht="58.5" customHeight="1">
      <c r="A7" s="41">
        <v>5.0</v>
      </c>
      <c r="B7" s="41" t="s">
        <v>150</v>
      </c>
      <c r="C7" s="41" t="s">
        <v>151</v>
      </c>
      <c r="D7" s="41" t="s">
        <v>152</v>
      </c>
      <c r="E7" s="42" t="s">
        <v>153</v>
      </c>
      <c r="F7" s="41" t="s">
        <v>154</v>
      </c>
      <c r="G7" s="41" t="s">
        <v>155</v>
      </c>
      <c r="H7" s="41" t="s">
        <v>156</v>
      </c>
      <c r="I7" s="41" t="s">
        <v>85</v>
      </c>
      <c r="J7" s="15"/>
      <c r="K7" s="15"/>
      <c r="L7" s="15"/>
      <c r="M7" s="15"/>
      <c r="N7" s="15"/>
      <c r="O7" s="15"/>
      <c r="P7" s="15"/>
      <c r="Q7" s="15"/>
      <c r="R7" s="15"/>
      <c r="S7" s="15"/>
      <c r="T7" s="15"/>
      <c r="U7" s="15"/>
      <c r="V7" s="15"/>
      <c r="W7" s="15"/>
      <c r="X7" s="15"/>
      <c r="Y7" s="15"/>
      <c r="Z7" s="15"/>
    </row>
    <row r="8">
      <c r="A8" s="41">
        <v>6.0</v>
      </c>
      <c r="B8" s="41" t="s">
        <v>157</v>
      </c>
      <c r="C8" s="41" t="s">
        <v>158</v>
      </c>
      <c r="D8" s="41" t="s">
        <v>159</v>
      </c>
      <c r="E8" s="42" t="s">
        <v>159</v>
      </c>
      <c r="F8" s="41" t="s">
        <v>160</v>
      </c>
      <c r="G8" s="41" t="s">
        <v>161</v>
      </c>
      <c r="H8" s="41" t="s">
        <v>132</v>
      </c>
      <c r="I8" s="41" t="s">
        <v>116</v>
      </c>
      <c r="J8" s="15"/>
      <c r="K8" s="15"/>
      <c r="L8" s="15"/>
      <c r="M8" s="15"/>
      <c r="N8" s="15"/>
      <c r="O8" s="15"/>
      <c r="P8" s="15"/>
      <c r="Q8" s="15"/>
      <c r="R8" s="15"/>
      <c r="S8" s="15"/>
      <c r="T8" s="15"/>
      <c r="U8" s="15"/>
      <c r="V8" s="15"/>
      <c r="W8" s="15"/>
      <c r="X8" s="15"/>
      <c r="Y8" s="15"/>
      <c r="Z8" s="15"/>
    </row>
    <row r="9">
      <c r="A9" s="41">
        <v>7.0</v>
      </c>
      <c r="B9" s="41" t="s">
        <v>162</v>
      </c>
      <c r="C9" s="41" t="s">
        <v>163</v>
      </c>
      <c r="D9" s="41" t="s">
        <v>164</v>
      </c>
      <c r="E9" s="42" t="s">
        <v>164</v>
      </c>
      <c r="F9" s="41" t="s">
        <v>165</v>
      </c>
      <c r="G9" s="41" t="s">
        <v>166</v>
      </c>
      <c r="H9" s="41" t="s">
        <v>132</v>
      </c>
      <c r="I9" s="41" t="s">
        <v>116</v>
      </c>
      <c r="J9" s="15"/>
      <c r="K9" s="15"/>
      <c r="L9" s="15"/>
      <c r="M9" s="15"/>
      <c r="N9" s="15"/>
      <c r="O9" s="15"/>
      <c r="P9" s="15"/>
      <c r="Q9" s="15"/>
      <c r="R9" s="15"/>
      <c r="S9" s="15"/>
      <c r="T9" s="15"/>
      <c r="U9" s="15"/>
      <c r="V9" s="15"/>
      <c r="W9" s="15"/>
      <c r="X9" s="15"/>
      <c r="Y9" s="15"/>
      <c r="Z9" s="15"/>
    </row>
    <row r="10">
      <c r="A10" s="41">
        <v>8.0</v>
      </c>
      <c r="B10" s="41" t="s">
        <v>167</v>
      </c>
      <c r="C10" s="41" t="s">
        <v>168</v>
      </c>
      <c r="D10" s="41" t="s">
        <v>169</v>
      </c>
      <c r="E10" s="42" t="s">
        <v>170</v>
      </c>
      <c r="F10" s="41" t="s">
        <v>171</v>
      </c>
      <c r="G10" s="41" t="s">
        <v>172</v>
      </c>
      <c r="H10" s="41" t="s">
        <v>173</v>
      </c>
      <c r="I10" s="41" t="s">
        <v>116</v>
      </c>
      <c r="J10" s="15"/>
      <c r="K10" s="15"/>
      <c r="L10" s="15"/>
      <c r="M10" s="15"/>
      <c r="N10" s="15"/>
      <c r="O10" s="15"/>
      <c r="P10" s="15"/>
      <c r="Q10" s="15"/>
      <c r="R10" s="15"/>
      <c r="S10" s="15"/>
      <c r="T10" s="15"/>
      <c r="U10" s="15"/>
      <c r="V10" s="15"/>
      <c r="W10" s="15"/>
      <c r="X10" s="15"/>
      <c r="Y10" s="15"/>
      <c r="Z10" s="15"/>
    </row>
    <row r="11" ht="74.25" customHeight="1">
      <c r="A11" s="41">
        <v>9.0</v>
      </c>
      <c r="B11" s="41" t="s">
        <v>174</v>
      </c>
      <c r="C11" s="41" t="s">
        <v>175</v>
      </c>
      <c r="D11" s="41"/>
      <c r="E11" s="42" t="s">
        <v>176</v>
      </c>
      <c r="F11" s="41" t="s">
        <v>177</v>
      </c>
      <c r="G11" s="41" t="s">
        <v>178</v>
      </c>
      <c r="H11" s="41" t="s">
        <v>132</v>
      </c>
      <c r="I11" s="41" t="s">
        <v>74</v>
      </c>
      <c r="J11" s="15"/>
      <c r="K11" s="15"/>
      <c r="L11" s="15"/>
      <c r="M11" s="15"/>
      <c r="N11" s="15"/>
      <c r="O11" s="15"/>
      <c r="P11" s="15"/>
      <c r="Q11" s="15"/>
      <c r="R11" s="15"/>
      <c r="S11" s="15"/>
      <c r="T11" s="15"/>
      <c r="U11" s="15"/>
      <c r="V11" s="15"/>
      <c r="W11" s="15"/>
      <c r="X11" s="15"/>
      <c r="Y11" s="15"/>
      <c r="Z11" s="15"/>
    </row>
    <row r="12" ht="66.75" customHeight="1">
      <c r="A12" s="41">
        <v>10.0</v>
      </c>
      <c r="B12" s="41" t="s">
        <v>179</v>
      </c>
      <c r="C12" s="41" t="s">
        <v>180</v>
      </c>
      <c r="D12" s="41"/>
      <c r="E12" s="42" t="s">
        <v>181</v>
      </c>
      <c r="F12" s="41" t="s">
        <v>182</v>
      </c>
      <c r="G12" s="41" t="s">
        <v>183</v>
      </c>
      <c r="H12" s="41" t="s">
        <v>132</v>
      </c>
      <c r="I12" s="41" t="s">
        <v>74</v>
      </c>
      <c r="J12" s="15"/>
      <c r="K12" s="15"/>
      <c r="L12" s="15"/>
      <c r="M12" s="15"/>
      <c r="N12" s="15"/>
      <c r="O12" s="15"/>
      <c r="P12" s="15"/>
      <c r="Q12" s="15"/>
      <c r="R12" s="15"/>
      <c r="S12" s="15"/>
      <c r="T12" s="15"/>
      <c r="U12" s="15"/>
      <c r="V12" s="15"/>
      <c r="W12" s="15"/>
      <c r="X12" s="15"/>
      <c r="Y12" s="15"/>
      <c r="Z12" s="15"/>
    </row>
    <row r="13" ht="68.25" customHeight="1">
      <c r="A13" s="41">
        <v>11.0</v>
      </c>
      <c r="B13" s="41" t="s">
        <v>184</v>
      </c>
      <c r="C13" s="41" t="s">
        <v>185</v>
      </c>
      <c r="D13" s="15"/>
      <c r="E13" s="42" t="s">
        <v>186</v>
      </c>
      <c r="F13" s="41" t="s">
        <v>187</v>
      </c>
      <c r="G13" s="41" t="s">
        <v>188</v>
      </c>
      <c r="H13" s="41" t="s">
        <v>132</v>
      </c>
      <c r="I13" s="41" t="s">
        <v>74</v>
      </c>
      <c r="J13" s="15"/>
      <c r="K13" s="15"/>
      <c r="L13" s="15"/>
      <c r="M13" s="15"/>
      <c r="N13" s="15"/>
      <c r="O13" s="15"/>
      <c r="P13" s="15"/>
      <c r="Q13" s="15"/>
      <c r="R13" s="15"/>
      <c r="S13" s="15"/>
      <c r="T13" s="15"/>
      <c r="U13" s="15"/>
      <c r="V13" s="15"/>
      <c r="W13" s="15"/>
      <c r="X13" s="15"/>
      <c r="Y13" s="15"/>
      <c r="Z13" s="15"/>
    </row>
    <row r="14" ht="15.75" customHeight="1">
      <c r="A14" s="15"/>
      <c r="B14" s="15"/>
      <c r="C14" s="15"/>
      <c r="D14" s="15"/>
      <c r="E14" s="31"/>
      <c r="F14" s="15"/>
      <c r="G14" s="15"/>
      <c r="H14" s="15"/>
      <c r="I14" s="15"/>
      <c r="J14" s="15"/>
      <c r="K14" s="15"/>
      <c r="L14" s="15"/>
      <c r="M14" s="15"/>
      <c r="N14" s="15"/>
      <c r="O14" s="15"/>
      <c r="P14" s="15"/>
      <c r="Q14" s="15"/>
      <c r="R14" s="15"/>
      <c r="S14" s="15"/>
      <c r="T14" s="15"/>
      <c r="U14" s="15"/>
      <c r="V14" s="15"/>
      <c r="W14" s="15"/>
      <c r="X14" s="15"/>
      <c r="Y14" s="15"/>
      <c r="Z14" s="15"/>
    </row>
    <row r="15" ht="15.75" customHeight="1">
      <c r="A15" s="15"/>
      <c r="B15" s="15"/>
      <c r="C15" s="15"/>
      <c r="D15" s="15"/>
      <c r="E15" s="31"/>
      <c r="F15" s="15"/>
      <c r="G15" s="15"/>
      <c r="H15" s="15"/>
      <c r="I15" s="15"/>
      <c r="J15" s="15"/>
      <c r="K15" s="15"/>
      <c r="L15" s="15"/>
      <c r="M15" s="15"/>
      <c r="N15" s="15"/>
      <c r="O15" s="15"/>
      <c r="P15" s="15"/>
      <c r="Q15" s="15"/>
      <c r="R15" s="15"/>
      <c r="S15" s="15"/>
      <c r="T15" s="15"/>
      <c r="U15" s="15"/>
      <c r="V15" s="15"/>
      <c r="W15" s="15"/>
      <c r="X15" s="15"/>
      <c r="Y15" s="15"/>
      <c r="Z15" s="15"/>
    </row>
    <row r="16" ht="15.75" customHeight="1">
      <c r="A16" s="15"/>
      <c r="B16" s="15"/>
      <c r="C16" s="15"/>
      <c r="D16" s="15"/>
      <c r="E16" s="31"/>
      <c r="F16" s="15"/>
      <c r="G16" s="15"/>
      <c r="H16" s="15"/>
      <c r="I16" s="15"/>
      <c r="J16" s="15"/>
      <c r="K16" s="15"/>
      <c r="L16" s="15"/>
      <c r="M16" s="15"/>
      <c r="N16" s="15"/>
      <c r="O16" s="15"/>
      <c r="P16" s="15"/>
      <c r="Q16" s="15"/>
      <c r="R16" s="15"/>
      <c r="S16" s="15"/>
      <c r="T16" s="15"/>
      <c r="U16" s="15"/>
      <c r="V16" s="15"/>
      <c r="W16" s="15"/>
      <c r="X16" s="15"/>
      <c r="Y16" s="15"/>
      <c r="Z16" s="15"/>
    </row>
    <row r="17" ht="15.75" customHeight="1">
      <c r="A17" s="15"/>
      <c r="B17" s="15"/>
      <c r="C17" s="15"/>
      <c r="D17" s="15"/>
      <c r="E17" s="31"/>
      <c r="F17" s="15"/>
      <c r="G17" s="15"/>
      <c r="H17" s="15"/>
      <c r="I17" s="15"/>
      <c r="J17" s="15"/>
      <c r="K17" s="15"/>
      <c r="L17" s="15"/>
      <c r="M17" s="15"/>
      <c r="N17" s="15"/>
      <c r="O17" s="15"/>
      <c r="P17" s="15"/>
      <c r="Q17" s="15"/>
      <c r="R17" s="15"/>
      <c r="S17" s="15"/>
      <c r="T17" s="15"/>
      <c r="U17" s="15"/>
      <c r="V17" s="15"/>
      <c r="W17" s="15"/>
      <c r="X17" s="15"/>
      <c r="Y17" s="15"/>
      <c r="Z17" s="15"/>
    </row>
    <row r="18" ht="15.75" customHeight="1">
      <c r="A18" s="15"/>
      <c r="B18" s="15"/>
      <c r="C18" s="15"/>
      <c r="D18" s="15"/>
      <c r="E18" s="31"/>
      <c r="F18" s="15"/>
      <c r="G18" s="15"/>
      <c r="H18" s="15"/>
      <c r="I18" s="15"/>
      <c r="J18" s="15"/>
      <c r="K18" s="15"/>
      <c r="L18" s="15"/>
      <c r="M18" s="15"/>
      <c r="N18" s="15"/>
      <c r="O18" s="15"/>
      <c r="P18" s="15"/>
      <c r="Q18" s="15"/>
      <c r="R18" s="15"/>
      <c r="S18" s="15"/>
      <c r="T18" s="15"/>
      <c r="U18" s="15"/>
      <c r="V18" s="15"/>
      <c r="W18" s="15"/>
      <c r="X18" s="15"/>
      <c r="Y18" s="15"/>
      <c r="Z18" s="15"/>
    </row>
    <row r="19" ht="15.75" customHeight="1">
      <c r="A19" s="15"/>
      <c r="B19" s="15"/>
      <c r="C19" s="15"/>
      <c r="D19" s="15"/>
      <c r="E19" s="31"/>
      <c r="F19" s="15"/>
      <c r="G19" s="15"/>
      <c r="H19" s="15"/>
      <c r="I19" s="15"/>
      <c r="J19" s="15"/>
      <c r="K19" s="15"/>
      <c r="L19" s="15"/>
      <c r="M19" s="15"/>
      <c r="N19" s="15"/>
      <c r="O19" s="15"/>
      <c r="P19" s="15"/>
      <c r="Q19" s="15"/>
      <c r="R19" s="15"/>
      <c r="S19" s="15"/>
      <c r="T19" s="15"/>
      <c r="U19" s="15"/>
      <c r="V19" s="15"/>
      <c r="W19" s="15"/>
      <c r="X19" s="15"/>
      <c r="Y19" s="15"/>
      <c r="Z19" s="15"/>
    </row>
    <row r="20" ht="15.75" customHeight="1">
      <c r="A20" s="15"/>
      <c r="B20" s="15"/>
      <c r="C20" s="15"/>
      <c r="D20" s="15"/>
      <c r="E20" s="31"/>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5"/>
      <c r="C21" s="15"/>
      <c r="D21" s="15"/>
      <c r="E21" s="31"/>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5"/>
      <c r="C22" s="15"/>
      <c r="D22" s="15"/>
      <c r="E22" s="31"/>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31"/>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31"/>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31"/>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31"/>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31"/>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31"/>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31"/>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31"/>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31"/>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31"/>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31"/>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31"/>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31"/>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31"/>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31"/>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31"/>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31"/>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31"/>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31"/>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31"/>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31"/>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31"/>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31"/>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31"/>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31"/>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31"/>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31"/>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31"/>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31"/>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31"/>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31"/>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31"/>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31"/>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31"/>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31"/>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31"/>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31"/>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31"/>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31"/>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31"/>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31"/>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31"/>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31"/>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31"/>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31"/>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31"/>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31"/>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31"/>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31"/>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31"/>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31"/>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31"/>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31"/>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31"/>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31"/>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31"/>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31"/>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31"/>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31"/>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31"/>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31"/>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31"/>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31"/>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31"/>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31"/>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31"/>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31"/>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31"/>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31"/>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31"/>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31"/>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31"/>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31"/>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31"/>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31"/>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31"/>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31"/>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31"/>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31"/>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31"/>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31"/>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31"/>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31"/>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31"/>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31"/>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31"/>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31"/>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31"/>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31"/>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31"/>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31"/>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31"/>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31"/>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31"/>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31"/>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31"/>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31"/>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31"/>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31"/>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31"/>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31"/>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31"/>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31"/>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31"/>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31"/>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31"/>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31"/>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31"/>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31"/>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31"/>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31"/>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31"/>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31"/>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31"/>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31"/>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31"/>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31"/>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31"/>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31"/>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31"/>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31"/>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31"/>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31"/>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31"/>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31"/>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31"/>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31"/>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31"/>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31"/>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31"/>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31"/>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31"/>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31"/>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31"/>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31"/>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31"/>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31"/>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31"/>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31"/>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31"/>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31"/>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31"/>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31"/>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31"/>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31"/>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31"/>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31"/>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31"/>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31"/>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31"/>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31"/>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31"/>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31"/>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31"/>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31"/>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31"/>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31"/>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31"/>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31"/>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31"/>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31"/>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31"/>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31"/>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31"/>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31"/>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31"/>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31"/>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31"/>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31"/>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31"/>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31"/>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31"/>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31"/>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31"/>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31"/>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31"/>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31"/>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31"/>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31"/>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31"/>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31"/>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31"/>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31"/>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31"/>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31"/>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31"/>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31"/>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31"/>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31"/>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31"/>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31"/>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31"/>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31"/>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31"/>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31"/>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31"/>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31"/>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31"/>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3.86"/>
    <col customWidth="1" min="3" max="3" width="23.43"/>
    <col customWidth="1" min="4" max="4" width="59.0"/>
    <col customWidth="1" min="5" max="5" width="21.43"/>
    <col customWidth="1" min="7" max="11" width="11.29"/>
    <col customWidth="1" min="12" max="12" width="11.0"/>
    <col customWidth="1" min="13" max="13" width="10.71"/>
    <col customWidth="1" min="14" max="18" width="11.29"/>
    <col customWidth="1" min="19" max="20" width="10.29"/>
    <col customWidth="1" min="21" max="25" width="11.29"/>
    <col customWidth="1" min="26" max="26" width="11.0"/>
    <col customWidth="1" min="27" max="27" width="10.71"/>
    <col customWidth="1" min="28" max="32" width="11.29"/>
    <col customWidth="1" min="33" max="33" width="11.0"/>
    <col customWidth="1" min="34" max="34" width="10.71"/>
  </cols>
  <sheetData>
    <row r="1" ht="72.75" customHeight="1">
      <c r="A1" s="11" t="s">
        <v>63</v>
      </c>
      <c r="B1" s="12">
        <v>3.0</v>
      </c>
      <c r="C1" s="13" t="s">
        <v>189</v>
      </c>
      <c r="D1" s="15"/>
      <c r="E1" s="15"/>
      <c r="F1" s="15"/>
      <c r="G1" s="16">
        <v>44466.0</v>
      </c>
      <c r="H1" s="16">
        <f t="shared" ref="H1:AH1" si="1">+G1+1</f>
        <v>44467</v>
      </c>
      <c r="I1" s="16">
        <f t="shared" si="1"/>
        <v>44468</v>
      </c>
      <c r="J1" s="16">
        <f t="shared" si="1"/>
        <v>44469</v>
      </c>
      <c r="K1" s="16">
        <f t="shared" si="1"/>
        <v>44470</v>
      </c>
      <c r="L1" s="16">
        <f t="shared" si="1"/>
        <v>44471</v>
      </c>
      <c r="M1" s="16">
        <f t="shared" si="1"/>
        <v>44472</v>
      </c>
      <c r="N1" s="16">
        <f t="shared" si="1"/>
        <v>44473</v>
      </c>
      <c r="O1" s="16">
        <f t="shared" si="1"/>
        <v>44474</v>
      </c>
      <c r="P1" s="16">
        <f t="shared" si="1"/>
        <v>44475</v>
      </c>
      <c r="Q1" s="16">
        <f t="shared" si="1"/>
        <v>44476</v>
      </c>
      <c r="R1" s="16">
        <f t="shared" si="1"/>
        <v>44477</v>
      </c>
      <c r="S1" s="16">
        <f t="shared" si="1"/>
        <v>44478</v>
      </c>
      <c r="T1" s="16">
        <f t="shared" si="1"/>
        <v>44479</v>
      </c>
      <c r="U1" s="16">
        <f t="shared" si="1"/>
        <v>44480</v>
      </c>
      <c r="V1" s="16">
        <f t="shared" si="1"/>
        <v>44481</v>
      </c>
      <c r="W1" s="16">
        <f t="shared" si="1"/>
        <v>44482</v>
      </c>
      <c r="X1" s="16">
        <f t="shared" si="1"/>
        <v>44483</v>
      </c>
      <c r="Y1" s="16">
        <f t="shared" si="1"/>
        <v>44484</v>
      </c>
      <c r="Z1" s="16">
        <f t="shared" si="1"/>
        <v>44485</v>
      </c>
      <c r="AA1" s="16">
        <f t="shared" si="1"/>
        <v>44486</v>
      </c>
      <c r="AB1" s="16">
        <f t="shared" si="1"/>
        <v>44487</v>
      </c>
      <c r="AC1" s="16">
        <f t="shared" si="1"/>
        <v>44488</v>
      </c>
      <c r="AD1" s="16">
        <f t="shared" si="1"/>
        <v>44489</v>
      </c>
      <c r="AE1" s="16">
        <f t="shared" si="1"/>
        <v>44490</v>
      </c>
      <c r="AF1" s="16">
        <f t="shared" si="1"/>
        <v>44491</v>
      </c>
      <c r="AG1" s="16">
        <f t="shared" si="1"/>
        <v>44492</v>
      </c>
      <c r="AH1" s="16">
        <f t="shared" si="1"/>
        <v>44493</v>
      </c>
    </row>
    <row r="2" ht="15.75" customHeight="1">
      <c r="A2" s="17" t="s">
        <v>0</v>
      </c>
      <c r="B2" s="17" t="s">
        <v>66</v>
      </c>
      <c r="C2" s="17" t="s">
        <v>67</v>
      </c>
      <c r="D2" s="17" t="s">
        <v>68</v>
      </c>
      <c r="E2" s="17" t="s">
        <v>69</v>
      </c>
      <c r="F2" s="17" t="s">
        <v>70</v>
      </c>
      <c r="G2" s="18">
        <f t="shared" ref="G2:K2" si="2">8*$B$1</f>
        <v>24</v>
      </c>
      <c r="H2" s="18">
        <f t="shared" si="2"/>
        <v>24</v>
      </c>
      <c r="I2" s="18">
        <f t="shared" si="2"/>
        <v>24</v>
      </c>
      <c r="J2" s="18">
        <f t="shared" si="2"/>
        <v>24</v>
      </c>
      <c r="K2" s="18">
        <f t="shared" si="2"/>
        <v>24</v>
      </c>
      <c r="L2" s="18">
        <f t="shared" ref="L2:M2" si="3">0*$B$1</f>
        <v>0</v>
      </c>
      <c r="M2" s="18">
        <f t="shared" si="3"/>
        <v>0</v>
      </c>
      <c r="N2" s="18">
        <f t="shared" ref="N2:R2" si="4">8*$B$1</f>
        <v>24</v>
      </c>
      <c r="O2" s="18">
        <f t="shared" si="4"/>
        <v>24</v>
      </c>
      <c r="P2" s="18">
        <f t="shared" si="4"/>
        <v>24</v>
      </c>
      <c r="Q2" s="18">
        <f t="shared" si="4"/>
        <v>24</v>
      </c>
      <c r="R2" s="18">
        <f t="shared" si="4"/>
        <v>24</v>
      </c>
      <c r="S2" s="18">
        <f t="shared" ref="S2:T2" si="5">0*$B$1</f>
        <v>0</v>
      </c>
      <c r="T2" s="18">
        <f t="shared" si="5"/>
        <v>0</v>
      </c>
      <c r="U2" s="18">
        <f t="shared" ref="U2:Y2" si="6">8*$B$1</f>
        <v>24</v>
      </c>
      <c r="V2" s="18">
        <f t="shared" si="6"/>
        <v>24</v>
      </c>
      <c r="W2" s="18">
        <f t="shared" si="6"/>
        <v>24</v>
      </c>
      <c r="X2" s="18">
        <f t="shared" si="6"/>
        <v>24</v>
      </c>
      <c r="Y2" s="18">
        <f t="shared" si="6"/>
        <v>24</v>
      </c>
      <c r="Z2" s="18">
        <f t="shared" ref="Z2:AA2" si="7">0*$B$1</f>
        <v>0</v>
      </c>
      <c r="AA2" s="18">
        <f t="shared" si="7"/>
        <v>0</v>
      </c>
      <c r="AB2" s="18">
        <f t="shared" ref="AB2:AF2" si="8">8*$B$1</f>
        <v>24</v>
      </c>
      <c r="AC2" s="18">
        <f t="shared" si="8"/>
        <v>24</v>
      </c>
      <c r="AD2" s="18">
        <f t="shared" si="8"/>
        <v>24</v>
      </c>
      <c r="AE2" s="18">
        <f t="shared" si="8"/>
        <v>24</v>
      </c>
      <c r="AF2" s="18">
        <f t="shared" si="8"/>
        <v>24</v>
      </c>
      <c r="AG2" s="18">
        <f t="shared" ref="AG2:AH2" si="9">0*$B$1</f>
        <v>0</v>
      </c>
      <c r="AH2" s="18">
        <f t="shared" si="9"/>
        <v>0</v>
      </c>
    </row>
    <row r="3" ht="15.75" customHeight="1">
      <c r="A3" s="17"/>
      <c r="B3" s="17" t="s">
        <v>71</v>
      </c>
      <c r="C3" s="17" t="s">
        <v>72</v>
      </c>
      <c r="D3" s="19" t="s">
        <v>73</v>
      </c>
      <c r="E3" s="19" t="s">
        <v>78</v>
      </c>
      <c r="F3" s="17">
        <v>10.0</v>
      </c>
      <c r="G3" s="20">
        <v>10.0</v>
      </c>
      <c r="H3" s="43">
        <v>9.0</v>
      </c>
      <c r="I3" s="43">
        <v>8.0</v>
      </c>
      <c r="J3" s="43">
        <v>7.0</v>
      </c>
      <c r="K3" s="43">
        <v>6.0</v>
      </c>
      <c r="L3" s="43">
        <v>5.0</v>
      </c>
      <c r="M3" s="43">
        <v>5.0</v>
      </c>
      <c r="N3" s="43">
        <v>5.0</v>
      </c>
      <c r="O3" s="43">
        <v>4.0</v>
      </c>
      <c r="P3" s="43">
        <v>4.0</v>
      </c>
      <c r="Q3" s="43">
        <v>4.0</v>
      </c>
      <c r="R3" s="43">
        <v>4.0</v>
      </c>
      <c r="S3" s="43">
        <v>4.0</v>
      </c>
      <c r="T3" s="43">
        <v>4.0</v>
      </c>
      <c r="U3" s="43">
        <v>4.0</v>
      </c>
      <c r="V3" s="43">
        <v>4.0</v>
      </c>
      <c r="W3" s="43">
        <v>4.0</v>
      </c>
      <c r="X3" s="43">
        <v>4.0</v>
      </c>
      <c r="Y3" s="43">
        <v>4.0</v>
      </c>
      <c r="Z3" s="43">
        <v>4.0</v>
      </c>
      <c r="AA3" s="43">
        <v>4.0</v>
      </c>
      <c r="AB3" s="43">
        <v>4.0</v>
      </c>
      <c r="AC3" s="43">
        <v>4.0</v>
      </c>
      <c r="AD3" s="43">
        <v>4.0</v>
      </c>
      <c r="AE3" s="43">
        <v>4.0</v>
      </c>
      <c r="AF3" s="43">
        <v>4.0</v>
      </c>
      <c r="AG3" s="20"/>
      <c r="AH3" s="20"/>
    </row>
    <row r="4" ht="15.75" customHeight="1">
      <c r="B4" s="21" t="s">
        <v>190</v>
      </c>
      <c r="C4" s="21"/>
      <c r="D4" s="19" t="s">
        <v>191</v>
      </c>
      <c r="E4" s="19" t="s">
        <v>78</v>
      </c>
      <c r="F4" s="17">
        <v>10.0</v>
      </c>
      <c r="G4" s="20">
        <v>9.0</v>
      </c>
      <c r="H4" s="43">
        <v>8.0</v>
      </c>
      <c r="I4" s="43">
        <v>5.0</v>
      </c>
      <c r="J4" s="43">
        <v>3.0</v>
      </c>
      <c r="K4" s="43">
        <v>2.0</v>
      </c>
      <c r="L4" s="43">
        <v>1.0</v>
      </c>
      <c r="M4" s="43">
        <v>1.0</v>
      </c>
      <c r="N4" s="43">
        <v>1.0</v>
      </c>
      <c r="O4" s="43">
        <v>1.0</v>
      </c>
      <c r="P4" s="43">
        <v>1.0</v>
      </c>
      <c r="Q4" s="43">
        <v>1.0</v>
      </c>
      <c r="R4" s="43">
        <v>1.0</v>
      </c>
      <c r="S4" s="43">
        <v>1.0</v>
      </c>
      <c r="T4" s="43">
        <v>1.0</v>
      </c>
      <c r="U4" s="43">
        <v>1.0</v>
      </c>
      <c r="V4" s="43">
        <v>1.0</v>
      </c>
      <c r="W4" s="43">
        <v>1.0</v>
      </c>
      <c r="X4" s="43">
        <v>1.0</v>
      </c>
      <c r="Y4" s="43">
        <v>1.0</v>
      </c>
      <c r="Z4" s="43">
        <v>1.0</v>
      </c>
      <c r="AA4" s="43">
        <v>1.0</v>
      </c>
      <c r="AB4" s="43">
        <v>1.0</v>
      </c>
      <c r="AC4" s="43">
        <v>1.0</v>
      </c>
      <c r="AD4" s="43">
        <v>1.0</v>
      </c>
      <c r="AE4" s="43">
        <v>1.0</v>
      </c>
      <c r="AF4" s="43">
        <v>1.0</v>
      </c>
      <c r="AG4" s="20"/>
      <c r="AH4" s="20"/>
    </row>
    <row r="5" ht="15.75" customHeight="1">
      <c r="A5" s="21" t="s">
        <v>192</v>
      </c>
      <c r="B5" s="21"/>
      <c r="C5" s="21"/>
      <c r="D5" s="19" t="s">
        <v>193</v>
      </c>
      <c r="E5" s="19" t="s">
        <v>78</v>
      </c>
      <c r="F5" s="17">
        <v>10.0</v>
      </c>
      <c r="G5" s="17">
        <v>9.0</v>
      </c>
      <c r="H5" s="44">
        <v>5.0</v>
      </c>
      <c r="I5" s="44">
        <v>4.0</v>
      </c>
      <c r="J5" s="44">
        <v>3.0</v>
      </c>
      <c r="K5" s="44">
        <v>2.0</v>
      </c>
      <c r="L5" s="44">
        <v>1.0</v>
      </c>
      <c r="M5" s="44">
        <v>1.0</v>
      </c>
      <c r="N5" s="44">
        <v>1.0</v>
      </c>
      <c r="O5" s="44">
        <v>1.0</v>
      </c>
      <c r="P5" s="44">
        <v>1.0</v>
      </c>
      <c r="Q5" s="44">
        <v>1.0</v>
      </c>
      <c r="R5" s="44">
        <v>1.0</v>
      </c>
      <c r="S5" s="44">
        <v>1.0</v>
      </c>
      <c r="T5" s="44">
        <v>1.0</v>
      </c>
      <c r="U5" s="44">
        <v>1.0</v>
      </c>
      <c r="V5" s="44">
        <v>1.0</v>
      </c>
      <c r="W5" s="44">
        <v>1.0</v>
      </c>
      <c r="X5" s="44">
        <v>1.0</v>
      </c>
      <c r="Y5" s="44">
        <v>1.0</v>
      </c>
      <c r="Z5" s="44">
        <v>1.0</v>
      </c>
      <c r="AA5" s="44">
        <v>1.0</v>
      </c>
      <c r="AB5" s="44">
        <v>1.0</v>
      </c>
      <c r="AC5" s="44">
        <v>1.0</v>
      </c>
      <c r="AD5" s="44">
        <v>1.0</v>
      </c>
      <c r="AE5" s="44">
        <v>1.0</v>
      </c>
      <c r="AF5" s="44">
        <v>1.0</v>
      </c>
      <c r="AG5" s="20"/>
      <c r="AH5" s="17"/>
    </row>
    <row r="6" ht="15.75" customHeight="1">
      <c r="A6" s="21"/>
      <c r="B6" s="21"/>
      <c r="C6" s="21"/>
      <c r="D6" s="19" t="s">
        <v>194</v>
      </c>
      <c r="E6" s="19" t="s">
        <v>78</v>
      </c>
      <c r="F6" s="17">
        <v>5.0</v>
      </c>
      <c r="G6" s="17">
        <v>5.0</v>
      </c>
      <c r="H6" s="44">
        <v>5.0</v>
      </c>
      <c r="I6" s="44">
        <v>5.0</v>
      </c>
      <c r="J6" s="44">
        <v>5.0</v>
      </c>
      <c r="K6" s="44">
        <v>5.0</v>
      </c>
      <c r="L6" s="44">
        <v>5.0</v>
      </c>
      <c r="M6" s="44">
        <v>5.0</v>
      </c>
      <c r="N6" s="44">
        <v>3.0</v>
      </c>
      <c r="O6" s="44">
        <v>2.0</v>
      </c>
      <c r="P6" s="43">
        <v>2.0</v>
      </c>
      <c r="Q6" s="44">
        <v>2.0</v>
      </c>
      <c r="R6" s="44">
        <v>2.0</v>
      </c>
      <c r="S6" s="44">
        <v>2.0</v>
      </c>
      <c r="T6" s="44">
        <v>2.0</v>
      </c>
      <c r="U6" s="44">
        <v>2.0</v>
      </c>
      <c r="V6" s="44">
        <v>2.0</v>
      </c>
      <c r="W6" s="44">
        <v>2.0</v>
      </c>
      <c r="X6" s="44">
        <v>2.0</v>
      </c>
      <c r="Y6" s="44">
        <v>2.0</v>
      </c>
      <c r="Z6" s="43">
        <v>2.0</v>
      </c>
      <c r="AA6" s="44">
        <v>2.0</v>
      </c>
      <c r="AB6" s="44">
        <v>2.0</v>
      </c>
      <c r="AC6" s="44">
        <v>2.0</v>
      </c>
      <c r="AD6" s="44">
        <v>2.0</v>
      </c>
      <c r="AE6" s="44">
        <v>2.0</v>
      </c>
      <c r="AF6" s="44">
        <v>2.0</v>
      </c>
      <c r="AG6" s="20"/>
      <c r="AH6" s="17"/>
    </row>
    <row r="7" ht="15.75" customHeight="1">
      <c r="A7" s="21"/>
      <c r="B7" s="21"/>
      <c r="C7" s="21"/>
      <c r="D7" s="19" t="s">
        <v>195</v>
      </c>
      <c r="E7" s="19" t="s">
        <v>78</v>
      </c>
      <c r="F7" s="17">
        <v>6.0</v>
      </c>
      <c r="G7" s="17">
        <v>5.0</v>
      </c>
      <c r="H7" s="44">
        <v>3.0</v>
      </c>
      <c r="I7" s="44">
        <v>3.0</v>
      </c>
      <c r="J7" s="44">
        <v>3.0</v>
      </c>
      <c r="K7" s="44">
        <v>3.0</v>
      </c>
      <c r="L7" s="44">
        <v>3.0</v>
      </c>
      <c r="M7" s="44">
        <v>3.0</v>
      </c>
      <c r="N7" s="44">
        <v>3.0</v>
      </c>
      <c r="O7" s="44">
        <v>1.0</v>
      </c>
      <c r="P7" s="43">
        <v>1.0</v>
      </c>
      <c r="Q7" s="44">
        <v>1.0</v>
      </c>
      <c r="R7" s="44">
        <v>1.0</v>
      </c>
      <c r="S7" s="44">
        <v>1.0</v>
      </c>
      <c r="T7" s="44">
        <v>1.0</v>
      </c>
      <c r="U7" s="44">
        <v>1.0</v>
      </c>
      <c r="V7" s="44">
        <v>1.0</v>
      </c>
      <c r="W7" s="44">
        <v>1.0</v>
      </c>
      <c r="X7" s="44">
        <v>1.0</v>
      </c>
      <c r="Y7" s="44">
        <v>1.0</v>
      </c>
      <c r="Z7" s="43">
        <v>1.0</v>
      </c>
      <c r="AA7" s="44">
        <v>1.0</v>
      </c>
      <c r="AB7" s="44">
        <v>1.0</v>
      </c>
      <c r="AC7" s="44">
        <v>1.0</v>
      </c>
      <c r="AD7" s="44">
        <v>1.0</v>
      </c>
      <c r="AE7" s="44">
        <v>1.0</v>
      </c>
      <c r="AF7" s="44">
        <v>1.0</v>
      </c>
      <c r="AG7" s="20"/>
      <c r="AH7" s="17"/>
    </row>
    <row r="8" ht="15.75" customHeight="1">
      <c r="A8" s="45"/>
      <c r="B8" s="45"/>
      <c r="C8" s="45"/>
      <c r="D8" s="36"/>
      <c r="E8" s="36"/>
      <c r="F8" s="46"/>
      <c r="G8" s="47"/>
      <c r="H8" s="46"/>
      <c r="I8" s="46"/>
      <c r="J8" s="46"/>
      <c r="K8" s="46"/>
      <c r="L8" s="46"/>
      <c r="M8" s="46"/>
      <c r="N8" s="47"/>
      <c r="O8" s="46"/>
      <c r="P8" s="38"/>
      <c r="Q8" s="46"/>
      <c r="R8" s="46"/>
      <c r="S8" s="46"/>
      <c r="T8" s="46"/>
      <c r="U8" s="47"/>
      <c r="V8" s="46"/>
      <c r="W8" s="46"/>
      <c r="X8" s="46"/>
      <c r="Y8" s="46"/>
      <c r="Z8" s="38"/>
      <c r="AA8" s="46"/>
      <c r="AB8" s="47"/>
      <c r="AC8" s="46"/>
      <c r="AD8" s="46"/>
      <c r="AE8" s="46"/>
      <c r="AF8" s="46"/>
      <c r="AG8" s="38"/>
      <c r="AH8" s="46"/>
    </row>
    <row r="9" ht="15.75" customHeight="1">
      <c r="A9" s="21"/>
      <c r="B9" s="21"/>
      <c r="C9" s="21" t="s">
        <v>196</v>
      </c>
      <c r="D9" s="19"/>
      <c r="E9" s="19"/>
      <c r="F9" s="17"/>
      <c r="G9" s="17"/>
      <c r="H9" s="17"/>
      <c r="I9" s="17"/>
      <c r="J9" s="17"/>
      <c r="K9" s="17"/>
      <c r="L9" s="17"/>
      <c r="M9" s="17"/>
      <c r="N9" s="17"/>
      <c r="O9" s="17"/>
      <c r="P9" s="20"/>
      <c r="Q9" s="17"/>
      <c r="R9" s="17"/>
      <c r="S9" s="17"/>
      <c r="T9" s="17"/>
      <c r="U9" s="17"/>
      <c r="V9" s="17"/>
      <c r="W9" s="17"/>
      <c r="X9" s="17"/>
      <c r="Y9" s="17"/>
      <c r="Z9" s="20"/>
      <c r="AA9" s="17"/>
      <c r="AB9" s="17"/>
      <c r="AC9" s="17"/>
      <c r="AD9" s="17"/>
      <c r="AE9" s="17"/>
      <c r="AF9" s="17"/>
      <c r="AG9" s="20"/>
      <c r="AH9" s="17"/>
    </row>
    <row r="10" ht="15.75" customHeight="1">
      <c r="A10" s="21"/>
      <c r="B10" s="21"/>
      <c r="C10" s="21"/>
      <c r="D10" s="19" t="s">
        <v>125</v>
      </c>
      <c r="E10" s="19" t="s">
        <v>85</v>
      </c>
      <c r="F10" s="17">
        <v>13.0</v>
      </c>
      <c r="G10" s="20">
        <v>13.0</v>
      </c>
      <c r="H10" s="43">
        <v>13.0</v>
      </c>
      <c r="I10" s="43">
        <v>13.0</v>
      </c>
      <c r="J10" s="43">
        <v>12.0</v>
      </c>
      <c r="K10" s="43">
        <v>12.0</v>
      </c>
      <c r="L10" s="43">
        <v>12.0</v>
      </c>
      <c r="M10" s="43">
        <v>12.0</v>
      </c>
      <c r="N10" s="43">
        <v>11.0</v>
      </c>
      <c r="O10" s="43">
        <v>10.0</v>
      </c>
      <c r="P10" s="43">
        <v>9.0</v>
      </c>
      <c r="Q10" s="43">
        <v>9.0</v>
      </c>
      <c r="R10" s="43">
        <v>9.0</v>
      </c>
      <c r="S10" s="43">
        <v>9.0</v>
      </c>
      <c r="T10" s="43">
        <v>9.0</v>
      </c>
      <c r="U10" s="43">
        <v>9.0</v>
      </c>
      <c r="V10" s="43">
        <v>9.0</v>
      </c>
      <c r="W10" s="43">
        <v>3.0</v>
      </c>
      <c r="X10" s="43">
        <v>2.0</v>
      </c>
      <c r="Y10" s="43">
        <v>2.0</v>
      </c>
      <c r="Z10" s="43">
        <v>2.0</v>
      </c>
      <c r="AA10" s="43">
        <v>2.0</v>
      </c>
      <c r="AB10" s="43">
        <v>2.0</v>
      </c>
      <c r="AC10" s="43">
        <v>1.0</v>
      </c>
      <c r="AD10" s="43">
        <v>1.0</v>
      </c>
      <c r="AE10" s="43">
        <v>1.0</v>
      </c>
      <c r="AF10" s="43">
        <v>1.0</v>
      </c>
      <c r="AG10" s="20"/>
      <c r="AH10" s="20"/>
    </row>
    <row r="11" ht="15.75" customHeight="1">
      <c r="A11" s="21"/>
      <c r="B11" s="21"/>
      <c r="C11" s="21"/>
      <c r="D11" s="19" t="s">
        <v>124</v>
      </c>
      <c r="E11" s="19" t="s">
        <v>74</v>
      </c>
      <c r="F11" s="44">
        <v>20.0</v>
      </c>
      <c r="G11" s="43">
        <v>20.0</v>
      </c>
      <c r="H11" s="43">
        <v>15.0</v>
      </c>
      <c r="I11" s="43">
        <v>10.0</v>
      </c>
      <c r="J11" s="43">
        <v>5.0</v>
      </c>
      <c r="K11" s="43">
        <v>5.0</v>
      </c>
      <c r="L11" s="43">
        <v>5.0</v>
      </c>
      <c r="M11" s="43">
        <v>5.0</v>
      </c>
      <c r="N11" s="43">
        <v>5.0</v>
      </c>
      <c r="O11" s="43">
        <v>4.0</v>
      </c>
      <c r="P11" s="43">
        <v>4.0</v>
      </c>
      <c r="Q11" s="43">
        <v>4.0</v>
      </c>
      <c r="R11" s="43">
        <v>4.0</v>
      </c>
      <c r="S11" s="43">
        <v>4.0</v>
      </c>
      <c r="T11" s="43">
        <v>4.0</v>
      </c>
      <c r="U11" s="43">
        <v>3.0</v>
      </c>
      <c r="V11" s="43">
        <v>2.0</v>
      </c>
      <c r="W11" s="43">
        <v>2.0</v>
      </c>
      <c r="X11" s="43">
        <v>2.0</v>
      </c>
      <c r="Y11" s="43">
        <v>2.0</v>
      </c>
      <c r="Z11" s="43">
        <v>2.0</v>
      </c>
      <c r="AA11" s="43">
        <v>2.0</v>
      </c>
      <c r="AB11" s="43">
        <v>2.0</v>
      </c>
      <c r="AC11" s="43">
        <v>1.0</v>
      </c>
      <c r="AD11" s="43">
        <v>1.0</v>
      </c>
      <c r="AE11" s="43">
        <v>1.0</v>
      </c>
      <c r="AF11" s="43">
        <v>1.0</v>
      </c>
      <c r="AG11" s="20"/>
      <c r="AH11" s="20"/>
    </row>
    <row r="12" ht="15.75" customHeight="1">
      <c r="A12" s="21"/>
      <c r="B12" s="21"/>
      <c r="C12" s="21"/>
      <c r="D12" s="19" t="s">
        <v>121</v>
      </c>
      <c r="E12" s="19" t="s">
        <v>85</v>
      </c>
      <c r="F12" s="17">
        <v>10.0</v>
      </c>
      <c r="G12" s="20">
        <v>10.0</v>
      </c>
      <c r="H12" s="43">
        <v>9.0</v>
      </c>
      <c r="I12" s="43">
        <v>9.0</v>
      </c>
      <c r="J12" s="43">
        <v>9.0</v>
      </c>
      <c r="K12" s="43">
        <v>9.0</v>
      </c>
      <c r="L12" s="43">
        <v>9.0</v>
      </c>
      <c r="M12" s="43">
        <v>9.0</v>
      </c>
      <c r="N12" s="43">
        <v>8.0</v>
      </c>
      <c r="O12" s="43">
        <v>8.0</v>
      </c>
      <c r="P12" s="43">
        <v>7.0</v>
      </c>
      <c r="Q12" s="43">
        <v>7.0</v>
      </c>
      <c r="R12" s="43">
        <v>7.0</v>
      </c>
      <c r="S12" s="43">
        <v>7.0</v>
      </c>
      <c r="T12" s="43">
        <v>7.0</v>
      </c>
      <c r="U12" s="43">
        <v>7.0</v>
      </c>
      <c r="V12" s="43">
        <v>5.0</v>
      </c>
      <c r="W12" s="43">
        <v>2.0</v>
      </c>
      <c r="X12" s="43">
        <v>2.0</v>
      </c>
      <c r="Y12" s="43">
        <v>2.0</v>
      </c>
      <c r="Z12" s="43">
        <v>2.0</v>
      </c>
      <c r="AA12" s="43">
        <v>2.0</v>
      </c>
      <c r="AB12" s="43">
        <v>2.0</v>
      </c>
      <c r="AC12" s="43">
        <v>1.0</v>
      </c>
      <c r="AD12" s="43">
        <v>1.0</v>
      </c>
      <c r="AE12" s="43">
        <v>1.0</v>
      </c>
      <c r="AF12" s="43">
        <v>1.0</v>
      </c>
      <c r="AG12" s="20"/>
      <c r="AH12" s="20"/>
    </row>
    <row r="13" ht="15.75" customHeight="1">
      <c r="A13" s="21"/>
      <c r="B13" s="21"/>
      <c r="C13" s="21"/>
      <c r="D13" s="19" t="s">
        <v>115</v>
      </c>
      <c r="E13" s="19" t="s">
        <v>116</v>
      </c>
      <c r="F13" s="17">
        <v>5.0</v>
      </c>
      <c r="G13" s="20">
        <v>5.0</v>
      </c>
      <c r="H13" s="20">
        <v>5.0</v>
      </c>
      <c r="I13" s="43">
        <v>4.0</v>
      </c>
      <c r="J13" s="43">
        <v>4.0</v>
      </c>
      <c r="K13" s="43">
        <v>3.0</v>
      </c>
      <c r="L13" s="43">
        <v>3.0</v>
      </c>
      <c r="M13" s="43">
        <v>3.0</v>
      </c>
      <c r="N13" s="43">
        <v>3.0</v>
      </c>
      <c r="O13" s="43">
        <v>3.0</v>
      </c>
      <c r="P13" s="43">
        <v>3.0</v>
      </c>
      <c r="Q13" s="43">
        <v>3.0</v>
      </c>
      <c r="R13" s="43">
        <v>3.0</v>
      </c>
      <c r="S13" s="43">
        <v>3.0</v>
      </c>
      <c r="T13" s="43">
        <v>3.0</v>
      </c>
      <c r="U13" s="43">
        <v>3.0</v>
      </c>
      <c r="V13" s="43">
        <v>2.0</v>
      </c>
      <c r="W13" s="43">
        <v>2.0</v>
      </c>
      <c r="X13" s="43">
        <v>2.0</v>
      </c>
      <c r="Y13" s="43">
        <v>1.0</v>
      </c>
      <c r="Z13" s="43">
        <v>1.0</v>
      </c>
      <c r="AA13" s="43">
        <v>1.0</v>
      </c>
      <c r="AB13" s="43">
        <v>1.0</v>
      </c>
      <c r="AC13" s="43">
        <v>1.0</v>
      </c>
      <c r="AD13" s="43">
        <v>1.0</v>
      </c>
      <c r="AE13" s="43">
        <v>1.0</v>
      </c>
      <c r="AF13" s="43">
        <v>1.0</v>
      </c>
      <c r="AG13" s="43"/>
      <c r="AH13" s="20"/>
    </row>
    <row r="14" ht="15.75" customHeight="1">
      <c r="A14" s="21"/>
      <c r="B14" s="21"/>
      <c r="C14" s="21"/>
      <c r="D14" s="19" t="s">
        <v>197</v>
      </c>
      <c r="E14" s="19" t="s">
        <v>116</v>
      </c>
      <c r="F14" s="44">
        <v>5.0</v>
      </c>
      <c r="G14" s="43">
        <v>5.0</v>
      </c>
      <c r="H14" s="48">
        <v>5.0</v>
      </c>
      <c r="I14" s="49">
        <v>4.0</v>
      </c>
      <c r="J14" s="49">
        <v>4.0</v>
      </c>
      <c r="K14" s="49">
        <v>3.0</v>
      </c>
      <c r="L14" s="49">
        <v>3.0</v>
      </c>
      <c r="M14" s="49">
        <v>3.0</v>
      </c>
      <c r="N14" s="49">
        <v>3.0</v>
      </c>
      <c r="O14" s="49">
        <v>3.0</v>
      </c>
      <c r="P14" s="49">
        <v>3.0</v>
      </c>
      <c r="Q14" s="49">
        <v>3.0</v>
      </c>
      <c r="R14" s="49">
        <v>3.0</v>
      </c>
      <c r="S14" s="49">
        <v>3.0</v>
      </c>
      <c r="T14" s="49">
        <v>3.0</v>
      </c>
      <c r="U14" s="49">
        <v>3.0</v>
      </c>
      <c r="V14" s="43">
        <v>2.0</v>
      </c>
      <c r="W14" s="43">
        <v>2.0</v>
      </c>
      <c r="X14" s="43">
        <v>2.0</v>
      </c>
      <c r="Y14" s="43">
        <v>1.0</v>
      </c>
      <c r="Z14" s="43">
        <v>1.0</v>
      </c>
      <c r="AA14" s="43">
        <v>1.0</v>
      </c>
      <c r="AB14" s="43">
        <v>1.0</v>
      </c>
      <c r="AC14" s="43">
        <v>1.0</v>
      </c>
      <c r="AD14" s="43">
        <v>1.0</v>
      </c>
      <c r="AE14" s="43">
        <v>1.0</v>
      </c>
      <c r="AF14" s="43">
        <v>1.0</v>
      </c>
      <c r="AG14" s="43"/>
      <c r="AH14" s="20"/>
    </row>
    <row r="15" ht="15.75" customHeight="1">
      <c r="A15" s="21"/>
      <c r="B15" s="21"/>
      <c r="C15" s="21"/>
      <c r="D15" s="19" t="s">
        <v>198</v>
      </c>
      <c r="E15" s="19" t="s">
        <v>116</v>
      </c>
      <c r="F15" s="44">
        <v>5.0</v>
      </c>
      <c r="G15" s="43">
        <v>5.0</v>
      </c>
      <c r="H15" s="49">
        <v>5.0</v>
      </c>
      <c r="I15" s="49">
        <v>4.0</v>
      </c>
      <c r="J15" s="49">
        <v>4.0</v>
      </c>
      <c r="K15" s="49">
        <v>3.0</v>
      </c>
      <c r="L15" s="49">
        <v>3.0</v>
      </c>
      <c r="M15" s="49">
        <v>3.0</v>
      </c>
      <c r="N15" s="49">
        <v>3.0</v>
      </c>
      <c r="O15" s="49">
        <v>3.0</v>
      </c>
      <c r="P15" s="49">
        <v>3.0</v>
      </c>
      <c r="Q15" s="49">
        <v>3.0</v>
      </c>
      <c r="R15" s="49">
        <v>3.0</v>
      </c>
      <c r="S15" s="49">
        <v>3.0</v>
      </c>
      <c r="T15" s="49">
        <v>3.0</v>
      </c>
      <c r="U15" s="49">
        <v>3.0</v>
      </c>
      <c r="V15" s="43">
        <v>2.0</v>
      </c>
      <c r="W15" s="43">
        <v>2.0</v>
      </c>
      <c r="X15" s="43">
        <v>2.0</v>
      </c>
      <c r="Y15" s="43">
        <v>1.0</v>
      </c>
      <c r="Z15" s="43">
        <v>1.0</v>
      </c>
      <c r="AA15" s="43">
        <v>1.0</v>
      </c>
      <c r="AB15" s="43">
        <v>1.0</v>
      </c>
      <c r="AC15" s="43">
        <v>1.0</v>
      </c>
      <c r="AD15" s="43">
        <v>1.0</v>
      </c>
      <c r="AE15" s="43">
        <v>1.0</v>
      </c>
      <c r="AF15" s="43">
        <v>1.0</v>
      </c>
      <c r="AG15" s="43"/>
      <c r="AH15" s="20"/>
    </row>
    <row r="16" ht="15.75" customHeight="1">
      <c r="A16" s="21"/>
      <c r="B16" s="21"/>
      <c r="C16" s="21" t="s">
        <v>199</v>
      </c>
      <c r="D16" s="19"/>
      <c r="E16" s="19"/>
      <c r="F16" s="17"/>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ht="15.75" customHeight="1">
      <c r="A17" s="21"/>
      <c r="B17" s="21"/>
      <c r="C17" s="21"/>
      <c r="D17" s="19" t="s">
        <v>200</v>
      </c>
      <c r="E17" s="19" t="s">
        <v>85</v>
      </c>
      <c r="F17" s="17">
        <v>27.0</v>
      </c>
      <c r="G17" s="20">
        <v>27.0</v>
      </c>
      <c r="H17" s="43">
        <v>27.0</v>
      </c>
      <c r="I17" s="43">
        <v>27.0</v>
      </c>
      <c r="J17" s="43">
        <v>27.0</v>
      </c>
      <c r="K17" s="43">
        <v>27.0</v>
      </c>
      <c r="L17" s="43">
        <v>27.0</v>
      </c>
      <c r="M17" s="43">
        <v>27.0</v>
      </c>
      <c r="N17" s="43">
        <v>27.0</v>
      </c>
      <c r="O17" s="43">
        <v>26.0</v>
      </c>
      <c r="P17" s="43">
        <v>25.0</v>
      </c>
      <c r="Q17" s="43">
        <v>25.0</v>
      </c>
      <c r="R17" s="43">
        <v>25.0</v>
      </c>
      <c r="S17" s="43">
        <v>25.0</v>
      </c>
      <c r="T17" s="43">
        <v>25.0</v>
      </c>
      <c r="U17" s="43">
        <v>23.0</v>
      </c>
      <c r="V17" s="43">
        <v>20.0</v>
      </c>
      <c r="W17" s="43">
        <v>20.0</v>
      </c>
      <c r="X17" s="43">
        <v>20.0</v>
      </c>
      <c r="Y17" s="43">
        <v>20.0</v>
      </c>
      <c r="Z17" s="43">
        <v>20.0</v>
      </c>
      <c r="AA17" s="43">
        <v>20.0</v>
      </c>
      <c r="AB17" s="43">
        <v>19.0</v>
      </c>
      <c r="AC17" s="43">
        <v>12.0</v>
      </c>
      <c r="AD17" s="43">
        <v>9.0</v>
      </c>
      <c r="AE17" s="43">
        <v>5.0</v>
      </c>
      <c r="AF17" s="43">
        <v>5.0</v>
      </c>
      <c r="AG17" s="20"/>
      <c r="AH17" s="20"/>
    </row>
    <row r="18" ht="15.75" customHeight="1">
      <c r="A18" s="21"/>
      <c r="B18" s="21"/>
      <c r="C18" s="21"/>
      <c r="D18" s="19" t="s">
        <v>201</v>
      </c>
      <c r="E18" s="19" t="s">
        <v>85</v>
      </c>
      <c r="F18" s="17">
        <v>5.0</v>
      </c>
      <c r="G18" s="20">
        <v>5.0</v>
      </c>
      <c r="H18" s="43">
        <v>5.0</v>
      </c>
      <c r="I18" s="43">
        <v>5.0</v>
      </c>
      <c r="J18" s="43">
        <v>5.0</v>
      </c>
      <c r="K18" s="43">
        <v>5.0</v>
      </c>
      <c r="L18" s="43">
        <v>5.0</v>
      </c>
      <c r="M18" s="43">
        <v>5.0</v>
      </c>
      <c r="N18" s="43">
        <v>5.0</v>
      </c>
      <c r="O18" s="43">
        <v>5.0</v>
      </c>
      <c r="P18" s="43">
        <v>5.0</v>
      </c>
      <c r="Q18" s="43">
        <v>5.0</v>
      </c>
      <c r="R18" s="43">
        <v>5.0</v>
      </c>
      <c r="S18" s="43">
        <v>5.0</v>
      </c>
      <c r="T18" s="43">
        <v>5.0</v>
      </c>
      <c r="U18" s="43">
        <v>5.0</v>
      </c>
      <c r="V18" s="43">
        <v>4.0</v>
      </c>
      <c r="W18" s="43">
        <v>2.0</v>
      </c>
      <c r="X18" s="43">
        <v>2.0</v>
      </c>
      <c r="Y18" s="43">
        <v>2.0</v>
      </c>
      <c r="Z18" s="43">
        <v>2.0</v>
      </c>
      <c r="AA18" s="43">
        <v>2.0</v>
      </c>
      <c r="AB18" s="43">
        <v>2.0</v>
      </c>
      <c r="AC18" s="43">
        <v>1.0</v>
      </c>
      <c r="AD18" s="43">
        <v>1.0</v>
      </c>
      <c r="AE18" s="43">
        <v>1.0</v>
      </c>
      <c r="AF18" s="43">
        <v>1.0</v>
      </c>
      <c r="AG18" s="20"/>
      <c r="AH18" s="20"/>
    </row>
    <row r="19" ht="15.75" customHeight="1">
      <c r="A19" s="21"/>
      <c r="B19" s="21"/>
      <c r="C19" s="21"/>
      <c r="D19" s="19" t="s">
        <v>202</v>
      </c>
      <c r="E19" s="19" t="s">
        <v>85</v>
      </c>
      <c r="F19" s="17">
        <v>6.0</v>
      </c>
      <c r="G19" s="20">
        <v>6.0</v>
      </c>
      <c r="H19" s="43">
        <v>2.0</v>
      </c>
      <c r="I19" s="43">
        <v>2.0</v>
      </c>
      <c r="J19" s="43">
        <v>2.0</v>
      </c>
      <c r="K19" s="43">
        <v>2.0</v>
      </c>
      <c r="L19" s="43">
        <v>2.0</v>
      </c>
      <c r="M19" s="43">
        <v>2.0</v>
      </c>
      <c r="N19" s="43">
        <v>2.0</v>
      </c>
      <c r="O19" s="43">
        <v>2.0</v>
      </c>
      <c r="P19" s="43">
        <v>2.0</v>
      </c>
      <c r="Q19" s="43">
        <v>2.0</v>
      </c>
      <c r="R19" s="43">
        <v>2.0</v>
      </c>
      <c r="S19" s="43">
        <v>2.0</v>
      </c>
      <c r="T19" s="43">
        <v>2.0</v>
      </c>
      <c r="U19" s="43">
        <v>2.0</v>
      </c>
      <c r="V19" s="43">
        <v>2.0</v>
      </c>
      <c r="W19" s="43">
        <v>2.0</v>
      </c>
      <c r="X19" s="43">
        <v>2.0</v>
      </c>
      <c r="Y19" s="43">
        <v>2.0</v>
      </c>
      <c r="Z19" s="43">
        <v>2.0</v>
      </c>
      <c r="AA19" s="43">
        <v>2.0</v>
      </c>
      <c r="AB19" s="43">
        <v>2.0</v>
      </c>
      <c r="AC19" s="43">
        <v>1.0</v>
      </c>
      <c r="AD19" s="43">
        <v>1.0</v>
      </c>
      <c r="AE19" s="43">
        <v>1.0</v>
      </c>
      <c r="AF19" s="43">
        <v>1.0</v>
      </c>
      <c r="AG19" s="20"/>
      <c r="AH19" s="20"/>
    </row>
    <row r="20" ht="15.75" customHeight="1">
      <c r="A20" s="21"/>
      <c r="B20" s="21"/>
      <c r="C20" s="21"/>
      <c r="D20" s="19" t="s">
        <v>203</v>
      </c>
      <c r="E20" s="19" t="s">
        <v>85</v>
      </c>
      <c r="F20" s="17">
        <v>20.0</v>
      </c>
      <c r="G20" s="20">
        <v>20.0</v>
      </c>
      <c r="H20" s="43">
        <v>20.0</v>
      </c>
      <c r="I20" s="43">
        <v>20.0</v>
      </c>
      <c r="J20" s="43">
        <v>20.0</v>
      </c>
      <c r="K20" s="43">
        <v>20.0</v>
      </c>
      <c r="L20" s="43">
        <v>20.0</v>
      </c>
      <c r="M20" s="43">
        <v>20.0</v>
      </c>
      <c r="N20" s="43">
        <v>20.0</v>
      </c>
      <c r="O20" s="43">
        <v>19.0</v>
      </c>
      <c r="P20" s="43">
        <v>19.0</v>
      </c>
      <c r="Q20" s="43">
        <v>19.0</v>
      </c>
      <c r="R20" s="43">
        <v>19.0</v>
      </c>
      <c r="S20" s="43">
        <v>19.0</v>
      </c>
      <c r="T20" s="43">
        <v>19.0</v>
      </c>
      <c r="U20" s="43">
        <v>19.0</v>
      </c>
      <c r="V20" s="43">
        <v>19.0</v>
      </c>
      <c r="W20" s="43">
        <v>15.0</v>
      </c>
      <c r="X20" s="43">
        <v>14.0</v>
      </c>
      <c r="Y20" s="43">
        <v>14.0</v>
      </c>
      <c r="Z20" s="43">
        <v>14.0</v>
      </c>
      <c r="AA20" s="43">
        <v>10.0</v>
      </c>
      <c r="AB20" s="43">
        <v>10.0</v>
      </c>
      <c r="AC20" s="43">
        <v>9.0</v>
      </c>
      <c r="AD20" s="43">
        <v>9.0</v>
      </c>
      <c r="AE20" s="43">
        <v>9.0</v>
      </c>
      <c r="AF20" s="43">
        <v>9.0</v>
      </c>
      <c r="AG20" s="20"/>
      <c r="AH20" s="20"/>
    </row>
    <row r="21" ht="15.75" customHeight="1">
      <c r="A21" s="21"/>
      <c r="B21" s="21"/>
      <c r="C21" s="21"/>
      <c r="D21" s="19" t="s">
        <v>204</v>
      </c>
      <c r="E21" s="19" t="s">
        <v>116</v>
      </c>
      <c r="F21" s="17">
        <v>15.0</v>
      </c>
      <c r="G21" s="20">
        <v>15.0</v>
      </c>
      <c r="H21" s="48">
        <v>15.0</v>
      </c>
      <c r="I21" s="49">
        <v>13.0</v>
      </c>
      <c r="J21" s="49">
        <v>13.0</v>
      </c>
      <c r="K21" s="49">
        <v>12.0</v>
      </c>
      <c r="L21" s="49">
        <v>11.0</v>
      </c>
      <c r="M21" s="49">
        <v>10.0</v>
      </c>
      <c r="N21" s="49">
        <v>10.0</v>
      </c>
      <c r="O21" s="49">
        <v>10.0</v>
      </c>
      <c r="P21" s="50">
        <v>8.0</v>
      </c>
      <c r="Q21" s="50">
        <v>7.0</v>
      </c>
      <c r="R21" s="50">
        <v>7.0</v>
      </c>
      <c r="S21" s="50">
        <v>7.0</v>
      </c>
      <c r="T21" s="50">
        <v>7.0</v>
      </c>
      <c r="U21" s="50">
        <v>7.0</v>
      </c>
      <c r="V21" s="43">
        <v>6.0</v>
      </c>
      <c r="W21" s="43">
        <v>6.0</v>
      </c>
      <c r="X21" s="43">
        <v>6.0</v>
      </c>
      <c r="Y21" s="43">
        <v>6.0</v>
      </c>
      <c r="Z21" s="43">
        <v>5.0</v>
      </c>
      <c r="AA21" s="43">
        <v>5.0</v>
      </c>
      <c r="AB21" s="43">
        <v>5.0</v>
      </c>
      <c r="AC21" s="43">
        <v>5.0</v>
      </c>
      <c r="AD21" s="43">
        <v>5.0</v>
      </c>
      <c r="AE21" s="43">
        <v>5.0</v>
      </c>
      <c r="AF21" s="43">
        <v>5.0</v>
      </c>
      <c r="AG21" s="20"/>
      <c r="AH21" s="20"/>
    </row>
    <row r="22" ht="15.75" customHeight="1">
      <c r="A22" s="21"/>
      <c r="B22" s="21"/>
      <c r="C22" s="21"/>
      <c r="D22" s="19" t="s">
        <v>205</v>
      </c>
      <c r="E22" s="19" t="s">
        <v>116</v>
      </c>
      <c r="F22" s="17">
        <v>20.0</v>
      </c>
      <c r="G22" s="20">
        <v>20.0</v>
      </c>
      <c r="H22" s="49">
        <v>20.0</v>
      </c>
      <c r="I22" s="49">
        <v>20.0</v>
      </c>
      <c r="J22" s="49">
        <v>20.0</v>
      </c>
      <c r="K22" s="49">
        <v>20.0</v>
      </c>
      <c r="L22" s="49">
        <v>20.0</v>
      </c>
      <c r="M22" s="49">
        <v>20.0</v>
      </c>
      <c r="N22" s="49">
        <v>20.0</v>
      </c>
      <c r="O22" s="49">
        <v>20.0</v>
      </c>
      <c r="P22" s="50">
        <v>18.0</v>
      </c>
      <c r="Q22" s="50">
        <v>16.0</v>
      </c>
      <c r="R22" s="50">
        <v>14.0</v>
      </c>
      <c r="S22" s="50">
        <v>14.0</v>
      </c>
      <c r="T22" s="50">
        <v>14.0</v>
      </c>
      <c r="U22" s="50">
        <v>14.0</v>
      </c>
      <c r="V22" s="50">
        <v>14.0</v>
      </c>
      <c r="W22" s="50">
        <v>14.0</v>
      </c>
      <c r="X22" s="50">
        <v>14.0</v>
      </c>
      <c r="Y22" s="50">
        <v>14.0</v>
      </c>
      <c r="Z22" s="50">
        <v>14.0</v>
      </c>
      <c r="AA22" s="50">
        <v>14.0</v>
      </c>
      <c r="AB22" s="50">
        <v>14.0</v>
      </c>
      <c r="AC22" s="43">
        <v>12.0</v>
      </c>
      <c r="AD22" s="43">
        <v>12.0</v>
      </c>
      <c r="AE22" s="43">
        <v>10.0</v>
      </c>
      <c r="AF22" s="43">
        <v>8.0</v>
      </c>
      <c r="AG22" s="20"/>
      <c r="AH22" s="20"/>
    </row>
    <row r="23" ht="15.75" customHeight="1">
      <c r="A23" s="21"/>
      <c r="B23" s="21"/>
      <c r="C23" s="21"/>
      <c r="D23" s="19" t="s">
        <v>206</v>
      </c>
      <c r="E23" s="19" t="s">
        <v>116</v>
      </c>
      <c r="F23" s="17">
        <v>10.0</v>
      </c>
      <c r="G23" s="20">
        <v>10.0</v>
      </c>
      <c r="H23" s="49">
        <v>10.0</v>
      </c>
      <c r="I23" s="49">
        <v>10.0</v>
      </c>
      <c r="J23" s="49">
        <v>10.0</v>
      </c>
      <c r="K23" s="49">
        <v>10.0</v>
      </c>
      <c r="L23" s="49">
        <v>10.0</v>
      </c>
      <c r="M23" s="49">
        <v>10.0</v>
      </c>
      <c r="N23" s="43">
        <v>10.0</v>
      </c>
      <c r="O23" s="49">
        <v>10.0</v>
      </c>
      <c r="P23" s="50">
        <v>8.0</v>
      </c>
      <c r="Q23" s="50">
        <v>7.0</v>
      </c>
      <c r="R23" s="50">
        <v>7.0</v>
      </c>
      <c r="S23" s="50">
        <v>7.0</v>
      </c>
      <c r="T23" s="50">
        <v>7.0</v>
      </c>
      <c r="U23" s="50">
        <v>7.0</v>
      </c>
      <c r="V23" s="43">
        <v>6.0</v>
      </c>
      <c r="W23" s="43">
        <v>6.0</v>
      </c>
      <c r="X23" s="43">
        <v>6.0</v>
      </c>
      <c r="Y23" s="43">
        <v>6.0</v>
      </c>
      <c r="Z23" s="43">
        <v>5.0</v>
      </c>
      <c r="AA23" s="43">
        <v>5.0</v>
      </c>
      <c r="AB23" s="43">
        <v>5.0</v>
      </c>
      <c r="AC23" s="43">
        <v>5.0</v>
      </c>
      <c r="AD23" s="43">
        <v>5.0</v>
      </c>
      <c r="AE23" s="43">
        <v>5.0</v>
      </c>
      <c r="AF23" s="43">
        <v>5.0</v>
      </c>
      <c r="AG23" s="20"/>
      <c r="AH23" s="20"/>
    </row>
    <row r="24" ht="15.75" customHeight="1">
      <c r="A24" s="21"/>
      <c r="B24" s="21"/>
      <c r="C24" s="21"/>
      <c r="D24" s="19" t="s">
        <v>207</v>
      </c>
      <c r="E24" s="19" t="s">
        <v>74</v>
      </c>
      <c r="F24" s="17">
        <v>15.0</v>
      </c>
      <c r="G24" s="20">
        <v>15.0</v>
      </c>
      <c r="H24" s="20">
        <v>15.0</v>
      </c>
      <c r="I24" s="43">
        <v>10.0</v>
      </c>
      <c r="J24" s="43">
        <v>10.0</v>
      </c>
      <c r="K24" s="43">
        <v>5.0</v>
      </c>
      <c r="L24" s="43">
        <v>5.0</v>
      </c>
      <c r="M24" s="43">
        <v>5.0</v>
      </c>
      <c r="N24" s="43">
        <v>3.0</v>
      </c>
      <c r="O24" s="43">
        <v>3.0</v>
      </c>
      <c r="P24" s="43">
        <v>3.0</v>
      </c>
      <c r="Q24" s="43">
        <v>3.0</v>
      </c>
      <c r="R24" s="43">
        <v>2.0</v>
      </c>
      <c r="S24" s="43">
        <v>2.0</v>
      </c>
      <c r="T24" s="43">
        <v>2.0</v>
      </c>
      <c r="U24" s="43">
        <v>2.0</v>
      </c>
      <c r="V24" s="43">
        <v>1.0</v>
      </c>
      <c r="W24" s="43">
        <v>1.0</v>
      </c>
      <c r="X24" s="43">
        <v>1.0</v>
      </c>
      <c r="Y24" s="43">
        <v>1.0</v>
      </c>
      <c r="Z24" s="43">
        <v>1.0</v>
      </c>
      <c r="AA24" s="43">
        <v>1.0</v>
      </c>
      <c r="AB24" s="43">
        <v>1.0</v>
      </c>
      <c r="AC24" s="43">
        <v>1.0</v>
      </c>
      <c r="AD24" s="43">
        <v>1.0</v>
      </c>
      <c r="AE24" s="43">
        <v>1.0</v>
      </c>
      <c r="AF24" s="43">
        <v>1.0</v>
      </c>
      <c r="AG24" s="20"/>
      <c r="AH24" s="20"/>
    </row>
    <row r="25" ht="15.75" customHeight="1">
      <c r="A25" s="21"/>
      <c r="B25" s="21"/>
      <c r="C25" s="21"/>
      <c r="D25" s="19" t="s">
        <v>208</v>
      </c>
      <c r="E25" s="19" t="s">
        <v>74</v>
      </c>
      <c r="F25" s="17">
        <v>20.0</v>
      </c>
      <c r="G25" s="20">
        <v>20.0</v>
      </c>
      <c r="H25" s="20">
        <v>20.0</v>
      </c>
      <c r="I25" s="43">
        <v>20.0</v>
      </c>
      <c r="J25" s="43">
        <v>20.0</v>
      </c>
      <c r="K25" s="43">
        <v>20.0</v>
      </c>
      <c r="L25" s="43">
        <v>20.0</v>
      </c>
      <c r="M25" s="43">
        <v>20.0</v>
      </c>
      <c r="N25" s="43">
        <v>20.0</v>
      </c>
      <c r="O25" s="43">
        <v>20.0</v>
      </c>
      <c r="P25" s="43">
        <v>20.0</v>
      </c>
      <c r="Q25" s="43">
        <v>20.0</v>
      </c>
      <c r="R25" s="43">
        <v>20.0</v>
      </c>
      <c r="S25" s="43">
        <v>20.0</v>
      </c>
      <c r="T25" s="43">
        <v>19.0</v>
      </c>
      <c r="U25" s="43">
        <v>19.0</v>
      </c>
      <c r="V25" s="43">
        <v>15.0</v>
      </c>
      <c r="W25" s="43">
        <v>15.0</v>
      </c>
      <c r="X25" s="43">
        <v>10.0</v>
      </c>
      <c r="Y25" s="43">
        <v>10.0</v>
      </c>
      <c r="Z25" s="43">
        <v>8.0</v>
      </c>
      <c r="AA25" s="43">
        <v>7.0</v>
      </c>
      <c r="AB25" s="43">
        <v>5.0</v>
      </c>
      <c r="AC25" s="43">
        <v>3.0</v>
      </c>
      <c r="AD25" s="43">
        <v>3.0</v>
      </c>
      <c r="AE25" s="43">
        <v>1.0</v>
      </c>
      <c r="AF25" s="43">
        <v>1.0</v>
      </c>
      <c r="AG25" s="43"/>
      <c r="AH25" s="20"/>
    </row>
    <row r="26" ht="15.75" customHeight="1">
      <c r="A26" s="21"/>
      <c r="B26" s="21"/>
      <c r="C26" s="21"/>
      <c r="D26" s="19" t="s">
        <v>209</v>
      </c>
      <c r="E26" s="19" t="s">
        <v>78</v>
      </c>
      <c r="F26" s="17">
        <v>3.0</v>
      </c>
      <c r="G26" s="20">
        <v>3.0</v>
      </c>
      <c r="H26" s="20">
        <v>3.0</v>
      </c>
      <c r="I26" s="43">
        <v>3.0</v>
      </c>
      <c r="J26" s="43">
        <v>3.0</v>
      </c>
      <c r="K26" s="43">
        <v>3.0</v>
      </c>
      <c r="L26" s="43">
        <v>3.0</v>
      </c>
      <c r="M26" s="43">
        <v>3.0</v>
      </c>
      <c r="N26" s="43">
        <v>3.0</v>
      </c>
      <c r="O26" s="43">
        <v>3.0</v>
      </c>
      <c r="P26" s="43">
        <v>3.0</v>
      </c>
      <c r="Q26" s="43">
        <v>3.0</v>
      </c>
      <c r="R26" s="43">
        <v>3.0</v>
      </c>
      <c r="S26" s="43">
        <v>3.0</v>
      </c>
      <c r="T26" s="43">
        <v>3.0</v>
      </c>
      <c r="U26" s="43">
        <v>3.0</v>
      </c>
      <c r="V26" s="43">
        <v>3.0</v>
      </c>
      <c r="W26" s="43">
        <v>3.0</v>
      </c>
      <c r="X26" s="43">
        <v>3.0</v>
      </c>
      <c r="Y26" s="43">
        <v>3.0</v>
      </c>
      <c r="Z26" s="43">
        <v>3.0</v>
      </c>
      <c r="AA26" s="43">
        <v>3.0</v>
      </c>
      <c r="AB26" s="43">
        <v>3.0</v>
      </c>
      <c r="AC26" s="43">
        <v>2.0</v>
      </c>
      <c r="AD26" s="43">
        <v>2.0</v>
      </c>
      <c r="AE26" s="43">
        <v>2.0</v>
      </c>
      <c r="AF26" s="43">
        <v>2.0</v>
      </c>
      <c r="AG26" s="20"/>
      <c r="AH26" s="20"/>
    </row>
    <row r="27" ht="15.75" customHeight="1">
      <c r="A27" s="21"/>
      <c r="B27" s="21"/>
      <c r="C27" s="21"/>
      <c r="D27" s="19" t="s">
        <v>210</v>
      </c>
      <c r="E27" s="19" t="s">
        <v>78</v>
      </c>
      <c r="F27" s="17">
        <v>3.0</v>
      </c>
      <c r="G27" s="20">
        <v>3.0</v>
      </c>
      <c r="H27" s="20">
        <v>3.0</v>
      </c>
      <c r="I27" s="43">
        <v>3.0</v>
      </c>
      <c r="J27" s="43">
        <v>3.0</v>
      </c>
      <c r="K27" s="43">
        <v>3.0</v>
      </c>
      <c r="L27" s="43">
        <v>3.0</v>
      </c>
      <c r="M27" s="43">
        <v>3.0</v>
      </c>
      <c r="N27" s="43">
        <v>3.0</v>
      </c>
      <c r="O27" s="43">
        <v>3.0</v>
      </c>
      <c r="P27" s="43">
        <v>3.0</v>
      </c>
      <c r="Q27" s="43">
        <v>3.0</v>
      </c>
      <c r="R27" s="43">
        <v>3.0</v>
      </c>
      <c r="S27" s="43">
        <v>3.0</v>
      </c>
      <c r="T27" s="43">
        <v>3.0</v>
      </c>
      <c r="U27" s="43">
        <v>3.0</v>
      </c>
      <c r="V27" s="43">
        <v>3.0</v>
      </c>
      <c r="W27" s="43">
        <v>3.0</v>
      </c>
      <c r="X27" s="43">
        <v>3.0</v>
      </c>
      <c r="Y27" s="43">
        <v>3.0</v>
      </c>
      <c r="Z27" s="43">
        <v>3.0</v>
      </c>
      <c r="AA27" s="43">
        <v>3.0</v>
      </c>
      <c r="AB27" s="43">
        <v>3.0</v>
      </c>
      <c r="AC27" s="43">
        <v>2.0</v>
      </c>
      <c r="AD27" s="43">
        <v>2.0</v>
      </c>
      <c r="AE27" s="43">
        <v>2.0</v>
      </c>
      <c r="AF27" s="43">
        <v>2.0</v>
      </c>
      <c r="AG27" s="20"/>
      <c r="AH27" s="20"/>
    </row>
    <row r="28" ht="15.75" customHeight="1">
      <c r="A28" s="21"/>
      <c r="B28" s="21"/>
      <c r="C28" s="21"/>
      <c r="D28" s="19"/>
      <c r="E28" s="19"/>
      <c r="F28" s="17"/>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row>
    <row r="29" ht="15.75" customHeight="1">
      <c r="A29" s="21"/>
      <c r="B29" s="21"/>
      <c r="C29" s="21"/>
      <c r="D29" s="19"/>
      <c r="E29" s="19"/>
      <c r="F29" s="17"/>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row>
    <row r="30" ht="15.75" customHeight="1">
      <c r="A30" s="21"/>
      <c r="B30" s="21"/>
      <c r="C30" s="21"/>
      <c r="D30" s="19"/>
      <c r="E30" s="19"/>
      <c r="F30" s="17"/>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row>
    <row r="31" ht="15.75" customHeight="1">
      <c r="A31" s="21"/>
      <c r="B31" s="21"/>
      <c r="C31" s="21"/>
      <c r="D31" s="19"/>
      <c r="E31" s="19"/>
      <c r="F31" s="17"/>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row>
    <row r="32" ht="15.75" customHeight="1">
      <c r="A32" s="21"/>
      <c r="B32" s="21"/>
      <c r="C32" s="21"/>
      <c r="D32" s="19"/>
      <c r="E32" s="19"/>
      <c r="F32" s="17"/>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row>
    <row r="33" ht="15.75" customHeight="1">
      <c r="A33" s="21"/>
      <c r="B33" s="21"/>
      <c r="C33" s="21"/>
      <c r="D33" s="19"/>
      <c r="E33" s="19"/>
      <c r="F33" s="17"/>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ht="15.75" customHeight="1">
      <c r="A34" s="21"/>
      <c r="B34" s="21"/>
      <c r="C34" s="21"/>
      <c r="D34" s="19"/>
      <c r="E34" s="19"/>
      <c r="F34" s="17"/>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ht="15.75" customHeight="1">
      <c r="A35" s="21"/>
      <c r="B35" s="21"/>
      <c r="C35" s="21"/>
      <c r="D35" s="19"/>
      <c r="E35" s="19"/>
      <c r="F35" s="17"/>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row>
    <row r="36" ht="15.75" customHeight="1">
      <c r="A36" s="23"/>
      <c r="B36" s="23"/>
      <c r="C36" s="23"/>
      <c r="D36" s="15"/>
      <c r="E36" s="15"/>
      <c r="F36" s="24"/>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ht="15.75" customHeight="1">
      <c r="A37" s="23"/>
      <c r="B37" s="23"/>
      <c r="C37" s="23"/>
      <c r="D37" s="15"/>
      <c r="E37" s="15"/>
      <c r="F37" s="24"/>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ht="15.75" customHeight="1">
      <c r="A38" s="25"/>
      <c r="B38" s="25"/>
      <c r="C38" s="25"/>
      <c r="D38" s="17" t="s">
        <v>88</v>
      </c>
      <c r="E38" s="17"/>
      <c r="F38" s="20">
        <f>SUM(F3:F37)</f>
        <v>243</v>
      </c>
      <c r="G38" s="20">
        <f t="shared" ref="G38:AH38" si="10">IF(COUNT(G3:G37),SUM(G3:G37),NA())</f>
        <v>240</v>
      </c>
      <c r="H38" s="20">
        <f t="shared" si="10"/>
        <v>222</v>
      </c>
      <c r="I38" s="20">
        <f t="shared" si="10"/>
        <v>202</v>
      </c>
      <c r="J38" s="20">
        <f t="shared" si="10"/>
        <v>192</v>
      </c>
      <c r="K38" s="20">
        <f t="shared" si="10"/>
        <v>180</v>
      </c>
      <c r="L38" s="20">
        <f t="shared" si="10"/>
        <v>176</v>
      </c>
      <c r="M38" s="20">
        <f t="shared" si="10"/>
        <v>175</v>
      </c>
      <c r="N38" s="20">
        <f t="shared" si="10"/>
        <v>169</v>
      </c>
      <c r="O38" s="20">
        <f t="shared" si="10"/>
        <v>161</v>
      </c>
      <c r="P38" s="20">
        <f t="shared" si="10"/>
        <v>152</v>
      </c>
      <c r="Q38" s="20">
        <f t="shared" si="10"/>
        <v>148</v>
      </c>
      <c r="R38" s="20">
        <f t="shared" si="10"/>
        <v>145</v>
      </c>
      <c r="S38" s="20">
        <f t="shared" si="10"/>
        <v>145</v>
      </c>
      <c r="T38" s="20">
        <f t="shared" si="10"/>
        <v>144</v>
      </c>
      <c r="U38" s="20">
        <f t="shared" si="10"/>
        <v>141</v>
      </c>
      <c r="V38" s="20">
        <f t="shared" si="10"/>
        <v>124</v>
      </c>
      <c r="W38" s="20">
        <f t="shared" si="10"/>
        <v>109</v>
      </c>
      <c r="X38" s="20">
        <f t="shared" si="10"/>
        <v>102</v>
      </c>
      <c r="Y38" s="20">
        <f t="shared" si="10"/>
        <v>99</v>
      </c>
      <c r="Z38" s="20">
        <f t="shared" si="10"/>
        <v>95</v>
      </c>
      <c r="AA38" s="20">
        <f t="shared" si="10"/>
        <v>90</v>
      </c>
      <c r="AB38" s="20">
        <f t="shared" si="10"/>
        <v>87</v>
      </c>
      <c r="AC38" s="20">
        <f t="shared" si="10"/>
        <v>68</v>
      </c>
      <c r="AD38" s="20">
        <f t="shared" si="10"/>
        <v>65</v>
      </c>
      <c r="AE38" s="20">
        <f t="shared" si="10"/>
        <v>57</v>
      </c>
      <c r="AF38" s="20">
        <f t="shared" si="10"/>
        <v>55</v>
      </c>
      <c r="AG38" s="20" t="str">
        <f t="shared" si="10"/>
        <v>#N/A</v>
      </c>
      <c r="AH38" s="20" t="str">
        <f t="shared" si="10"/>
        <v>#N/A</v>
      </c>
    </row>
    <row r="39" ht="15.75" customHeight="1">
      <c r="A39" s="26"/>
      <c r="B39" s="26"/>
      <c r="C39" s="27"/>
      <c r="D39" s="17" t="s">
        <v>89</v>
      </c>
      <c r="E39" s="17"/>
      <c r="F39" s="20">
        <f>F38</f>
        <v>243</v>
      </c>
      <c r="G39" s="28">
        <f t="shared" ref="G39:AH39" si="11">F39-(G2/SUM($G$2:$AH$2))*$F39</f>
        <v>230.85</v>
      </c>
      <c r="H39" s="28">
        <f t="shared" si="11"/>
        <v>218.7</v>
      </c>
      <c r="I39" s="28">
        <f t="shared" si="11"/>
        <v>206.55</v>
      </c>
      <c r="J39" s="28">
        <f t="shared" si="11"/>
        <v>194.4</v>
      </c>
      <c r="K39" s="28">
        <f t="shared" si="11"/>
        <v>182.25</v>
      </c>
      <c r="L39" s="28">
        <f t="shared" si="11"/>
        <v>182.25</v>
      </c>
      <c r="M39" s="28">
        <f t="shared" si="11"/>
        <v>182.25</v>
      </c>
      <c r="N39" s="28">
        <f t="shared" si="11"/>
        <v>170.1</v>
      </c>
      <c r="O39" s="28">
        <f t="shared" si="11"/>
        <v>157.95</v>
      </c>
      <c r="P39" s="28">
        <f t="shared" si="11"/>
        <v>145.8</v>
      </c>
      <c r="Q39" s="28">
        <f t="shared" si="11"/>
        <v>133.65</v>
      </c>
      <c r="R39" s="28">
        <f t="shared" si="11"/>
        <v>121.5</v>
      </c>
      <c r="S39" s="28">
        <f t="shared" si="11"/>
        <v>121.5</v>
      </c>
      <c r="T39" s="28">
        <f t="shared" si="11"/>
        <v>121.5</v>
      </c>
      <c r="U39" s="28">
        <f t="shared" si="11"/>
        <v>109.35</v>
      </c>
      <c r="V39" s="28">
        <f t="shared" si="11"/>
        <v>97.2</v>
      </c>
      <c r="W39" s="28">
        <f t="shared" si="11"/>
        <v>85.05</v>
      </c>
      <c r="X39" s="28">
        <f t="shared" si="11"/>
        <v>72.9</v>
      </c>
      <c r="Y39" s="28">
        <f t="shared" si="11"/>
        <v>60.75</v>
      </c>
      <c r="Z39" s="28">
        <f t="shared" si="11"/>
        <v>60.75</v>
      </c>
      <c r="AA39" s="28">
        <f t="shared" si="11"/>
        <v>60.75</v>
      </c>
      <c r="AB39" s="28">
        <f t="shared" si="11"/>
        <v>48.6</v>
      </c>
      <c r="AC39" s="28">
        <f t="shared" si="11"/>
        <v>36.45</v>
      </c>
      <c r="AD39" s="28">
        <f t="shared" si="11"/>
        <v>24.3</v>
      </c>
      <c r="AE39" s="28">
        <f t="shared" si="11"/>
        <v>12.15</v>
      </c>
      <c r="AF39" s="28">
        <f t="shared" si="11"/>
        <v>0</v>
      </c>
      <c r="AG39" s="28">
        <f t="shared" si="11"/>
        <v>0</v>
      </c>
      <c r="AH39" s="28">
        <f t="shared" si="11"/>
        <v>0</v>
      </c>
    </row>
    <row r="40" ht="15.75" customHeight="1">
      <c r="A40" s="29"/>
      <c r="B40" s="29"/>
      <c r="C40" s="30"/>
      <c r="D40" s="17" t="s">
        <v>90</v>
      </c>
      <c r="E40" s="17"/>
      <c r="F40" s="20">
        <v>0.0</v>
      </c>
      <c r="G40" s="20">
        <v>1.0</v>
      </c>
      <c r="H40" s="20">
        <v>2.0</v>
      </c>
      <c r="I40" s="20">
        <v>3.0</v>
      </c>
      <c r="J40" s="20">
        <v>4.0</v>
      </c>
      <c r="K40" s="20">
        <v>5.0</v>
      </c>
      <c r="L40" s="20">
        <v>6.0</v>
      </c>
      <c r="M40" s="20">
        <v>7.0</v>
      </c>
      <c r="N40" s="20">
        <v>8.0</v>
      </c>
      <c r="O40" s="20">
        <v>9.0</v>
      </c>
      <c r="P40" s="20">
        <v>10.0</v>
      </c>
      <c r="Q40" s="20">
        <v>11.0</v>
      </c>
      <c r="R40" s="20">
        <v>12.0</v>
      </c>
      <c r="S40" s="20">
        <v>13.0</v>
      </c>
      <c r="T40" s="20">
        <v>14.0</v>
      </c>
      <c r="U40" s="20">
        <v>15.0</v>
      </c>
      <c r="V40" s="20">
        <v>16.0</v>
      </c>
      <c r="W40" s="20">
        <v>17.0</v>
      </c>
      <c r="X40" s="20">
        <v>18.0</v>
      </c>
      <c r="Y40" s="20">
        <v>19.0</v>
      </c>
      <c r="Z40" s="20">
        <v>20.0</v>
      </c>
      <c r="AA40" s="20">
        <v>21.0</v>
      </c>
      <c r="AB40" s="20">
        <v>22.0</v>
      </c>
      <c r="AC40" s="20">
        <v>23.0</v>
      </c>
      <c r="AD40" s="20">
        <v>24.0</v>
      </c>
      <c r="AE40" s="20">
        <v>25.0</v>
      </c>
      <c r="AF40" s="20">
        <v>26.0</v>
      </c>
      <c r="AG40" s="20">
        <v>27.0</v>
      </c>
      <c r="AH40" s="20">
        <v>28.0</v>
      </c>
    </row>
    <row r="41" ht="15.75" customHeight="1">
      <c r="A41" s="15"/>
      <c r="B41" s="15"/>
      <c r="C41" s="15"/>
      <c r="D41" s="24" t="s">
        <v>91</v>
      </c>
      <c r="E41" s="24"/>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2">
    <mergeCell ref="A38:A40"/>
    <mergeCell ref="B38:B40"/>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30.0"/>
    <col customWidth="1" min="3" max="3" width="38.71"/>
    <col customWidth="1" min="4" max="4" width="22.29"/>
    <col customWidth="1" min="5" max="5" width="34.29"/>
    <col customWidth="1" min="6" max="6" width="20.57"/>
    <col customWidth="1" min="7" max="7" width="29.86"/>
  </cols>
  <sheetData>
    <row r="1" ht="15.75" customHeight="1">
      <c r="A1" s="15"/>
      <c r="B1" s="15"/>
      <c r="C1" s="15"/>
      <c r="D1" s="15"/>
      <c r="E1" s="31"/>
      <c r="F1" s="15"/>
      <c r="G1" s="15"/>
      <c r="H1" s="15"/>
      <c r="I1" s="15"/>
      <c r="J1" s="15"/>
      <c r="K1" s="15"/>
      <c r="L1" s="15"/>
      <c r="M1" s="15"/>
      <c r="N1" s="15"/>
      <c r="O1" s="15"/>
      <c r="P1" s="15"/>
      <c r="Q1" s="15"/>
      <c r="R1" s="15"/>
      <c r="S1" s="15"/>
      <c r="T1" s="15"/>
      <c r="U1" s="15"/>
      <c r="V1" s="15"/>
      <c r="W1" s="15"/>
      <c r="X1" s="15"/>
      <c r="Y1" s="15"/>
      <c r="Z1" s="15"/>
    </row>
    <row r="2" ht="15.75" customHeight="1">
      <c r="A2" s="24" t="s">
        <v>92</v>
      </c>
      <c r="B2" s="24" t="s">
        <v>93</v>
      </c>
      <c r="C2" s="24" t="s">
        <v>94</v>
      </c>
      <c r="D2" s="24" t="s">
        <v>95</v>
      </c>
      <c r="E2" s="32" t="s">
        <v>96</v>
      </c>
      <c r="F2" s="33" t="s">
        <v>97</v>
      </c>
      <c r="G2" s="33" t="s">
        <v>98</v>
      </c>
      <c r="H2" s="33" t="s">
        <v>9</v>
      </c>
      <c r="I2" s="33" t="s">
        <v>99</v>
      </c>
      <c r="J2" s="15"/>
      <c r="K2" s="15"/>
      <c r="L2" s="15"/>
      <c r="M2" s="15"/>
      <c r="N2" s="15"/>
      <c r="O2" s="15"/>
      <c r="P2" s="15"/>
      <c r="Q2" s="15"/>
      <c r="R2" s="15"/>
      <c r="S2" s="15"/>
      <c r="T2" s="15"/>
      <c r="U2" s="15"/>
      <c r="V2" s="15"/>
      <c r="W2" s="15"/>
      <c r="X2" s="15"/>
      <c r="Y2" s="15"/>
      <c r="Z2" s="15"/>
    </row>
    <row r="3">
      <c r="A3" s="51">
        <v>1.0</v>
      </c>
      <c r="B3" s="51" t="s">
        <v>211</v>
      </c>
      <c r="C3" s="51" t="s">
        <v>212</v>
      </c>
      <c r="D3" s="41"/>
      <c r="E3" s="52" t="s">
        <v>213</v>
      </c>
      <c r="F3" s="51" t="s">
        <v>214</v>
      </c>
      <c r="G3" s="51" t="s">
        <v>215</v>
      </c>
      <c r="H3" s="51" t="s">
        <v>132</v>
      </c>
      <c r="I3" s="51" t="s">
        <v>74</v>
      </c>
      <c r="J3" s="41"/>
      <c r="K3" s="41"/>
      <c r="L3" s="41"/>
      <c r="M3" s="41"/>
      <c r="N3" s="41"/>
      <c r="O3" s="41"/>
      <c r="P3" s="41"/>
      <c r="Q3" s="41"/>
      <c r="R3" s="41"/>
      <c r="S3" s="41"/>
      <c r="T3" s="41"/>
      <c r="U3" s="41"/>
      <c r="V3" s="41"/>
      <c r="W3" s="41"/>
      <c r="X3" s="41"/>
      <c r="Y3" s="41"/>
      <c r="Z3" s="41"/>
    </row>
    <row r="4" ht="99.0" customHeight="1">
      <c r="A4" s="51">
        <v>2.0</v>
      </c>
      <c r="B4" s="51" t="s">
        <v>216</v>
      </c>
      <c r="C4" s="51" t="s">
        <v>217</v>
      </c>
      <c r="D4" s="41"/>
      <c r="E4" s="52" t="s">
        <v>218</v>
      </c>
      <c r="F4" s="51" t="s">
        <v>219</v>
      </c>
      <c r="G4" s="51" t="s">
        <v>215</v>
      </c>
      <c r="H4" s="51" t="s">
        <v>132</v>
      </c>
      <c r="I4" s="51" t="s">
        <v>74</v>
      </c>
      <c r="J4" s="41"/>
      <c r="K4" s="41"/>
      <c r="L4" s="41"/>
      <c r="M4" s="41"/>
      <c r="N4" s="41"/>
      <c r="O4" s="41"/>
      <c r="P4" s="41"/>
      <c r="Q4" s="41"/>
      <c r="R4" s="41"/>
      <c r="S4" s="41"/>
      <c r="T4" s="41"/>
      <c r="U4" s="41"/>
      <c r="V4" s="41"/>
      <c r="W4" s="41"/>
      <c r="X4" s="41"/>
      <c r="Y4" s="41"/>
      <c r="Z4" s="41"/>
    </row>
    <row r="5" ht="86.25" customHeight="1">
      <c r="A5" s="51">
        <v>3.0</v>
      </c>
      <c r="B5" s="51" t="s">
        <v>220</v>
      </c>
      <c r="C5" s="51" t="s">
        <v>221</v>
      </c>
      <c r="D5" s="41"/>
      <c r="E5" s="52" t="s">
        <v>222</v>
      </c>
      <c r="F5" s="51" t="s">
        <v>223</v>
      </c>
      <c r="G5" s="51" t="s">
        <v>215</v>
      </c>
      <c r="H5" s="51" t="s">
        <v>132</v>
      </c>
      <c r="I5" s="51" t="s">
        <v>74</v>
      </c>
      <c r="J5" s="41"/>
      <c r="K5" s="41"/>
      <c r="L5" s="41"/>
      <c r="M5" s="41"/>
      <c r="N5" s="41"/>
      <c r="O5" s="41"/>
      <c r="P5" s="41"/>
      <c r="Q5" s="41"/>
      <c r="R5" s="41"/>
      <c r="S5" s="41"/>
      <c r="T5" s="41"/>
      <c r="U5" s="41"/>
      <c r="V5" s="41"/>
      <c r="W5" s="41"/>
      <c r="X5" s="41"/>
      <c r="Y5" s="41"/>
      <c r="Z5" s="41"/>
    </row>
    <row r="6" ht="83.25" customHeight="1">
      <c r="A6" s="51">
        <v>4.0</v>
      </c>
      <c r="B6" s="51" t="s">
        <v>224</v>
      </c>
      <c r="C6" s="51" t="s">
        <v>225</v>
      </c>
      <c r="D6" s="41"/>
      <c r="E6" s="52" t="s">
        <v>226</v>
      </c>
      <c r="F6" s="51" t="s">
        <v>227</v>
      </c>
      <c r="G6" s="51" t="s">
        <v>215</v>
      </c>
      <c r="H6" s="51" t="s">
        <v>132</v>
      </c>
      <c r="I6" s="51" t="s">
        <v>74</v>
      </c>
      <c r="J6" s="41"/>
      <c r="K6" s="41"/>
      <c r="L6" s="41"/>
      <c r="M6" s="41"/>
      <c r="N6" s="41"/>
      <c r="O6" s="41"/>
      <c r="P6" s="41"/>
      <c r="Q6" s="41"/>
      <c r="R6" s="41"/>
      <c r="S6" s="41"/>
      <c r="T6" s="41"/>
      <c r="U6" s="41"/>
      <c r="V6" s="41"/>
      <c r="W6" s="41"/>
      <c r="X6" s="41"/>
      <c r="Y6" s="41"/>
      <c r="Z6" s="41"/>
    </row>
    <row r="7" ht="52.5" customHeight="1">
      <c r="A7" s="51">
        <v>5.0</v>
      </c>
      <c r="B7" s="51" t="s">
        <v>228</v>
      </c>
      <c r="C7" s="51" t="s">
        <v>229</v>
      </c>
      <c r="D7" s="41"/>
      <c r="E7" s="52" t="s">
        <v>230</v>
      </c>
      <c r="F7" s="51" t="s">
        <v>231</v>
      </c>
      <c r="G7" s="51" t="s">
        <v>232</v>
      </c>
      <c r="H7" s="51" t="s">
        <v>132</v>
      </c>
      <c r="I7" s="51" t="s">
        <v>74</v>
      </c>
      <c r="J7" s="41"/>
      <c r="K7" s="41"/>
      <c r="L7" s="41"/>
      <c r="M7" s="41"/>
      <c r="N7" s="41"/>
      <c r="O7" s="41"/>
      <c r="P7" s="41"/>
      <c r="Q7" s="41"/>
      <c r="R7" s="41"/>
      <c r="S7" s="41"/>
      <c r="T7" s="41"/>
      <c r="U7" s="41"/>
      <c r="V7" s="41"/>
      <c r="W7" s="41"/>
      <c r="X7" s="41"/>
      <c r="Y7" s="41"/>
      <c r="Z7" s="41"/>
    </row>
    <row r="8" ht="52.5" customHeight="1">
      <c r="A8" s="51">
        <v>6.0</v>
      </c>
      <c r="B8" s="51" t="s">
        <v>233</v>
      </c>
      <c r="C8" s="51" t="s">
        <v>234</v>
      </c>
      <c r="D8" s="41"/>
      <c r="E8" s="52" t="s">
        <v>235</v>
      </c>
      <c r="F8" s="51" t="s">
        <v>236</v>
      </c>
      <c r="G8" s="51" t="s">
        <v>232</v>
      </c>
      <c r="H8" s="51" t="s">
        <v>132</v>
      </c>
      <c r="I8" s="51" t="s">
        <v>74</v>
      </c>
      <c r="J8" s="41"/>
      <c r="K8" s="41"/>
      <c r="L8" s="41"/>
      <c r="M8" s="41"/>
      <c r="N8" s="41"/>
      <c r="O8" s="41"/>
      <c r="P8" s="41"/>
      <c r="Q8" s="41"/>
      <c r="R8" s="41"/>
      <c r="S8" s="41"/>
      <c r="T8" s="41"/>
      <c r="U8" s="41"/>
      <c r="V8" s="41"/>
      <c r="W8" s="41"/>
      <c r="X8" s="41"/>
      <c r="Y8" s="41"/>
      <c r="Z8" s="41"/>
    </row>
    <row r="9" ht="52.5" customHeight="1">
      <c r="A9" s="51">
        <v>7.0</v>
      </c>
      <c r="B9" s="51" t="s">
        <v>237</v>
      </c>
      <c r="C9" s="51" t="s">
        <v>238</v>
      </c>
      <c r="D9" s="41"/>
      <c r="E9" s="52" t="s">
        <v>239</v>
      </c>
      <c r="F9" s="51" t="s">
        <v>240</v>
      </c>
      <c r="G9" s="51" t="s">
        <v>232</v>
      </c>
      <c r="H9" s="51" t="s">
        <v>132</v>
      </c>
      <c r="I9" s="51" t="s">
        <v>74</v>
      </c>
      <c r="J9" s="41"/>
      <c r="K9" s="41"/>
      <c r="L9" s="41"/>
      <c r="M9" s="41"/>
      <c r="N9" s="41"/>
      <c r="O9" s="41"/>
      <c r="P9" s="41"/>
      <c r="Q9" s="41"/>
      <c r="R9" s="41"/>
      <c r="S9" s="41"/>
      <c r="T9" s="41"/>
      <c r="U9" s="41"/>
      <c r="V9" s="41"/>
      <c r="W9" s="41"/>
      <c r="X9" s="41"/>
      <c r="Y9" s="41"/>
      <c r="Z9" s="41"/>
    </row>
    <row r="10" ht="52.5" customHeight="1">
      <c r="A10" s="51">
        <v>8.0</v>
      </c>
      <c r="B10" s="51" t="s">
        <v>241</v>
      </c>
      <c r="C10" s="51" t="s">
        <v>242</v>
      </c>
      <c r="D10" s="41"/>
      <c r="E10" s="52" t="s">
        <v>243</v>
      </c>
      <c r="F10" s="51" t="s">
        <v>244</v>
      </c>
      <c r="G10" s="51" t="s">
        <v>245</v>
      </c>
      <c r="H10" s="51" t="s">
        <v>132</v>
      </c>
      <c r="I10" s="51" t="s">
        <v>74</v>
      </c>
      <c r="J10" s="41"/>
      <c r="K10" s="41"/>
      <c r="L10" s="41"/>
      <c r="M10" s="41"/>
      <c r="N10" s="41"/>
      <c r="O10" s="41"/>
      <c r="P10" s="41"/>
      <c r="Q10" s="41"/>
      <c r="R10" s="41"/>
      <c r="S10" s="41"/>
      <c r="T10" s="41"/>
      <c r="U10" s="41"/>
      <c r="V10" s="41"/>
      <c r="W10" s="41"/>
      <c r="X10" s="41"/>
      <c r="Y10" s="41"/>
      <c r="Z10" s="41"/>
    </row>
    <row r="11" ht="52.5" customHeight="1">
      <c r="A11" s="51">
        <v>9.0</v>
      </c>
      <c r="B11" s="51" t="s">
        <v>246</v>
      </c>
      <c r="C11" s="51" t="s">
        <v>247</v>
      </c>
      <c r="D11" s="41"/>
      <c r="E11" s="52" t="s">
        <v>248</v>
      </c>
      <c r="F11" s="51" t="s">
        <v>249</v>
      </c>
      <c r="G11" s="51" t="s">
        <v>245</v>
      </c>
      <c r="H11" s="51" t="s">
        <v>132</v>
      </c>
      <c r="I11" s="51" t="s">
        <v>74</v>
      </c>
      <c r="J11" s="41"/>
      <c r="K11" s="41"/>
      <c r="L11" s="41"/>
      <c r="M11" s="41"/>
      <c r="N11" s="41"/>
      <c r="O11" s="41"/>
      <c r="P11" s="41"/>
      <c r="Q11" s="41"/>
      <c r="R11" s="41"/>
      <c r="S11" s="41"/>
      <c r="T11" s="41"/>
      <c r="U11" s="41"/>
      <c r="V11" s="41"/>
      <c r="W11" s="41"/>
      <c r="X11" s="41"/>
      <c r="Y11" s="41"/>
      <c r="Z11" s="41"/>
    </row>
    <row r="12" ht="52.5" customHeight="1">
      <c r="A12" s="51">
        <v>10.0</v>
      </c>
      <c r="B12" s="51" t="s">
        <v>250</v>
      </c>
      <c r="C12" s="51" t="s">
        <v>251</v>
      </c>
      <c r="D12" s="41"/>
      <c r="E12" s="52" t="s">
        <v>252</v>
      </c>
      <c r="F12" s="51" t="s">
        <v>253</v>
      </c>
      <c r="G12" s="51" t="s">
        <v>245</v>
      </c>
      <c r="H12" s="51" t="s">
        <v>132</v>
      </c>
      <c r="I12" s="51" t="s">
        <v>74</v>
      </c>
      <c r="J12" s="41"/>
      <c r="K12" s="41"/>
      <c r="L12" s="41"/>
      <c r="M12" s="41"/>
      <c r="N12" s="41"/>
      <c r="O12" s="41"/>
      <c r="P12" s="41"/>
      <c r="Q12" s="41"/>
      <c r="R12" s="41"/>
      <c r="S12" s="41"/>
      <c r="T12" s="41"/>
      <c r="U12" s="41"/>
      <c r="V12" s="41"/>
      <c r="W12" s="41"/>
      <c r="X12" s="41"/>
      <c r="Y12" s="41"/>
      <c r="Z12" s="41"/>
    </row>
    <row r="13" ht="52.5" customHeight="1">
      <c r="A13" s="51">
        <v>11.0</v>
      </c>
      <c r="B13" s="51" t="s">
        <v>254</v>
      </c>
      <c r="C13" s="51" t="s">
        <v>255</v>
      </c>
      <c r="D13" s="41"/>
      <c r="E13" s="52" t="s">
        <v>256</v>
      </c>
      <c r="F13" s="51" t="s">
        <v>257</v>
      </c>
      <c r="G13" s="51" t="s">
        <v>245</v>
      </c>
      <c r="H13" s="51" t="s">
        <v>132</v>
      </c>
      <c r="I13" s="51" t="s">
        <v>74</v>
      </c>
      <c r="J13" s="41"/>
      <c r="K13" s="41"/>
      <c r="L13" s="41"/>
      <c r="M13" s="41"/>
      <c r="N13" s="41"/>
      <c r="O13" s="41"/>
      <c r="P13" s="41"/>
      <c r="Q13" s="41"/>
      <c r="R13" s="41"/>
      <c r="S13" s="41"/>
      <c r="T13" s="41"/>
      <c r="U13" s="41"/>
      <c r="V13" s="41"/>
      <c r="W13" s="41"/>
      <c r="X13" s="41"/>
      <c r="Y13" s="41"/>
      <c r="Z13" s="41"/>
    </row>
    <row r="14" ht="52.5" customHeight="1">
      <c r="A14" s="51">
        <v>12.0</v>
      </c>
      <c r="B14" s="51" t="s">
        <v>258</v>
      </c>
      <c r="C14" s="51" t="s">
        <v>259</v>
      </c>
      <c r="D14" s="41"/>
      <c r="E14" s="52" t="s">
        <v>260</v>
      </c>
      <c r="F14" s="51" t="s">
        <v>261</v>
      </c>
      <c r="G14" s="51" t="s">
        <v>245</v>
      </c>
      <c r="H14" s="51" t="s">
        <v>132</v>
      </c>
      <c r="I14" s="51" t="s">
        <v>74</v>
      </c>
      <c r="J14" s="41"/>
      <c r="K14" s="41"/>
      <c r="L14" s="41"/>
      <c r="M14" s="41"/>
      <c r="N14" s="41"/>
      <c r="O14" s="41"/>
      <c r="P14" s="41"/>
      <c r="Q14" s="41"/>
      <c r="R14" s="41"/>
      <c r="S14" s="41"/>
      <c r="T14" s="41"/>
      <c r="U14" s="41"/>
      <c r="V14" s="41"/>
      <c r="W14" s="41"/>
      <c r="X14" s="41"/>
      <c r="Y14" s="41"/>
      <c r="Z14" s="41"/>
    </row>
    <row r="15" ht="52.5" customHeight="1">
      <c r="A15" s="51">
        <v>13.0</v>
      </c>
      <c r="B15" s="51" t="s">
        <v>262</v>
      </c>
      <c r="C15" s="51" t="s">
        <v>263</v>
      </c>
      <c r="D15" s="41"/>
      <c r="E15" s="52" t="s">
        <v>264</v>
      </c>
      <c r="F15" s="51" t="s">
        <v>265</v>
      </c>
      <c r="G15" s="51" t="s">
        <v>266</v>
      </c>
      <c r="H15" s="51" t="s">
        <v>132</v>
      </c>
      <c r="I15" s="51" t="s">
        <v>74</v>
      </c>
      <c r="J15" s="41"/>
      <c r="K15" s="41"/>
      <c r="L15" s="41"/>
      <c r="M15" s="41"/>
      <c r="N15" s="41"/>
      <c r="O15" s="41"/>
      <c r="P15" s="41"/>
      <c r="Q15" s="41"/>
      <c r="R15" s="41"/>
      <c r="S15" s="41"/>
      <c r="T15" s="41"/>
      <c r="U15" s="41"/>
      <c r="V15" s="41"/>
      <c r="W15" s="41"/>
      <c r="X15" s="41"/>
      <c r="Y15" s="41"/>
      <c r="Z15" s="41"/>
    </row>
    <row r="16" ht="52.5" customHeight="1">
      <c r="A16" s="51">
        <v>14.0</v>
      </c>
      <c r="B16" s="51" t="s">
        <v>267</v>
      </c>
      <c r="C16" s="51" t="s">
        <v>268</v>
      </c>
      <c r="D16" s="41"/>
      <c r="E16" s="52" t="s">
        <v>260</v>
      </c>
      <c r="F16" s="51" t="s">
        <v>269</v>
      </c>
      <c r="G16" s="51" t="s">
        <v>245</v>
      </c>
      <c r="H16" s="51" t="s">
        <v>132</v>
      </c>
      <c r="I16" s="51" t="s">
        <v>74</v>
      </c>
      <c r="J16" s="41"/>
      <c r="K16" s="41"/>
      <c r="L16" s="41"/>
      <c r="M16" s="41"/>
      <c r="N16" s="41"/>
      <c r="O16" s="41"/>
      <c r="P16" s="41"/>
      <c r="Q16" s="41"/>
      <c r="R16" s="41"/>
      <c r="S16" s="41"/>
      <c r="T16" s="41"/>
      <c r="U16" s="41"/>
      <c r="V16" s="41"/>
      <c r="W16" s="41"/>
      <c r="X16" s="41"/>
      <c r="Y16" s="41"/>
      <c r="Z16" s="41"/>
    </row>
    <row r="17" ht="52.5" customHeight="1">
      <c r="A17" s="51">
        <v>15.0</v>
      </c>
      <c r="B17" s="51" t="s">
        <v>270</v>
      </c>
      <c r="C17" s="51" t="s">
        <v>271</v>
      </c>
      <c r="D17" s="41"/>
      <c r="E17" s="52" t="s">
        <v>264</v>
      </c>
      <c r="F17" s="51" t="s">
        <v>272</v>
      </c>
      <c r="G17" s="51" t="s">
        <v>266</v>
      </c>
      <c r="H17" s="51" t="s">
        <v>132</v>
      </c>
      <c r="I17" s="51" t="s">
        <v>74</v>
      </c>
      <c r="J17" s="41"/>
      <c r="K17" s="41"/>
      <c r="L17" s="41"/>
      <c r="M17" s="41"/>
      <c r="N17" s="41"/>
      <c r="O17" s="41"/>
      <c r="P17" s="41"/>
      <c r="Q17" s="41"/>
      <c r="R17" s="41"/>
      <c r="S17" s="41"/>
      <c r="T17" s="41"/>
      <c r="U17" s="41"/>
      <c r="V17" s="41"/>
      <c r="W17" s="41"/>
      <c r="X17" s="41"/>
      <c r="Y17" s="41"/>
      <c r="Z17" s="41"/>
    </row>
    <row r="18" ht="52.5" customHeight="1">
      <c r="A18" s="51">
        <v>16.0</v>
      </c>
      <c r="B18" s="51" t="s">
        <v>273</v>
      </c>
      <c r="C18" s="51" t="s">
        <v>274</v>
      </c>
      <c r="D18" s="41"/>
      <c r="E18" s="52" t="s">
        <v>275</v>
      </c>
      <c r="F18" s="51" t="s">
        <v>276</v>
      </c>
      <c r="G18" s="51" t="s">
        <v>277</v>
      </c>
      <c r="H18" s="51" t="s">
        <v>132</v>
      </c>
      <c r="I18" s="51" t="s">
        <v>74</v>
      </c>
      <c r="J18" s="41"/>
      <c r="K18" s="41"/>
      <c r="L18" s="41"/>
      <c r="M18" s="41"/>
      <c r="N18" s="41"/>
      <c r="O18" s="41"/>
      <c r="P18" s="41"/>
      <c r="Q18" s="41"/>
      <c r="R18" s="41"/>
      <c r="S18" s="41"/>
      <c r="T18" s="41"/>
      <c r="U18" s="41"/>
      <c r="V18" s="41"/>
      <c r="W18" s="41"/>
      <c r="X18" s="41"/>
      <c r="Y18" s="41"/>
      <c r="Z18" s="41"/>
    </row>
    <row r="19" ht="52.5" customHeight="1">
      <c r="A19" s="51">
        <v>17.0</v>
      </c>
      <c r="B19" s="51" t="s">
        <v>278</v>
      </c>
      <c r="C19" s="51" t="s">
        <v>279</v>
      </c>
      <c r="D19" s="41"/>
      <c r="E19" s="52" t="s">
        <v>280</v>
      </c>
      <c r="F19" s="51" t="s">
        <v>281</v>
      </c>
      <c r="G19" s="51" t="s">
        <v>282</v>
      </c>
      <c r="H19" s="51" t="s">
        <v>132</v>
      </c>
      <c r="I19" s="51" t="s">
        <v>74</v>
      </c>
      <c r="J19" s="41"/>
      <c r="K19" s="41"/>
      <c r="L19" s="41"/>
      <c r="M19" s="41"/>
      <c r="N19" s="41"/>
      <c r="O19" s="41"/>
      <c r="P19" s="41"/>
      <c r="Q19" s="41"/>
      <c r="R19" s="41"/>
      <c r="S19" s="41"/>
      <c r="T19" s="41"/>
      <c r="U19" s="41"/>
      <c r="V19" s="41"/>
      <c r="W19" s="41"/>
      <c r="X19" s="41"/>
      <c r="Y19" s="41"/>
      <c r="Z19" s="41"/>
    </row>
    <row r="20" ht="52.5" customHeight="1">
      <c r="A20" s="51">
        <v>18.0</v>
      </c>
      <c r="B20" s="51" t="s">
        <v>283</v>
      </c>
      <c r="C20" s="51" t="s">
        <v>284</v>
      </c>
      <c r="D20" s="41"/>
      <c r="E20" s="52" t="s">
        <v>285</v>
      </c>
      <c r="F20" s="51" t="s">
        <v>286</v>
      </c>
      <c r="G20" s="51" t="s">
        <v>287</v>
      </c>
      <c r="H20" s="51" t="s">
        <v>132</v>
      </c>
      <c r="I20" s="51" t="s">
        <v>74</v>
      </c>
      <c r="J20" s="41"/>
      <c r="K20" s="41"/>
      <c r="L20" s="41"/>
      <c r="M20" s="41"/>
      <c r="N20" s="41"/>
      <c r="O20" s="41"/>
      <c r="P20" s="41"/>
      <c r="Q20" s="41"/>
      <c r="R20" s="41"/>
      <c r="S20" s="41"/>
      <c r="T20" s="41"/>
      <c r="U20" s="41"/>
      <c r="V20" s="41"/>
      <c r="W20" s="41"/>
      <c r="X20" s="41"/>
      <c r="Y20" s="41"/>
      <c r="Z20" s="41"/>
    </row>
    <row r="21" ht="52.5" customHeight="1">
      <c r="A21" s="51">
        <v>19.0</v>
      </c>
      <c r="B21" s="51" t="s">
        <v>288</v>
      </c>
      <c r="C21" s="51" t="s">
        <v>289</v>
      </c>
      <c r="D21" s="41"/>
      <c r="E21" s="52" t="s">
        <v>290</v>
      </c>
      <c r="F21" s="51" t="s">
        <v>286</v>
      </c>
      <c r="G21" s="51" t="s">
        <v>290</v>
      </c>
      <c r="H21" s="51" t="s">
        <v>132</v>
      </c>
      <c r="I21" s="51" t="s">
        <v>74</v>
      </c>
      <c r="J21" s="41"/>
      <c r="K21" s="41"/>
      <c r="L21" s="41"/>
      <c r="M21" s="41"/>
      <c r="N21" s="41"/>
      <c r="O21" s="41"/>
      <c r="P21" s="41"/>
      <c r="Q21" s="41"/>
      <c r="R21" s="41"/>
      <c r="S21" s="41"/>
      <c r="T21" s="41"/>
      <c r="U21" s="41"/>
      <c r="V21" s="41"/>
      <c r="W21" s="41"/>
      <c r="X21" s="41"/>
      <c r="Y21" s="41"/>
      <c r="Z21" s="41"/>
    </row>
    <row r="22" ht="52.5" customHeight="1">
      <c r="A22" s="51">
        <v>20.0</v>
      </c>
      <c r="B22" s="51" t="s">
        <v>291</v>
      </c>
      <c r="C22" s="51" t="s">
        <v>292</v>
      </c>
      <c r="D22" s="41"/>
      <c r="E22" s="52" t="s">
        <v>293</v>
      </c>
      <c r="F22" s="51" t="s">
        <v>286</v>
      </c>
      <c r="G22" s="51" t="s">
        <v>293</v>
      </c>
      <c r="H22" s="51" t="s">
        <v>132</v>
      </c>
      <c r="I22" s="51" t="s">
        <v>74</v>
      </c>
      <c r="J22" s="41"/>
      <c r="K22" s="41"/>
      <c r="L22" s="41"/>
      <c r="M22" s="41"/>
      <c r="N22" s="41"/>
      <c r="O22" s="41"/>
      <c r="P22" s="41"/>
      <c r="Q22" s="41"/>
      <c r="R22" s="41"/>
      <c r="S22" s="41"/>
      <c r="T22" s="41"/>
      <c r="U22" s="41"/>
      <c r="V22" s="41"/>
      <c r="W22" s="41"/>
      <c r="X22" s="41"/>
      <c r="Y22" s="41"/>
      <c r="Z22" s="41"/>
    </row>
    <row r="23" ht="52.5" customHeight="1">
      <c r="A23" s="51">
        <v>21.0</v>
      </c>
      <c r="B23" s="51" t="s">
        <v>294</v>
      </c>
      <c r="C23" s="53" t="s">
        <v>295</v>
      </c>
      <c r="D23" s="51" t="s">
        <v>296</v>
      </c>
      <c r="E23" s="52" t="s">
        <v>297</v>
      </c>
      <c r="F23" s="51" t="s">
        <v>298</v>
      </c>
      <c r="G23" s="51" t="s">
        <v>299</v>
      </c>
      <c r="H23" s="51" t="s">
        <v>300</v>
      </c>
      <c r="I23" s="51" t="s">
        <v>85</v>
      </c>
      <c r="J23" s="41"/>
      <c r="K23" s="41"/>
      <c r="L23" s="41"/>
      <c r="M23" s="41"/>
      <c r="N23" s="41"/>
      <c r="O23" s="41"/>
      <c r="P23" s="41"/>
      <c r="Q23" s="41"/>
      <c r="R23" s="41"/>
      <c r="S23" s="41"/>
      <c r="T23" s="41"/>
      <c r="U23" s="41"/>
      <c r="V23" s="41"/>
      <c r="W23" s="41"/>
      <c r="X23" s="41"/>
      <c r="Y23" s="41"/>
      <c r="Z23" s="41"/>
    </row>
    <row r="24" ht="52.5" customHeight="1">
      <c r="A24" s="51">
        <v>22.0</v>
      </c>
      <c r="B24" s="51" t="s">
        <v>301</v>
      </c>
      <c r="C24" s="51" t="s">
        <v>302</v>
      </c>
      <c r="D24" s="51" t="s">
        <v>296</v>
      </c>
      <c r="E24" s="52" t="s">
        <v>303</v>
      </c>
      <c r="F24" s="51" t="s">
        <v>304</v>
      </c>
      <c r="G24" s="51" t="s">
        <v>305</v>
      </c>
      <c r="H24" s="51" t="s">
        <v>300</v>
      </c>
      <c r="I24" s="51" t="s">
        <v>85</v>
      </c>
      <c r="J24" s="41"/>
      <c r="K24" s="41"/>
      <c r="L24" s="41"/>
      <c r="M24" s="41"/>
      <c r="N24" s="41"/>
      <c r="O24" s="41"/>
      <c r="P24" s="41"/>
      <c r="Q24" s="41"/>
      <c r="R24" s="41"/>
      <c r="S24" s="41"/>
      <c r="T24" s="41"/>
      <c r="U24" s="41"/>
      <c r="V24" s="41"/>
      <c r="W24" s="41"/>
      <c r="X24" s="41"/>
      <c r="Y24" s="41"/>
      <c r="Z24" s="41"/>
    </row>
    <row r="25" ht="52.5" customHeight="1">
      <c r="A25" s="51"/>
      <c r="B25" s="41"/>
      <c r="C25" s="41"/>
      <c r="D25" s="41"/>
      <c r="E25" s="42"/>
      <c r="F25" s="41"/>
      <c r="G25" s="41"/>
      <c r="H25" s="41"/>
      <c r="I25" s="51"/>
      <c r="J25" s="41"/>
      <c r="K25" s="41"/>
      <c r="L25" s="41"/>
      <c r="M25" s="41"/>
      <c r="N25" s="41"/>
      <c r="O25" s="41"/>
      <c r="P25" s="41"/>
      <c r="Q25" s="41"/>
      <c r="R25" s="41"/>
      <c r="S25" s="41"/>
      <c r="T25" s="41"/>
      <c r="U25" s="41"/>
      <c r="V25" s="41"/>
      <c r="W25" s="41"/>
      <c r="X25" s="41"/>
      <c r="Y25" s="41"/>
      <c r="Z25" s="41"/>
    </row>
    <row r="26" ht="52.5" customHeight="1">
      <c r="A26" s="41"/>
      <c r="B26" s="41"/>
      <c r="C26" s="41"/>
      <c r="D26" s="41"/>
      <c r="E26" s="42"/>
      <c r="F26" s="41"/>
      <c r="G26" s="41"/>
      <c r="H26" s="41"/>
      <c r="I26" s="41"/>
      <c r="J26" s="41"/>
      <c r="K26" s="41"/>
      <c r="L26" s="41"/>
      <c r="M26" s="41"/>
      <c r="N26" s="41"/>
      <c r="O26" s="41"/>
      <c r="P26" s="41"/>
      <c r="Q26" s="41"/>
      <c r="R26" s="41"/>
      <c r="S26" s="41"/>
      <c r="T26" s="41"/>
      <c r="U26" s="41"/>
      <c r="V26" s="41"/>
      <c r="W26" s="41"/>
      <c r="X26" s="41"/>
      <c r="Y26" s="41"/>
      <c r="Z26" s="41"/>
    </row>
    <row r="27" ht="52.5" customHeight="1">
      <c r="A27" s="41"/>
      <c r="B27" s="41"/>
      <c r="C27" s="41"/>
      <c r="D27" s="41"/>
      <c r="E27" s="42"/>
      <c r="F27" s="41"/>
      <c r="G27" s="41"/>
      <c r="H27" s="41"/>
      <c r="I27" s="41"/>
      <c r="J27" s="41"/>
      <c r="K27" s="41"/>
      <c r="L27" s="41"/>
      <c r="M27" s="41"/>
      <c r="N27" s="41"/>
      <c r="O27" s="41"/>
      <c r="P27" s="41"/>
      <c r="Q27" s="41"/>
      <c r="R27" s="41"/>
      <c r="S27" s="41"/>
      <c r="T27" s="41"/>
      <c r="U27" s="41"/>
      <c r="V27" s="41"/>
      <c r="W27" s="41"/>
      <c r="X27" s="41"/>
      <c r="Y27" s="41"/>
      <c r="Z27" s="41"/>
    </row>
    <row r="28" ht="52.5" customHeight="1">
      <c r="A28" s="41"/>
      <c r="B28" s="41"/>
      <c r="C28" s="41"/>
      <c r="D28" s="41"/>
      <c r="E28" s="42"/>
      <c r="F28" s="41"/>
      <c r="G28" s="41"/>
      <c r="H28" s="41"/>
      <c r="I28" s="41"/>
      <c r="J28" s="41"/>
      <c r="K28" s="41"/>
      <c r="L28" s="41"/>
      <c r="M28" s="41"/>
      <c r="N28" s="41"/>
      <c r="O28" s="41"/>
      <c r="P28" s="41"/>
      <c r="Q28" s="41"/>
      <c r="R28" s="41"/>
      <c r="S28" s="41"/>
      <c r="T28" s="41"/>
      <c r="U28" s="41"/>
      <c r="V28" s="41"/>
      <c r="W28" s="41"/>
      <c r="X28" s="41"/>
      <c r="Y28" s="41"/>
      <c r="Z28" s="41"/>
    </row>
    <row r="29" ht="52.5" customHeight="1">
      <c r="A29" s="41"/>
      <c r="B29" s="41"/>
      <c r="C29" s="41"/>
      <c r="D29" s="41"/>
      <c r="E29" s="42"/>
      <c r="F29" s="41"/>
      <c r="G29" s="41"/>
      <c r="H29" s="41"/>
      <c r="I29" s="41"/>
      <c r="J29" s="41"/>
      <c r="K29" s="41"/>
      <c r="L29" s="41"/>
      <c r="M29" s="41"/>
      <c r="N29" s="41"/>
      <c r="O29" s="41"/>
      <c r="P29" s="41"/>
      <c r="Q29" s="41"/>
      <c r="R29" s="41"/>
      <c r="S29" s="41"/>
      <c r="T29" s="41"/>
      <c r="U29" s="41"/>
      <c r="V29" s="41"/>
      <c r="W29" s="41"/>
      <c r="X29" s="41"/>
      <c r="Y29" s="41"/>
      <c r="Z29" s="41"/>
    </row>
    <row r="30" ht="52.5" customHeight="1">
      <c r="A30" s="41"/>
      <c r="B30" s="41"/>
      <c r="C30" s="41"/>
      <c r="D30" s="41"/>
      <c r="E30" s="42"/>
      <c r="F30" s="41"/>
      <c r="G30" s="41"/>
      <c r="H30" s="41"/>
      <c r="I30" s="41"/>
      <c r="J30" s="41"/>
      <c r="K30" s="41"/>
      <c r="L30" s="41"/>
      <c r="M30" s="41"/>
      <c r="N30" s="41"/>
      <c r="O30" s="41"/>
      <c r="P30" s="41"/>
      <c r="Q30" s="41"/>
      <c r="R30" s="41"/>
      <c r="S30" s="41"/>
      <c r="T30" s="41"/>
      <c r="U30" s="41"/>
      <c r="V30" s="41"/>
      <c r="W30" s="41"/>
      <c r="X30" s="41"/>
      <c r="Y30" s="41"/>
      <c r="Z30" s="41"/>
    </row>
    <row r="31" ht="15.75" customHeight="1">
      <c r="A31" s="15"/>
      <c r="B31" s="15"/>
      <c r="C31" s="15"/>
      <c r="D31" s="15"/>
      <c r="E31" s="31"/>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31"/>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31"/>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31"/>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31"/>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31"/>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31"/>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31"/>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31"/>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31"/>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31"/>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31"/>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31"/>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31"/>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31"/>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31"/>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31"/>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31"/>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31"/>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31"/>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31"/>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31"/>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31"/>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31"/>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31"/>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31"/>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31"/>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31"/>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31"/>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31"/>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31"/>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31"/>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31"/>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31"/>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31"/>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31"/>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31"/>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31"/>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31"/>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31"/>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31"/>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31"/>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31"/>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31"/>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31"/>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31"/>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31"/>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31"/>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31"/>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31"/>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31"/>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31"/>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31"/>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31"/>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31"/>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31"/>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31"/>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31"/>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31"/>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31"/>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31"/>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31"/>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31"/>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31"/>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31"/>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31"/>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31"/>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31"/>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31"/>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31"/>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31"/>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31"/>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31"/>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31"/>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31"/>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31"/>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31"/>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31"/>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31"/>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31"/>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31"/>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31"/>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31"/>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31"/>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31"/>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31"/>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31"/>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31"/>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31"/>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31"/>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31"/>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31"/>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31"/>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31"/>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31"/>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31"/>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31"/>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31"/>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31"/>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31"/>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31"/>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31"/>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31"/>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31"/>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31"/>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31"/>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31"/>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31"/>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31"/>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31"/>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31"/>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31"/>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31"/>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31"/>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31"/>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31"/>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31"/>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31"/>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31"/>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31"/>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31"/>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31"/>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31"/>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31"/>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31"/>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31"/>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31"/>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31"/>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31"/>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31"/>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31"/>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31"/>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31"/>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31"/>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31"/>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31"/>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31"/>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31"/>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31"/>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31"/>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31"/>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31"/>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31"/>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31"/>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31"/>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31"/>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31"/>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31"/>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31"/>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31"/>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31"/>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31"/>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31"/>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31"/>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31"/>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31"/>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31"/>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31"/>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31"/>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31"/>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31"/>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31"/>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31"/>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31"/>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31"/>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31"/>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31"/>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31"/>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31"/>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31"/>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31"/>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31"/>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31"/>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31"/>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31"/>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31"/>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31"/>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31"/>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31"/>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31"/>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31"/>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31"/>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31"/>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31"/>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31"/>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31"/>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31"/>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31"/>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31"/>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31"/>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3.86"/>
    <col customWidth="1" min="3" max="3" width="23.43"/>
    <col customWidth="1" min="4" max="4" width="45.14"/>
    <col customWidth="1" min="5" max="5" width="20.71"/>
    <col customWidth="1" min="7" max="7" width="10.29"/>
    <col customWidth="1" min="8" max="9" width="10.86"/>
    <col customWidth="1" min="10" max="10" width="10.29"/>
    <col customWidth="1" min="11" max="11" width="10.57"/>
    <col customWidth="1" min="12" max="12" width="11.0"/>
    <col customWidth="1" min="13" max="13" width="10.71"/>
    <col customWidth="1" min="14" max="18" width="11.29"/>
    <col customWidth="1" min="19" max="19" width="11.0"/>
    <col customWidth="1" min="20" max="20" width="10.29"/>
    <col customWidth="1" min="21" max="25" width="11.29"/>
    <col customWidth="1" min="26" max="27" width="10.29"/>
  </cols>
  <sheetData>
    <row r="1" ht="72.75" customHeight="1">
      <c r="A1" s="11" t="s">
        <v>63</v>
      </c>
      <c r="B1" s="12">
        <v>3.0</v>
      </c>
      <c r="C1" s="13" t="s">
        <v>306</v>
      </c>
      <c r="D1" s="15"/>
      <c r="E1" s="15"/>
      <c r="F1" s="15"/>
      <c r="G1" s="16">
        <v>44494.0</v>
      </c>
      <c r="H1" s="16">
        <f t="shared" ref="H1:AA1" si="1">+G1+1</f>
        <v>44495</v>
      </c>
      <c r="I1" s="16">
        <f t="shared" si="1"/>
        <v>44496</v>
      </c>
      <c r="J1" s="16">
        <f t="shared" si="1"/>
        <v>44497</v>
      </c>
      <c r="K1" s="16">
        <f t="shared" si="1"/>
        <v>44498</v>
      </c>
      <c r="L1" s="16">
        <f t="shared" si="1"/>
        <v>44499</v>
      </c>
      <c r="M1" s="16">
        <f t="shared" si="1"/>
        <v>44500</v>
      </c>
      <c r="N1" s="16">
        <f t="shared" si="1"/>
        <v>44501</v>
      </c>
      <c r="O1" s="16">
        <f t="shared" si="1"/>
        <v>44502</v>
      </c>
      <c r="P1" s="16">
        <f t="shared" si="1"/>
        <v>44503</v>
      </c>
      <c r="Q1" s="16">
        <f t="shared" si="1"/>
        <v>44504</v>
      </c>
      <c r="R1" s="16">
        <f t="shared" si="1"/>
        <v>44505</v>
      </c>
      <c r="S1" s="16">
        <f t="shared" si="1"/>
        <v>44506</v>
      </c>
      <c r="T1" s="16">
        <f t="shared" si="1"/>
        <v>44507</v>
      </c>
      <c r="U1" s="16">
        <f t="shared" si="1"/>
        <v>44508</v>
      </c>
      <c r="V1" s="16">
        <f t="shared" si="1"/>
        <v>44509</v>
      </c>
      <c r="W1" s="16">
        <f t="shared" si="1"/>
        <v>44510</v>
      </c>
      <c r="X1" s="16">
        <f t="shared" si="1"/>
        <v>44511</v>
      </c>
      <c r="Y1" s="16">
        <f t="shared" si="1"/>
        <v>44512</v>
      </c>
      <c r="Z1" s="16">
        <f t="shared" si="1"/>
        <v>44513</v>
      </c>
      <c r="AA1" s="16">
        <f t="shared" si="1"/>
        <v>44514</v>
      </c>
    </row>
    <row r="2" ht="15.75" customHeight="1">
      <c r="A2" s="17" t="s">
        <v>0</v>
      </c>
      <c r="B2" s="17" t="s">
        <v>66</v>
      </c>
      <c r="C2" s="17" t="s">
        <v>67</v>
      </c>
      <c r="D2" s="17" t="s">
        <v>68</v>
      </c>
      <c r="E2" s="17" t="s">
        <v>69</v>
      </c>
      <c r="F2" s="17" t="s">
        <v>70</v>
      </c>
      <c r="G2" s="18">
        <v>0.0</v>
      </c>
      <c r="H2" s="18">
        <v>0.0</v>
      </c>
      <c r="I2" s="18">
        <v>0.0</v>
      </c>
      <c r="J2" s="18">
        <v>0.0</v>
      </c>
      <c r="K2" s="18">
        <v>0.0</v>
      </c>
      <c r="L2" s="18">
        <v>0.0</v>
      </c>
      <c r="M2" s="18">
        <v>0.0</v>
      </c>
      <c r="N2" s="18">
        <f t="shared" ref="N2:R2" si="2">8*$B$1</f>
        <v>24</v>
      </c>
      <c r="O2" s="18">
        <f t="shared" si="2"/>
        <v>24</v>
      </c>
      <c r="P2" s="18">
        <f t="shared" si="2"/>
        <v>24</v>
      </c>
      <c r="Q2" s="18">
        <f t="shared" si="2"/>
        <v>24</v>
      </c>
      <c r="R2" s="18">
        <f t="shared" si="2"/>
        <v>24</v>
      </c>
      <c r="S2" s="18">
        <f t="shared" ref="S2:T2" si="3">0*$B$1</f>
        <v>0</v>
      </c>
      <c r="T2" s="18">
        <f t="shared" si="3"/>
        <v>0</v>
      </c>
      <c r="U2" s="18">
        <f t="shared" ref="U2:Y2" si="4">8*$B$1</f>
        <v>24</v>
      </c>
      <c r="V2" s="18">
        <f t="shared" si="4"/>
        <v>24</v>
      </c>
      <c r="W2" s="18">
        <f t="shared" si="4"/>
        <v>24</v>
      </c>
      <c r="X2" s="18">
        <f t="shared" si="4"/>
        <v>24</v>
      </c>
      <c r="Y2" s="18">
        <f t="shared" si="4"/>
        <v>24</v>
      </c>
      <c r="Z2" s="18">
        <f t="shared" ref="Z2:AA2" si="5">0*$B$1</f>
        <v>0</v>
      </c>
      <c r="AA2" s="18">
        <f t="shared" si="5"/>
        <v>0</v>
      </c>
    </row>
    <row r="3" ht="15.75" customHeight="1">
      <c r="A3" s="17"/>
      <c r="B3" s="17" t="s">
        <v>71</v>
      </c>
      <c r="C3" s="17" t="s">
        <v>72</v>
      </c>
      <c r="D3" s="19" t="s">
        <v>73</v>
      </c>
      <c r="E3" s="19"/>
      <c r="F3" s="17">
        <v>10.0</v>
      </c>
      <c r="G3" s="20"/>
      <c r="H3" s="20"/>
      <c r="I3" s="20"/>
      <c r="J3" s="20"/>
      <c r="K3" s="20"/>
      <c r="L3" s="20"/>
      <c r="M3" s="20"/>
      <c r="N3" s="20"/>
      <c r="O3" s="20"/>
      <c r="P3" s="20"/>
      <c r="Q3" s="20"/>
      <c r="R3" s="20"/>
      <c r="S3" s="20"/>
      <c r="T3" s="20"/>
      <c r="U3" s="20"/>
      <c r="V3" s="20"/>
      <c r="W3" s="20"/>
      <c r="X3" s="20"/>
      <c r="Y3" s="20"/>
      <c r="Z3" s="20"/>
      <c r="AA3" s="20"/>
    </row>
    <row r="4" ht="15.75" customHeight="1">
      <c r="A4" s="21"/>
      <c r="B4" s="21" t="s">
        <v>103</v>
      </c>
      <c r="C4" s="21"/>
      <c r="D4" s="19"/>
      <c r="E4" s="19"/>
      <c r="F4" s="17"/>
      <c r="G4" s="20"/>
      <c r="H4" s="20"/>
      <c r="I4" s="20"/>
      <c r="J4" s="20"/>
      <c r="K4" s="20"/>
      <c r="L4" s="20"/>
      <c r="M4" s="20"/>
      <c r="N4" s="20"/>
      <c r="O4" s="20"/>
      <c r="P4" s="20"/>
      <c r="Q4" s="20"/>
      <c r="R4" s="20"/>
      <c r="S4" s="20"/>
      <c r="T4" s="20"/>
      <c r="U4" s="20"/>
      <c r="V4" s="20"/>
      <c r="W4" s="20"/>
      <c r="X4" s="20"/>
      <c r="Y4" s="20"/>
      <c r="Z4" s="20"/>
      <c r="AA4" s="20"/>
    </row>
    <row r="5" ht="15.75" customHeight="1">
      <c r="A5" s="21"/>
      <c r="B5" s="21"/>
      <c r="C5" s="21"/>
      <c r="D5" s="19"/>
      <c r="E5" s="19"/>
      <c r="F5" s="17"/>
      <c r="G5" s="20"/>
      <c r="H5" s="20"/>
      <c r="I5" s="20"/>
      <c r="J5" s="20"/>
      <c r="K5" s="20"/>
      <c r="L5" s="20"/>
      <c r="M5" s="20"/>
      <c r="N5" s="20"/>
      <c r="O5" s="20"/>
      <c r="P5" s="20"/>
      <c r="Q5" s="20"/>
      <c r="R5" s="20"/>
      <c r="S5" s="20"/>
      <c r="T5" s="20"/>
      <c r="U5" s="20"/>
      <c r="V5" s="20"/>
      <c r="W5" s="20"/>
      <c r="X5" s="20"/>
      <c r="Y5" s="20"/>
      <c r="Z5" s="20"/>
      <c r="AA5" s="20"/>
    </row>
    <row r="6" ht="15.75" customHeight="1">
      <c r="A6" s="21"/>
      <c r="B6" s="21"/>
      <c r="C6" s="21"/>
      <c r="D6" s="19"/>
      <c r="E6" s="19"/>
      <c r="F6" s="17"/>
      <c r="G6" s="17"/>
      <c r="H6" s="17"/>
      <c r="I6" s="17"/>
      <c r="J6" s="17"/>
      <c r="K6" s="17"/>
      <c r="L6" s="17"/>
      <c r="M6" s="17"/>
      <c r="N6" s="17"/>
      <c r="O6" s="17"/>
      <c r="P6" s="20"/>
      <c r="Q6" s="17"/>
      <c r="R6" s="17"/>
      <c r="S6" s="17"/>
      <c r="T6" s="17"/>
      <c r="U6" s="17"/>
      <c r="V6" s="17"/>
      <c r="W6" s="17"/>
      <c r="X6" s="17"/>
      <c r="Y6" s="17"/>
      <c r="Z6" s="20"/>
      <c r="AA6" s="17"/>
    </row>
    <row r="7" ht="15.75" customHeight="1">
      <c r="A7" s="21"/>
      <c r="B7" s="21"/>
      <c r="C7" s="21"/>
      <c r="D7" s="19"/>
      <c r="E7" s="19"/>
      <c r="F7" s="17"/>
      <c r="G7" s="17"/>
      <c r="H7" s="17"/>
      <c r="I7" s="17"/>
      <c r="J7" s="17"/>
      <c r="K7" s="17"/>
      <c r="L7" s="17"/>
      <c r="M7" s="17"/>
      <c r="N7" s="17"/>
      <c r="O7" s="17"/>
      <c r="P7" s="20"/>
      <c r="Q7" s="17"/>
      <c r="R7" s="17"/>
      <c r="S7" s="17"/>
      <c r="T7" s="17"/>
      <c r="U7" s="17"/>
      <c r="V7" s="17"/>
      <c r="W7" s="17"/>
      <c r="X7" s="17"/>
      <c r="Y7" s="17"/>
      <c r="Z7" s="20"/>
      <c r="AA7" s="17"/>
    </row>
    <row r="8" ht="15.75" customHeight="1">
      <c r="A8" s="21"/>
      <c r="B8" s="21"/>
      <c r="C8" s="21"/>
      <c r="D8" s="19"/>
      <c r="E8" s="19"/>
      <c r="F8" s="17"/>
      <c r="G8" s="17"/>
      <c r="H8" s="17"/>
      <c r="I8" s="17"/>
      <c r="J8" s="17"/>
      <c r="K8" s="17"/>
      <c r="L8" s="17"/>
      <c r="M8" s="17"/>
      <c r="N8" s="17"/>
      <c r="O8" s="17"/>
      <c r="P8" s="20"/>
      <c r="Q8" s="17"/>
      <c r="R8" s="17"/>
      <c r="S8" s="17"/>
      <c r="T8" s="17"/>
      <c r="U8" s="17"/>
      <c r="V8" s="17"/>
      <c r="W8" s="17"/>
      <c r="X8" s="17"/>
      <c r="Y8" s="17"/>
      <c r="Z8" s="20"/>
      <c r="AA8" s="17"/>
    </row>
    <row r="9" ht="15.75" customHeight="1">
      <c r="A9" s="21"/>
      <c r="B9" s="21"/>
      <c r="C9" s="21"/>
      <c r="D9" s="19"/>
      <c r="E9" s="19"/>
      <c r="F9" s="17"/>
      <c r="G9" s="17"/>
      <c r="H9" s="17"/>
      <c r="I9" s="17"/>
      <c r="J9" s="17"/>
      <c r="K9" s="17"/>
      <c r="L9" s="17"/>
      <c r="M9" s="17"/>
      <c r="N9" s="17"/>
      <c r="O9" s="17"/>
      <c r="P9" s="20"/>
      <c r="Q9" s="17"/>
      <c r="R9" s="17"/>
      <c r="S9" s="17"/>
      <c r="T9" s="17"/>
      <c r="U9" s="17"/>
      <c r="V9" s="17"/>
      <c r="W9" s="17"/>
      <c r="X9" s="17"/>
      <c r="Y9" s="17"/>
      <c r="Z9" s="20"/>
      <c r="AA9" s="17"/>
    </row>
    <row r="10" ht="15.75" customHeight="1">
      <c r="A10" s="21"/>
      <c r="B10" s="21"/>
      <c r="C10" s="21"/>
      <c r="D10" s="19"/>
      <c r="E10" s="19"/>
      <c r="F10" s="17"/>
      <c r="G10" s="17"/>
      <c r="H10" s="17"/>
      <c r="I10" s="17"/>
      <c r="J10" s="17"/>
      <c r="K10" s="17"/>
      <c r="L10" s="17"/>
      <c r="M10" s="17"/>
      <c r="N10" s="17"/>
      <c r="O10" s="17"/>
      <c r="P10" s="20"/>
      <c r="Q10" s="17"/>
      <c r="R10" s="17"/>
      <c r="S10" s="17"/>
      <c r="T10" s="17"/>
      <c r="U10" s="17"/>
      <c r="V10" s="17"/>
      <c r="W10" s="17"/>
      <c r="X10" s="17"/>
      <c r="Y10" s="17"/>
      <c r="Z10" s="20"/>
      <c r="AA10" s="17"/>
    </row>
    <row r="11" ht="15.75" customHeight="1">
      <c r="A11" s="21"/>
      <c r="B11" s="21"/>
      <c r="C11" s="21"/>
      <c r="D11" s="19"/>
      <c r="E11" s="19"/>
      <c r="F11" s="17"/>
      <c r="G11" s="20"/>
      <c r="H11" s="20"/>
      <c r="I11" s="20"/>
      <c r="J11" s="20"/>
      <c r="K11" s="20"/>
      <c r="L11" s="20"/>
      <c r="M11" s="20"/>
      <c r="N11" s="20"/>
      <c r="O11" s="20"/>
      <c r="P11" s="20"/>
      <c r="Q11" s="20"/>
      <c r="R11" s="20"/>
      <c r="S11" s="20"/>
      <c r="T11" s="20"/>
      <c r="U11" s="20"/>
      <c r="V11" s="20"/>
      <c r="W11" s="20"/>
      <c r="X11" s="20"/>
      <c r="Y11" s="20"/>
      <c r="Z11" s="20"/>
      <c r="AA11" s="20"/>
    </row>
    <row r="12" ht="15.75" customHeight="1">
      <c r="A12" s="21"/>
      <c r="B12" s="21"/>
      <c r="C12" s="21"/>
      <c r="D12" s="19"/>
      <c r="E12" s="19"/>
      <c r="F12" s="17"/>
      <c r="G12" s="20"/>
      <c r="H12" s="20"/>
      <c r="I12" s="20"/>
      <c r="J12" s="20"/>
      <c r="K12" s="20"/>
      <c r="L12" s="20"/>
      <c r="M12" s="20"/>
      <c r="N12" s="20"/>
      <c r="O12" s="20"/>
      <c r="P12" s="20"/>
      <c r="Q12" s="20"/>
      <c r="R12" s="20"/>
      <c r="S12" s="20"/>
      <c r="T12" s="20"/>
      <c r="U12" s="20"/>
      <c r="V12" s="20"/>
      <c r="W12" s="20"/>
      <c r="X12" s="20"/>
      <c r="Y12" s="20"/>
      <c r="Z12" s="20"/>
      <c r="AA12" s="20"/>
    </row>
    <row r="13" ht="15.75" customHeight="1">
      <c r="A13" s="21"/>
      <c r="B13" s="21"/>
      <c r="C13" s="21"/>
      <c r="D13" s="19"/>
      <c r="E13" s="19"/>
      <c r="F13" s="17"/>
      <c r="G13" s="20"/>
      <c r="H13" s="20"/>
      <c r="I13" s="20"/>
      <c r="J13" s="20"/>
      <c r="K13" s="20"/>
      <c r="L13" s="20"/>
      <c r="M13" s="20"/>
      <c r="N13" s="20"/>
      <c r="O13" s="20"/>
      <c r="P13" s="20"/>
      <c r="Q13" s="20"/>
      <c r="R13" s="20"/>
      <c r="S13" s="20"/>
      <c r="T13" s="20"/>
      <c r="U13" s="20"/>
      <c r="V13" s="20"/>
      <c r="W13" s="20"/>
      <c r="X13" s="20"/>
      <c r="Y13" s="20"/>
      <c r="Z13" s="20"/>
      <c r="AA13" s="20"/>
    </row>
    <row r="14" ht="15.75" customHeight="1">
      <c r="A14" s="21"/>
      <c r="B14" s="21"/>
      <c r="C14" s="21"/>
      <c r="D14" s="19"/>
      <c r="E14" s="19"/>
      <c r="F14" s="17"/>
      <c r="G14" s="20"/>
      <c r="H14" s="20"/>
      <c r="I14" s="20"/>
      <c r="J14" s="20"/>
      <c r="K14" s="20"/>
      <c r="L14" s="20"/>
      <c r="M14" s="20"/>
      <c r="N14" s="20"/>
      <c r="O14" s="20"/>
      <c r="P14" s="20"/>
      <c r="Q14" s="20"/>
      <c r="R14" s="20"/>
      <c r="S14" s="20"/>
      <c r="T14" s="20"/>
      <c r="U14" s="20"/>
      <c r="V14" s="20"/>
      <c r="W14" s="20"/>
      <c r="X14" s="20"/>
      <c r="Y14" s="20"/>
      <c r="Z14" s="20"/>
      <c r="AA14" s="20"/>
    </row>
    <row r="15" ht="15.75" customHeight="1">
      <c r="A15" s="21"/>
      <c r="B15" s="21"/>
      <c r="C15" s="21"/>
      <c r="D15" s="19"/>
      <c r="E15" s="19"/>
      <c r="F15" s="17"/>
      <c r="G15" s="20"/>
      <c r="H15" s="20"/>
      <c r="I15" s="20"/>
      <c r="J15" s="20"/>
      <c r="K15" s="20"/>
      <c r="L15" s="20"/>
      <c r="M15" s="20"/>
      <c r="N15" s="20"/>
      <c r="O15" s="20"/>
      <c r="P15" s="20"/>
      <c r="Q15" s="20"/>
      <c r="R15" s="20"/>
      <c r="S15" s="20"/>
      <c r="T15" s="20"/>
      <c r="U15" s="20"/>
      <c r="V15" s="20"/>
      <c r="W15" s="20"/>
      <c r="X15" s="20"/>
      <c r="Y15" s="20"/>
      <c r="Z15" s="20"/>
      <c r="AA15" s="20"/>
    </row>
    <row r="16" ht="15.75" customHeight="1">
      <c r="A16" s="21"/>
      <c r="B16" s="21"/>
      <c r="C16" s="21"/>
      <c r="D16" s="19"/>
      <c r="E16" s="19"/>
      <c r="F16" s="17"/>
      <c r="G16" s="20"/>
      <c r="H16" s="20"/>
      <c r="I16" s="20"/>
      <c r="J16" s="20"/>
      <c r="K16" s="20"/>
      <c r="L16" s="20"/>
      <c r="M16" s="20"/>
      <c r="N16" s="20"/>
      <c r="O16" s="20"/>
      <c r="P16" s="20"/>
      <c r="Q16" s="20"/>
      <c r="R16" s="20"/>
      <c r="S16" s="20"/>
      <c r="T16" s="20"/>
      <c r="U16" s="20"/>
      <c r="V16" s="20"/>
      <c r="W16" s="20"/>
      <c r="X16" s="20"/>
      <c r="Y16" s="20"/>
      <c r="Z16" s="20"/>
      <c r="AA16" s="20"/>
    </row>
    <row r="17" ht="15.75" customHeight="1">
      <c r="A17" s="21"/>
      <c r="B17" s="21"/>
      <c r="C17" s="21"/>
      <c r="D17" s="19"/>
      <c r="E17" s="19"/>
      <c r="F17" s="17"/>
      <c r="G17" s="20"/>
      <c r="H17" s="20"/>
      <c r="I17" s="20"/>
      <c r="J17" s="20"/>
      <c r="K17" s="20"/>
      <c r="L17" s="20"/>
      <c r="M17" s="20"/>
      <c r="N17" s="20"/>
      <c r="O17" s="20"/>
      <c r="P17" s="20"/>
      <c r="Q17" s="20"/>
      <c r="R17" s="20"/>
      <c r="S17" s="20"/>
      <c r="T17" s="20"/>
      <c r="U17" s="20"/>
      <c r="V17" s="20"/>
      <c r="W17" s="20"/>
      <c r="X17" s="20"/>
      <c r="Y17" s="20"/>
      <c r="Z17" s="20"/>
      <c r="AA17" s="20"/>
    </row>
    <row r="18" ht="15.75" customHeight="1">
      <c r="A18" s="23"/>
      <c r="B18" s="23"/>
      <c r="C18" s="23"/>
      <c r="D18" s="15"/>
      <c r="E18" s="15"/>
      <c r="F18" s="24"/>
      <c r="G18" s="15"/>
      <c r="H18" s="15"/>
      <c r="I18" s="15"/>
      <c r="J18" s="15"/>
      <c r="K18" s="15"/>
      <c r="L18" s="15"/>
      <c r="M18" s="15"/>
      <c r="N18" s="15"/>
      <c r="O18" s="15"/>
      <c r="P18" s="15"/>
      <c r="Q18" s="15"/>
      <c r="R18" s="15"/>
      <c r="S18" s="15"/>
      <c r="T18" s="15"/>
      <c r="U18" s="15"/>
      <c r="V18" s="15"/>
      <c r="W18" s="15"/>
      <c r="X18" s="15"/>
      <c r="Y18" s="15"/>
      <c r="Z18" s="15"/>
      <c r="AA18" s="15"/>
    </row>
    <row r="19" ht="15.75" customHeight="1">
      <c r="A19" s="25"/>
      <c r="B19" s="25"/>
      <c r="C19" s="25"/>
      <c r="D19" s="17" t="s">
        <v>88</v>
      </c>
      <c r="E19" s="17"/>
      <c r="F19" s="20">
        <f>SUM(F3:F18)</f>
        <v>10</v>
      </c>
      <c r="G19" s="20" t="str">
        <f t="shared" ref="G19:AA19" si="6">IF(COUNT(G3:G18),SUM(G3:G18),NA())</f>
        <v>#N/A</v>
      </c>
      <c r="H19" s="20" t="str">
        <f t="shared" si="6"/>
        <v>#N/A</v>
      </c>
      <c r="I19" s="20" t="str">
        <f t="shared" si="6"/>
        <v>#N/A</v>
      </c>
      <c r="J19" s="20" t="str">
        <f t="shared" si="6"/>
        <v>#N/A</v>
      </c>
      <c r="K19" s="20" t="str">
        <f t="shared" si="6"/>
        <v>#N/A</v>
      </c>
      <c r="L19" s="20" t="str">
        <f t="shared" si="6"/>
        <v>#N/A</v>
      </c>
      <c r="M19" s="20" t="str">
        <f t="shared" si="6"/>
        <v>#N/A</v>
      </c>
      <c r="N19" s="20" t="str">
        <f t="shared" si="6"/>
        <v>#N/A</v>
      </c>
      <c r="O19" s="20" t="str">
        <f t="shared" si="6"/>
        <v>#N/A</v>
      </c>
      <c r="P19" s="20" t="str">
        <f t="shared" si="6"/>
        <v>#N/A</v>
      </c>
      <c r="Q19" s="20" t="str">
        <f t="shared" si="6"/>
        <v>#N/A</v>
      </c>
      <c r="R19" s="20" t="str">
        <f t="shared" si="6"/>
        <v>#N/A</v>
      </c>
      <c r="S19" s="20" t="str">
        <f t="shared" si="6"/>
        <v>#N/A</v>
      </c>
      <c r="T19" s="20" t="str">
        <f t="shared" si="6"/>
        <v>#N/A</v>
      </c>
      <c r="U19" s="20" t="str">
        <f t="shared" si="6"/>
        <v>#N/A</v>
      </c>
      <c r="V19" s="20" t="str">
        <f t="shared" si="6"/>
        <v>#N/A</v>
      </c>
      <c r="W19" s="20" t="str">
        <f t="shared" si="6"/>
        <v>#N/A</v>
      </c>
      <c r="X19" s="20" t="str">
        <f t="shared" si="6"/>
        <v>#N/A</v>
      </c>
      <c r="Y19" s="20" t="str">
        <f t="shared" si="6"/>
        <v>#N/A</v>
      </c>
      <c r="Z19" s="20" t="str">
        <f t="shared" si="6"/>
        <v>#N/A</v>
      </c>
      <c r="AA19" s="20" t="str">
        <f t="shared" si="6"/>
        <v>#N/A</v>
      </c>
    </row>
    <row r="20" ht="15.75" customHeight="1">
      <c r="A20" s="26"/>
      <c r="B20" s="26"/>
      <c r="C20" s="27"/>
      <c r="D20" s="17" t="s">
        <v>89</v>
      </c>
      <c r="E20" s="17"/>
      <c r="F20" s="20">
        <f>F19</f>
        <v>10</v>
      </c>
      <c r="G20" s="28">
        <f t="shared" ref="G20:AA20" si="7">F20-(G2/SUM($G$2:$AA$2))*$F20</f>
        <v>10</v>
      </c>
      <c r="H20" s="28">
        <f t="shared" si="7"/>
        <v>10</v>
      </c>
      <c r="I20" s="28">
        <f t="shared" si="7"/>
        <v>10</v>
      </c>
      <c r="J20" s="28">
        <f t="shared" si="7"/>
        <v>10</v>
      </c>
      <c r="K20" s="28">
        <f t="shared" si="7"/>
        <v>10</v>
      </c>
      <c r="L20" s="28">
        <f t="shared" si="7"/>
        <v>10</v>
      </c>
      <c r="M20" s="28">
        <f t="shared" si="7"/>
        <v>10</v>
      </c>
      <c r="N20" s="28">
        <f t="shared" si="7"/>
        <v>9</v>
      </c>
      <c r="O20" s="28">
        <f t="shared" si="7"/>
        <v>8</v>
      </c>
      <c r="P20" s="28">
        <f t="shared" si="7"/>
        <v>7</v>
      </c>
      <c r="Q20" s="28">
        <f t="shared" si="7"/>
        <v>6</v>
      </c>
      <c r="R20" s="28">
        <f t="shared" si="7"/>
        <v>5</v>
      </c>
      <c r="S20" s="28">
        <f t="shared" si="7"/>
        <v>5</v>
      </c>
      <c r="T20" s="28">
        <f t="shared" si="7"/>
        <v>5</v>
      </c>
      <c r="U20" s="28">
        <f t="shared" si="7"/>
        <v>4</v>
      </c>
      <c r="V20" s="28">
        <f t="shared" si="7"/>
        <v>3</v>
      </c>
      <c r="W20" s="28">
        <f t="shared" si="7"/>
        <v>2</v>
      </c>
      <c r="X20" s="28">
        <f t="shared" si="7"/>
        <v>1</v>
      </c>
      <c r="Y20" s="28">
        <f t="shared" si="7"/>
        <v>0</v>
      </c>
      <c r="Z20" s="28">
        <f t="shared" si="7"/>
        <v>0</v>
      </c>
      <c r="AA20" s="28">
        <f t="shared" si="7"/>
        <v>0</v>
      </c>
    </row>
    <row r="21" ht="15.75" customHeight="1">
      <c r="A21" s="29"/>
      <c r="B21" s="29"/>
      <c r="C21" s="30"/>
      <c r="D21" s="17" t="s">
        <v>90</v>
      </c>
      <c r="E21" s="17"/>
      <c r="F21" s="20">
        <v>0.0</v>
      </c>
      <c r="G21" s="20">
        <v>1.0</v>
      </c>
      <c r="H21" s="20">
        <v>2.0</v>
      </c>
      <c r="I21" s="20">
        <v>3.0</v>
      </c>
      <c r="J21" s="20">
        <v>4.0</v>
      </c>
      <c r="K21" s="20">
        <v>5.0</v>
      </c>
      <c r="L21" s="20">
        <v>6.0</v>
      </c>
      <c r="M21" s="20">
        <v>7.0</v>
      </c>
      <c r="N21" s="20">
        <v>8.0</v>
      </c>
      <c r="O21" s="20">
        <v>9.0</v>
      </c>
      <c r="P21" s="20">
        <v>10.0</v>
      </c>
      <c r="Q21" s="20">
        <v>11.0</v>
      </c>
      <c r="R21" s="20">
        <v>12.0</v>
      </c>
      <c r="S21" s="20">
        <v>13.0</v>
      </c>
      <c r="T21" s="20">
        <v>14.0</v>
      </c>
      <c r="U21" s="20">
        <v>15.0</v>
      </c>
      <c r="V21" s="20">
        <v>16.0</v>
      </c>
      <c r="W21" s="20">
        <v>17.0</v>
      </c>
      <c r="X21" s="20">
        <v>18.0</v>
      </c>
      <c r="Y21" s="20">
        <v>19.0</v>
      </c>
      <c r="Z21" s="20">
        <v>20.0</v>
      </c>
      <c r="AA21" s="20">
        <v>21.0</v>
      </c>
    </row>
    <row r="22" ht="15.75" customHeight="1">
      <c r="A22" s="15"/>
      <c r="B22" s="15"/>
      <c r="C22" s="15"/>
      <c r="D22" s="24" t="s">
        <v>91</v>
      </c>
      <c r="E22" s="24"/>
      <c r="F22" s="15"/>
      <c r="G22" s="15"/>
      <c r="H22" s="15"/>
      <c r="I22" s="15"/>
      <c r="J22" s="15"/>
      <c r="K22" s="15"/>
      <c r="L22" s="15"/>
      <c r="M22" s="15"/>
      <c r="N22" s="15"/>
      <c r="O22" s="15"/>
      <c r="P22" s="15"/>
      <c r="Q22" s="15"/>
      <c r="R22" s="15"/>
      <c r="S22" s="15"/>
      <c r="T22" s="15"/>
      <c r="U22" s="15"/>
      <c r="V22" s="15"/>
      <c r="W22" s="15"/>
      <c r="X22" s="15"/>
      <c r="Y22" s="15"/>
      <c r="Z22" s="15"/>
      <c r="AA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9:A21"/>
    <mergeCell ref="B19:B21"/>
  </mergeCells>
  <printOptions/>
  <pageMargins bottom="0.75" footer="0.0" header="0.0" left="0.7" right="0.7" top="0.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30.43"/>
    <col customWidth="1" min="4" max="5" width="22.29"/>
    <col customWidth="1" min="6" max="6" width="20.57"/>
    <col customWidth="1" min="7" max="7" width="17.57"/>
  </cols>
  <sheetData>
    <row r="1" ht="15.75" customHeight="1">
      <c r="A1" s="15"/>
      <c r="B1" s="15"/>
      <c r="C1" s="15"/>
      <c r="D1" s="15"/>
      <c r="E1" s="31"/>
      <c r="F1" s="15"/>
      <c r="G1" s="15"/>
      <c r="H1" s="15"/>
      <c r="I1" s="15"/>
      <c r="J1" s="15"/>
      <c r="K1" s="15"/>
      <c r="L1" s="15"/>
      <c r="M1" s="15"/>
      <c r="N1" s="15"/>
      <c r="O1" s="15"/>
      <c r="P1" s="15"/>
      <c r="Q1" s="15"/>
      <c r="R1" s="15"/>
      <c r="S1" s="15"/>
      <c r="T1" s="15"/>
      <c r="U1" s="15"/>
      <c r="V1" s="15"/>
      <c r="W1" s="15"/>
      <c r="X1" s="15"/>
      <c r="Y1" s="15"/>
      <c r="Z1" s="15"/>
    </row>
    <row r="2" ht="15.75" customHeight="1">
      <c r="A2" s="24" t="s">
        <v>92</v>
      </c>
      <c r="B2" s="24" t="s">
        <v>93</v>
      </c>
      <c r="C2" s="24" t="s">
        <v>94</v>
      </c>
      <c r="D2" s="24" t="s">
        <v>95</v>
      </c>
      <c r="E2" s="32" t="s">
        <v>96</v>
      </c>
      <c r="F2" s="33" t="s">
        <v>97</v>
      </c>
      <c r="G2" s="33" t="s">
        <v>98</v>
      </c>
      <c r="H2" s="33" t="s">
        <v>9</v>
      </c>
      <c r="I2" s="33" t="s">
        <v>99</v>
      </c>
      <c r="J2" s="15"/>
      <c r="K2" s="15"/>
      <c r="L2" s="15"/>
      <c r="M2" s="15"/>
      <c r="N2" s="15"/>
      <c r="O2" s="15"/>
      <c r="P2" s="15"/>
      <c r="Q2" s="15"/>
      <c r="R2" s="15"/>
      <c r="S2" s="15"/>
      <c r="T2" s="15"/>
      <c r="U2" s="15"/>
      <c r="V2" s="15"/>
      <c r="W2" s="15"/>
      <c r="X2" s="15"/>
      <c r="Y2" s="15"/>
      <c r="Z2" s="15"/>
    </row>
    <row r="3" ht="15.75" customHeight="1">
      <c r="A3" s="15"/>
      <c r="B3" s="15"/>
      <c r="C3" s="34" t="s">
        <v>100</v>
      </c>
      <c r="D3" s="15"/>
      <c r="E3" s="31"/>
      <c r="F3" s="15"/>
      <c r="G3" s="15"/>
      <c r="H3" s="15"/>
      <c r="I3" s="15"/>
      <c r="J3" s="15"/>
      <c r="K3" s="15"/>
      <c r="L3" s="15"/>
      <c r="M3" s="15"/>
      <c r="N3" s="15"/>
      <c r="O3" s="15"/>
      <c r="P3" s="15"/>
      <c r="Q3" s="15"/>
      <c r="R3" s="15"/>
      <c r="S3" s="15"/>
      <c r="T3" s="15"/>
      <c r="U3" s="15"/>
      <c r="V3" s="15"/>
      <c r="W3" s="15"/>
      <c r="X3" s="15"/>
      <c r="Y3" s="15"/>
      <c r="Z3" s="15"/>
    </row>
    <row r="4" ht="15.75" customHeight="1">
      <c r="A4" s="15"/>
      <c r="B4" s="15"/>
      <c r="C4" s="15"/>
      <c r="D4" s="15"/>
      <c r="E4" s="31"/>
      <c r="F4" s="15"/>
      <c r="G4" s="15"/>
      <c r="H4" s="15"/>
      <c r="I4" s="15"/>
      <c r="J4" s="15"/>
      <c r="K4" s="15"/>
      <c r="L4" s="15"/>
      <c r="M4" s="15"/>
      <c r="N4" s="15"/>
      <c r="O4" s="15"/>
      <c r="P4" s="15"/>
      <c r="Q4" s="15"/>
      <c r="R4" s="15"/>
      <c r="S4" s="15"/>
      <c r="T4" s="15"/>
      <c r="U4" s="15"/>
      <c r="V4" s="15"/>
      <c r="W4" s="15"/>
      <c r="X4" s="15"/>
      <c r="Y4" s="15"/>
      <c r="Z4" s="15"/>
    </row>
    <row r="5" ht="15.75" customHeight="1">
      <c r="A5" s="15"/>
      <c r="B5" s="15"/>
      <c r="C5" s="15"/>
      <c r="D5" s="15"/>
      <c r="E5" s="31"/>
      <c r="F5" s="15"/>
      <c r="G5" s="15"/>
      <c r="H5" s="15"/>
      <c r="I5" s="15"/>
      <c r="J5" s="15"/>
      <c r="K5" s="15"/>
      <c r="L5" s="15"/>
      <c r="M5" s="15"/>
      <c r="N5" s="15"/>
      <c r="O5" s="15"/>
      <c r="P5" s="15"/>
      <c r="Q5" s="15"/>
      <c r="R5" s="15"/>
      <c r="S5" s="15"/>
      <c r="T5" s="15"/>
      <c r="U5" s="15"/>
      <c r="V5" s="15"/>
      <c r="W5" s="15"/>
      <c r="X5" s="15"/>
      <c r="Y5" s="15"/>
      <c r="Z5" s="15"/>
    </row>
    <row r="6" ht="15.75" customHeight="1">
      <c r="A6" s="15"/>
      <c r="B6" s="15"/>
      <c r="C6" s="15"/>
      <c r="D6" s="15"/>
      <c r="E6" s="31"/>
      <c r="F6" s="15"/>
      <c r="G6" s="15"/>
      <c r="H6" s="15"/>
      <c r="I6" s="15"/>
      <c r="J6" s="15"/>
      <c r="K6" s="15"/>
      <c r="L6" s="15"/>
      <c r="M6" s="15"/>
      <c r="N6" s="15"/>
      <c r="O6" s="15"/>
      <c r="P6" s="15"/>
      <c r="Q6" s="15"/>
      <c r="R6" s="15"/>
      <c r="S6" s="15"/>
      <c r="T6" s="15"/>
      <c r="U6" s="15"/>
      <c r="V6" s="15"/>
      <c r="W6" s="15"/>
      <c r="X6" s="15"/>
      <c r="Y6" s="15"/>
      <c r="Z6" s="15"/>
    </row>
    <row r="7" ht="15.75" customHeight="1">
      <c r="A7" s="15"/>
      <c r="B7" s="15"/>
      <c r="C7" s="15"/>
      <c r="D7" s="15"/>
      <c r="E7" s="31"/>
      <c r="F7" s="15"/>
      <c r="G7" s="15"/>
      <c r="H7" s="15"/>
      <c r="I7" s="15"/>
      <c r="J7" s="15"/>
      <c r="K7" s="15"/>
      <c r="L7" s="15"/>
      <c r="M7" s="15"/>
      <c r="N7" s="15"/>
      <c r="O7" s="15"/>
      <c r="P7" s="15"/>
      <c r="Q7" s="15"/>
      <c r="R7" s="15"/>
      <c r="S7" s="15"/>
      <c r="T7" s="15"/>
      <c r="U7" s="15"/>
      <c r="V7" s="15"/>
      <c r="W7" s="15"/>
      <c r="X7" s="15"/>
      <c r="Y7" s="15"/>
      <c r="Z7" s="15"/>
    </row>
    <row r="8" ht="15.75" customHeight="1">
      <c r="A8" s="15"/>
      <c r="B8" s="15"/>
      <c r="C8" s="15"/>
      <c r="D8" s="15"/>
      <c r="E8" s="31"/>
      <c r="F8" s="15"/>
      <c r="G8" s="15"/>
      <c r="H8" s="15"/>
      <c r="I8" s="15"/>
      <c r="J8" s="15"/>
      <c r="K8" s="15"/>
      <c r="L8" s="15"/>
      <c r="M8" s="15"/>
      <c r="N8" s="15"/>
      <c r="O8" s="15"/>
      <c r="P8" s="15"/>
      <c r="Q8" s="15"/>
      <c r="R8" s="15"/>
      <c r="S8" s="15"/>
      <c r="T8" s="15"/>
      <c r="U8" s="15"/>
      <c r="V8" s="15"/>
      <c r="W8" s="15"/>
      <c r="X8" s="15"/>
      <c r="Y8" s="15"/>
      <c r="Z8" s="15"/>
    </row>
    <row r="9" ht="15.75" customHeight="1">
      <c r="A9" s="15"/>
      <c r="B9" s="15"/>
      <c r="C9" s="15"/>
      <c r="D9" s="15"/>
      <c r="E9" s="31"/>
      <c r="F9" s="15"/>
      <c r="G9" s="15"/>
      <c r="H9" s="15"/>
      <c r="I9" s="15"/>
      <c r="J9" s="15"/>
      <c r="K9" s="15"/>
      <c r="L9" s="15"/>
      <c r="M9" s="15"/>
      <c r="N9" s="15"/>
      <c r="O9" s="15"/>
      <c r="P9" s="15"/>
      <c r="Q9" s="15"/>
      <c r="R9" s="15"/>
      <c r="S9" s="15"/>
      <c r="T9" s="15"/>
      <c r="U9" s="15"/>
      <c r="V9" s="15"/>
      <c r="W9" s="15"/>
      <c r="X9" s="15"/>
      <c r="Y9" s="15"/>
      <c r="Z9" s="15"/>
    </row>
    <row r="10" ht="15.75" customHeight="1">
      <c r="A10" s="15"/>
      <c r="B10" s="15"/>
      <c r="C10" s="15"/>
      <c r="D10" s="15"/>
      <c r="E10" s="31"/>
      <c r="F10" s="15"/>
      <c r="G10" s="15"/>
      <c r="H10" s="15"/>
      <c r="I10" s="15"/>
      <c r="J10" s="15"/>
      <c r="K10" s="15"/>
      <c r="L10" s="15"/>
      <c r="M10" s="15"/>
      <c r="N10" s="15"/>
      <c r="O10" s="15"/>
      <c r="P10" s="15"/>
      <c r="Q10" s="15"/>
      <c r="R10" s="15"/>
      <c r="S10" s="15"/>
      <c r="T10" s="15"/>
      <c r="U10" s="15"/>
      <c r="V10" s="15"/>
      <c r="W10" s="15"/>
      <c r="X10" s="15"/>
      <c r="Y10" s="15"/>
      <c r="Z10" s="15"/>
    </row>
    <row r="11" ht="15.75" customHeight="1">
      <c r="A11" s="15"/>
      <c r="B11" s="15"/>
      <c r="C11" s="15"/>
      <c r="D11" s="15"/>
      <c r="E11" s="31"/>
      <c r="F11" s="15"/>
      <c r="G11" s="15"/>
      <c r="H11" s="15"/>
      <c r="I11" s="15"/>
      <c r="J11" s="15"/>
      <c r="K11" s="15"/>
      <c r="L11" s="15"/>
      <c r="M11" s="15"/>
      <c r="N11" s="15"/>
      <c r="O11" s="15"/>
      <c r="P11" s="15"/>
      <c r="Q11" s="15"/>
      <c r="R11" s="15"/>
      <c r="S11" s="15"/>
      <c r="T11" s="15"/>
      <c r="U11" s="15"/>
      <c r="V11" s="15"/>
      <c r="W11" s="15"/>
      <c r="X11" s="15"/>
      <c r="Y11" s="15"/>
      <c r="Z11" s="15"/>
    </row>
    <row r="12" ht="15.75" customHeight="1">
      <c r="A12" s="15"/>
      <c r="B12" s="15"/>
      <c r="C12" s="15"/>
      <c r="D12" s="15"/>
      <c r="E12" s="31"/>
      <c r="F12" s="15"/>
      <c r="G12" s="15"/>
      <c r="H12" s="15"/>
      <c r="I12" s="15"/>
      <c r="J12" s="15"/>
      <c r="K12" s="15"/>
      <c r="L12" s="15"/>
      <c r="M12" s="15"/>
      <c r="N12" s="15"/>
      <c r="O12" s="15"/>
      <c r="P12" s="15"/>
      <c r="Q12" s="15"/>
      <c r="R12" s="15"/>
      <c r="S12" s="15"/>
      <c r="T12" s="15"/>
      <c r="U12" s="15"/>
      <c r="V12" s="15"/>
      <c r="W12" s="15"/>
      <c r="X12" s="15"/>
      <c r="Y12" s="15"/>
      <c r="Z12" s="15"/>
    </row>
    <row r="13" ht="15.75" customHeight="1">
      <c r="A13" s="15"/>
      <c r="B13" s="15"/>
      <c r="C13" s="15"/>
      <c r="D13" s="15"/>
      <c r="E13" s="31"/>
      <c r="F13" s="15"/>
      <c r="G13" s="15"/>
      <c r="H13" s="15"/>
      <c r="I13" s="15"/>
      <c r="J13" s="15"/>
      <c r="K13" s="15"/>
      <c r="L13" s="15"/>
      <c r="M13" s="15"/>
      <c r="N13" s="15"/>
      <c r="O13" s="15"/>
      <c r="P13" s="15"/>
      <c r="Q13" s="15"/>
      <c r="R13" s="15"/>
      <c r="S13" s="15"/>
      <c r="T13" s="15"/>
      <c r="U13" s="15"/>
      <c r="V13" s="15"/>
      <c r="W13" s="15"/>
      <c r="X13" s="15"/>
      <c r="Y13" s="15"/>
      <c r="Z13" s="15"/>
    </row>
    <row r="14" ht="15.75" customHeight="1">
      <c r="A14" s="15"/>
      <c r="B14" s="15"/>
      <c r="C14" s="15"/>
      <c r="D14" s="15"/>
      <c r="E14" s="31"/>
      <c r="F14" s="15"/>
      <c r="G14" s="15"/>
      <c r="H14" s="15"/>
      <c r="I14" s="15"/>
      <c r="J14" s="15"/>
      <c r="K14" s="15"/>
      <c r="L14" s="15"/>
      <c r="M14" s="15"/>
      <c r="N14" s="15"/>
      <c r="O14" s="15"/>
      <c r="P14" s="15"/>
      <c r="Q14" s="15"/>
      <c r="R14" s="15"/>
      <c r="S14" s="15"/>
      <c r="T14" s="15"/>
      <c r="U14" s="15"/>
      <c r="V14" s="15"/>
      <c r="W14" s="15"/>
      <c r="X14" s="15"/>
      <c r="Y14" s="15"/>
      <c r="Z14" s="15"/>
    </row>
    <row r="15" ht="15.75" customHeight="1">
      <c r="A15" s="15"/>
      <c r="B15" s="15"/>
      <c r="C15" s="15"/>
      <c r="D15" s="15"/>
      <c r="E15" s="31"/>
      <c r="F15" s="15"/>
      <c r="G15" s="15"/>
      <c r="H15" s="15"/>
      <c r="I15" s="15"/>
      <c r="J15" s="15"/>
      <c r="K15" s="15"/>
      <c r="L15" s="15"/>
      <c r="M15" s="15"/>
      <c r="N15" s="15"/>
      <c r="O15" s="15"/>
      <c r="P15" s="15"/>
      <c r="Q15" s="15"/>
      <c r="R15" s="15"/>
      <c r="S15" s="15"/>
      <c r="T15" s="15"/>
      <c r="U15" s="15"/>
      <c r="V15" s="15"/>
      <c r="W15" s="15"/>
      <c r="X15" s="15"/>
      <c r="Y15" s="15"/>
      <c r="Z15" s="15"/>
    </row>
    <row r="16" ht="15.75" customHeight="1">
      <c r="A16" s="15"/>
      <c r="B16" s="15"/>
      <c r="C16" s="15"/>
      <c r="D16" s="15"/>
      <c r="E16" s="31"/>
      <c r="F16" s="15"/>
      <c r="G16" s="15"/>
      <c r="H16" s="15"/>
      <c r="I16" s="15"/>
      <c r="J16" s="15"/>
      <c r="K16" s="15"/>
      <c r="L16" s="15"/>
      <c r="M16" s="15"/>
      <c r="N16" s="15"/>
      <c r="O16" s="15"/>
      <c r="P16" s="15"/>
      <c r="Q16" s="15"/>
      <c r="R16" s="15"/>
      <c r="S16" s="15"/>
      <c r="T16" s="15"/>
      <c r="U16" s="15"/>
      <c r="V16" s="15"/>
      <c r="W16" s="15"/>
      <c r="X16" s="15"/>
      <c r="Y16" s="15"/>
      <c r="Z16" s="15"/>
    </row>
    <row r="17" ht="15.75" customHeight="1">
      <c r="A17" s="15"/>
      <c r="B17" s="15"/>
      <c r="C17" s="15"/>
      <c r="D17" s="15"/>
      <c r="E17" s="31"/>
      <c r="F17" s="15"/>
      <c r="G17" s="15"/>
      <c r="H17" s="15"/>
      <c r="I17" s="15"/>
      <c r="J17" s="15"/>
      <c r="K17" s="15"/>
      <c r="L17" s="15"/>
      <c r="M17" s="15"/>
      <c r="N17" s="15"/>
      <c r="O17" s="15"/>
      <c r="P17" s="15"/>
      <c r="Q17" s="15"/>
      <c r="R17" s="15"/>
      <c r="S17" s="15"/>
      <c r="T17" s="15"/>
      <c r="U17" s="15"/>
      <c r="V17" s="15"/>
      <c r="W17" s="15"/>
      <c r="X17" s="15"/>
      <c r="Y17" s="15"/>
      <c r="Z17" s="15"/>
    </row>
    <row r="18" ht="15.75" customHeight="1">
      <c r="A18" s="15"/>
      <c r="B18" s="15"/>
      <c r="C18" s="15"/>
      <c r="D18" s="15"/>
      <c r="E18" s="31"/>
      <c r="F18" s="15"/>
      <c r="G18" s="15"/>
      <c r="H18" s="15"/>
      <c r="I18" s="15"/>
      <c r="J18" s="15"/>
      <c r="K18" s="15"/>
      <c r="L18" s="15"/>
      <c r="M18" s="15"/>
      <c r="N18" s="15"/>
      <c r="O18" s="15"/>
      <c r="P18" s="15"/>
      <c r="Q18" s="15"/>
      <c r="R18" s="15"/>
      <c r="S18" s="15"/>
      <c r="T18" s="15"/>
      <c r="U18" s="15"/>
      <c r="V18" s="15"/>
      <c r="W18" s="15"/>
      <c r="X18" s="15"/>
      <c r="Y18" s="15"/>
      <c r="Z18" s="15"/>
    </row>
    <row r="19" ht="15.75" customHeight="1">
      <c r="A19" s="15"/>
      <c r="B19" s="15"/>
      <c r="C19" s="15"/>
      <c r="D19" s="15"/>
      <c r="E19" s="31"/>
      <c r="F19" s="15"/>
      <c r="G19" s="15"/>
      <c r="H19" s="15"/>
      <c r="I19" s="15"/>
      <c r="J19" s="15"/>
      <c r="K19" s="15"/>
      <c r="L19" s="15"/>
      <c r="M19" s="15"/>
      <c r="N19" s="15"/>
      <c r="O19" s="15"/>
      <c r="P19" s="15"/>
      <c r="Q19" s="15"/>
      <c r="R19" s="15"/>
      <c r="S19" s="15"/>
      <c r="T19" s="15"/>
      <c r="U19" s="15"/>
      <c r="V19" s="15"/>
      <c r="W19" s="15"/>
      <c r="X19" s="15"/>
      <c r="Y19" s="15"/>
      <c r="Z19" s="15"/>
    </row>
    <row r="20" ht="15.75" customHeight="1">
      <c r="A20" s="15"/>
      <c r="B20" s="15"/>
      <c r="C20" s="15"/>
      <c r="D20" s="15"/>
      <c r="E20" s="31"/>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5"/>
      <c r="C21" s="15"/>
      <c r="D21" s="15"/>
      <c r="E21" s="31"/>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5"/>
      <c r="C22" s="15"/>
      <c r="D22" s="15"/>
      <c r="E22" s="31"/>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31"/>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31"/>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31"/>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31"/>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31"/>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31"/>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31"/>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31"/>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31"/>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31"/>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31"/>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31"/>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31"/>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31"/>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31"/>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31"/>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31"/>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31"/>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31"/>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31"/>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31"/>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31"/>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31"/>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31"/>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31"/>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31"/>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31"/>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31"/>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31"/>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31"/>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31"/>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31"/>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31"/>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31"/>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31"/>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31"/>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31"/>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31"/>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31"/>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31"/>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31"/>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31"/>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31"/>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31"/>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31"/>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31"/>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31"/>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31"/>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31"/>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31"/>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31"/>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31"/>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31"/>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31"/>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31"/>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31"/>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31"/>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31"/>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31"/>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31"/>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31"/>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31"/>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31"/>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31"/>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31"/>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31"/>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31"/>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31"/>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31"/>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31"/>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31"/>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31"/>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31"/>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31"/>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31"/>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31"/>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31"/>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31"/>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31"/>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31"/>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31"/>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31"/>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31"/>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31"/>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31"/>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31"/>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31"/>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31"/>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31"/>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31"/>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31"/>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31"/>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31"/>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31"/>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31"/>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31"/>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31"/>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31"/>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31"/>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31"/>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31"/>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31"/>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31"/>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31"/>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31"/>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31"/>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31"/>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31"/>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31"/>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31"/>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31"/>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31"/>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31"/>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31"/>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31"/>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31"/>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31"/>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31"/>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31"/>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31"/>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31"/>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31"/>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31"/>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31"/>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31"/>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31"/>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31"/>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31"/>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31"/>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31"/>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31"/>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31"/>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31"/>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31"/>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31"/>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31"/>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31"/>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31"/>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31"/>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31"/>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31"/>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31"/>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31"/>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31"/>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31"/>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31"/>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31"/>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31"/>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31"/>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31"/>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31"/>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31"/>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31"/>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31"/>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31"/>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31"/>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31"/>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31"/>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31"/>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31"/>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31"/>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31"/>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31"/>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31"/>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31"/>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31"/>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31"/>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31"/>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31"/>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31"/>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31"/>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31"/>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31"/>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31"/>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31"/>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31"/>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31"/>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31"/>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31"/>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31"/>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31"/>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31"/>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31"/>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31"/>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31"/>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31"/>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31"/>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31"/>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31"/>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31"/>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31"/>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31"/>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31"/>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31"/>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31"/>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31"/>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31"/>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31"/>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