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ELA\CLIENTES\DENVER\"/>
    </mc:Choice>
  </mc:AlternateContent>
  <xr:revisionPtr revIDLastSave="0" documentId="13_ncr:1_{7B96CE3E-33AE-4621-9011-87607C1816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VER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M3" i="1"/>
  <c r="N3" i="1"/>
  <c r="O3" i="1"/>
  <c r="A4" i="1"/>
  <c r="B4" i="1"/>
  <c r="C4" i="1"/>
  <c r="D4" i="1"/>
  <c r="E4" i="1"/>
  <c r="F4" i="1"/>
  <c r="M4" i="1"/>
  <c r="N4" i="1"/>
  <c r="O4" i="1"/>
  <c r="A5" i="1"/>
  <c r="B5" i="1"/>
  <c r="C5" i="1"/>
  <c r="D5" i="1"/>
  <c r="E5" i="1"/>
  <c r="F5" i="1"/>
  <c r="M5" i="1"/>
  <c r="N5" i="1"/>
  <c r="O5" i="1"/>
  <c r="A6" i="1"/>
  <c r="B6" i="1"/>
  <c r="C6" i="1"/>
  <c r="D6" i="1"/>
  <c r="E6" i="1"/>
  <c r="F6" i="1"/>
  <c r="M6" i="1"/>
  <c r="N6" i="1"/>
  <c r="O6" i="1"/>
  <c r="A7" i="1"/>
  <c r="B7" i="1"/>
  <c r="C7" i="1"/>
  <c r="D7" i="1"/>
  <c r="E7" i="1"/>
  <c r="F7" i="1"/>
  <c r="M7" i="1"/>
  <c r="N7" i="1"/>
  <c r="O7" i="1"/>
  <c r="A8" i="1"/>
  <c r="B8" i="1"/>
  <c r="C8" i="1"/>
  <c r="D8" i="1"/>
  <c r="E8" i="1"/>
  <c r="F8" i="1"/>
  <c r="M8" i="1"/>
  <c r="N8" i="1"/>
  <c r="O8" i="1"/>
  <c r="A9" i="1"/>
  <c r="B9" i="1"/>
  <c r="C9" i="1"/>
  <c r="D9" i="1"/>
  <c r="E9" i="1"/>
  <c r="F9" i="1"/>
  <c r="M9" i="1"/>
  <c r="N9" i="1"/>
  <c r="O9" i="1"/>
  <c r="A10" i="1"/>
  <c r="B10" i="1"/>
  <c r="C10" i="1"/>
  <c r="D10" i="1"/>
  <c r="E10" i="1"/>
  <c r="F10" i="1"/>
  <c r="M10" i="1"/>
  <c r="N10" i="1"/>
  <c r="O10" i="1"/>
  <c r="A11" i="1"/>
  <c r="B11" i="1"/>
  <c r="C11" i="1"/>
  <c r="D11" i="1"/>
  <c r="E11" i="1"/>
  <c r="F11" i="1"/>
  <c r="M11" i="1"/>
  <c r="N11" i="1"/>
  <c r="O11" i="1"/>
  <c r="A12" i="1"/>
  <c r="B12" i="1"/>
  <c r="C12" i="1"/>
  <c r="D12" i="1"/>
  <c r="E12" i="1"/>
  <c r="F12" i="1"/>
  <c r="M12" i="1"/>
  <c r="N12" i="1"/>
  <c r="O12" i="1"/>
  <c r="A13" i="1"/>
  <c r="B13" i="1"/>
  <c r="C13" i="1"/>
  <c r="D13" i="1"/>
  <c r="E13" i="1"/>
  <c r="F13" i="1"/>
  <c r="M13" i="1"/>
  <c r="N13" i="1"/>
  <c r="O13" i="1"/>
  <c r="A14" i="1"/>
  <c r="B14" i="1"/>
  <c r="C14" i="1"/>
  <c r="D14" i="1"/>
  <c r="E14" i="1"/>
  <c r="F14" i="1"/>
  <c r="M14" i="1"/>
  <c r="N14" i="1"/>
  <c r="O14" i="1"/>
  <c r="A15" i="1"/>
  <c r="B15" i="1"/>
  <c r="C15" i="1"/>
  <c r="D15" i="1"/>
  <c r="E15" i="1"/>
  <c r="F15" i="1"/>
  <c r="M15" i="1"/>
  <c r="N15" i="1"/>
  <c r="O15" i="1"/>
  <c r="A16" i="1"/>
  <c r="B16" i="1"/>
  <c r="C16" i="1"/>
  <c r="D16" i="1"/>
  <c r="E16" i="1"/>
  <c r="F16" i="1"/>
  <c r="M16" i="1"/>
  <c r="N16" i="1"/>
  <c r="O16" i="1"/>
  <c r="A17" i="1"/>
  <c r="B17" i="1"/>
  <c r="C17" i="1"/>
  <c r="D17" i="1"/>
  <c r="E17" i="1"/>
  <c r="F17" i="1"/>
  <c r="M17" i="1"/>
  <c r="N17" i="1"/>
  <c r="O17" i="1"/>
  <c r="A18" i="1"/>
  <c r="B18" i="1"/>
  <c r="C18" i="1"/>
  <c r="D18" i="1"/>
  <c r="E18" i="1"/>
  <c r="F18" i="1"/>
  <c r="M18" i="1"/>
  <c r="N18" i="1"/>
  <c r="O18" i="1"/>
  <c r="A19" i="1"/>
  <c r="B19" i="1"/>
  <c r="C19" i="1"/>
  <c r="D19" i="1"/>
  <c r="E19" i="1"/>
  <c r="F19" i="1"/>
  <c r="M19" i="1"/>
  <c r="N19" i="1"/>
  <c r="O19" i="1"/>
  <c r="A20" i="1"/>
  <c r="B20" i="1"/>
  <c r="C20" i="1"/>
  <c r="D20" i="1"/>
  <c r="E20" i="1"/>
  <c r="F20" i="1"/>
  <c r="M20" i="1"/>
  <c r="N20" i="1"/>
  <c r="O20" i="1"/>
  <c r="A21" i="1"/>
  <c r="B21" i="1"/>
  <c r="C21" i="1"/>
  <c r="D21" i="1"/>
  <c r="E21" i="1"/>
  <c r="F21" i="1"/>
  <c r="M21" i="1"/>
  <c r="N21" i="1"/>
  <c r="O21" i="1"/>
  <c r="A22" i="1"/>
  <c r="B22" i="1"/>
  <c r="C22" i="1"/>
  <c r="D22" i="1"/>
  <c r="E22" i="1"/>
  <c r="F22" i="1"/>
  <c r="M22" i="1"/>
  <c r="N22" i="1"/>
  <c r="O22" i="1"/>
  <c r="A23" i="1"/>
  <c r="B23" i="1"/>
  <c r="C23" i="1"/>
  <c r="D23" i="1"/>
  <c r="E23" i="1"/>
  <c r="F23" i="1"/>
  <c r="M23" i="1"/>
  <c r="N23" i="1"/>
  <c r="O23" i="1"/>
  <c r="A24" i="1"/>
  <c r="B24" i="1"/>
  <c r="C24" i="1"/>
  <c r="D24" i="1"/>
  <c r="E24" i="1"/>
  <c r="F24" i="1"/>
  <c r="M24" i="1"/>
  <c r="N24" i="1"/>
  <c r="O24" i="1"/>
  <c r="A25" i="1"/>
  <c r="B25" i="1"/>
  <c r="C25" i="1"/>
  <c r="D25" i="1"/>
  <c r="E25" i="1"/>
  <c r="F25" i="1"/>
  <c r="M25" i="1"/>
  <c r="N25" i="1"/>
  <c r="O25" i="1"/>
  <c r="A26" i="1"/>
  <c r="B26" i="1"/>
  <c r="C26" i="1"/>
  <c r="D26" i="1"/>
  <c r="E26" i="1"/>
  <c r="F26" i="1"/>
  <c r="M26" i="1"/>
  <c r="N26" i="1"/>
  <c r="O26" i="1"/>
  <c r="A27" i="1"/>
  <c r="B27" i="1"/>
  <c r="C27" i="1"/>
  <c r="D27" i="1"/>
  <c r="E27" i="1"/>
  <c r="F27" i="1"/>
  <c r="M27" i="1"/>
  <c r="N27" i="1"/>
  <c r="O27" i="1"/>
  <c r="A28" i="1"/>
  <c r="B28" i="1"/>
  <c r="C28" i="1"/>
  <c r="D28" i="1"/>
  <c r="E28" i="1"/>
  <c r="F28" i="1"/>
  <c r="M28" i="1"/>
  <c r="N28" i="1"/>
  <c r="O28" i="1"/>
  <c r="A29" i="1"/>
  <c r="B29" i="1"/>
  <c r="C29" i="1"/>
  <c r="D29" i="1"/>
  <c r="E29" i="1"/>
  <c r="F29" i="1"/>
  <c r="M29" i="1"/>
  <c r="N29" i="1"/>
  <c r="O29" i="1"/>
  <c r="A30" i="1"/>
  <c r="B30" i="1"/>
  <c r="C30" i="1"/>
  <c r="D30" i="1"/>
  <c r="E30" i="1"/>
  <c r="F30" i="1"/>
  <c r="M30" i="1"/>
  <c r="N30" i="1"/>
  <c r="O30" i="1"/>
  <c r="A31" i="1"/>
  <c r="B31" i="1"/>
  <c r="C31" i="1"/>
  <c r="D31" i="1"/>
  <c r="E31" i="1"/>
  <c r="F31" i="1"/>
  <c r="M31" i="1"/>
  <c r="N31" i="1"/>
  <c r="O31" i="1"/>
  <c r="A32" i="1"/>
  <c r="B32" i="1"/>
  <c r="C32" i="1"/>
  <c r="D32" i="1"/>
  <c r="E32" i="1"/>
  <c r="F32" i="1"/>
  <c r="M32" i="1"/>
  <c r="N32" i="1"/>
  <c r="O32" i="1"/>
  <c r="A33" i="1"/>
  <c r="B33" i="1"/>
  <c r="C33" i="1"/>
  <c r="D33" i="1"/>
  <c r="E33" i="1"/>
  <c r="F33" i="1"/>
  <c r="M33" i="1"/>
  <c r="N33" i="1"/>
  <c r="O33" i="1"/>
  <c r="A34" i="1"/>
  <c r="B34" i="1"/>
  <c r="C34" i="1"/>
  <c r="D34" i="1"/>
  <c r="E34" i="1"/>
  <c r="F34" i="1"/>
  <c r="M34" i="1"/>
  <c r="N34" i="1"/>
  <c r="O34" i="1"/>
  <c r="A35" i="1"/>
  <c r="B35" i="1"/>
  <c r="C35" i="1"/>
  <c r="D35" i="1"/>
  <c r="E35" i="1"/>
  <c r="F35" i="1"/>
  <c r="M35" i="1"/>
  <c r="N35" i="1"/>
  <c r="O35" i="1"/>
  <c r="A36" i="1"/>
  <c r="B36" i="1"/>
  <c r="C36" i="1"/>
  <c r="D36" i="1"/>
  <c r="E36" i="1"/>
  <c r="F36" i="1"/>
  <c r="M36" i="1"/>
  <c r="N36" i="1"/>
  <c r="O36" i="1"/>
  <c r="A37" i="1"/>
  <c r="B37" i="1"/>
  <c r="C37" i="1"/>
  <c r="D37" i="1"/>
  <c r="E37" i="1"/>
  <c r="F37" i="1"/>
  <c r="M37" i="1"/>
  <c r="N37" i="1"/>
  <c r="O37" i="1"/>
  <c r="A38" i="1"/>
  <c r="B38" i="1"/>
  <c r="C38" i="1"/>
  <c r="D38" i="1"/>
  <c r="E38" i="1"/>
  <c r="F38" i="1"/>
  <c r="M38" i="1"/>
  <c r="N38" i="1"/>
  <c r="O38" i="1"/>
  <c r="A39" i="1"/>
  <c r="B39" i="1"/>
  <c r="C39" i="1"/>
  <c r="D39" i="1"/>
  <c r="E39" i="1"/>
  <c r="F39" i="1"/>
  <c r="M39" i="1"/>
  <c r="N39" i="1"/>
  <c r="O39" i="1"/>
  <c r="A40" i="1"/>
  <c r="B40" i="1"/>
  <c r="C40" i="1"/>
  <c r="D40" i="1"/>
  <c r="E40" i="1"/>
  <c r="F40" i="1"/>
  <c r="M40" i="1"/>
  <c r="N40" i="1"/>
  <c r="O40" i="1"/>
  <c r="A41" i="1"/>
  <c r="B41" i="1"/>
  <c r="C41" i="1"/>
  <c r="D41" i="1"/>
  <c r="E41" i="1"/>
  <c r="F41" i="1"/>
  <c r="M41" i="1"/>
  <c r="N41" i="1"/>
  <c r="O41" i="1"/>
  <c r="A42" i="1"/>
  <c r="B42" i="1"/>
  <c r="C42" i="1"/>
  <c r="D42" i="1"/>
  <c r="E42" i="1"/>
  <c r="F42" i="1"/>
  <c r="M42" i="1"/>
  <c r="N42" i="1"/>
  <c r="O42" i="1"/>
  <c r="A43" i="1"/>
  <c r="B43" i="1"/>
  <c r="C43" i="1"/>
  <c r="D43" i="1"/>
  <c r="E43" i="1"/>
  <c r="F43" i="1"/>
  <c r="M43" i="1"/>
  <c r="N43" i="1"/>
  <c r="O43" i="1"/>
  <c r="A44" i="1"/>
  <c r="B44" i="1"/>
  <c r="C44" i="1"/>
  <c r="D44" i="1"/>
  <c r="E44" i="1"/>
  <c r="F44" i="1"/>
  <c r="M44" i="1"/>
  <c r="N44" i="1"/>
  <c r="O44" i="1"/>
  <c r="A45" i="1"/>
  <c r="B45" i="1"/>
  <c r="C45" i="1"/>
  <c r="D45" i="1"/>
  <c r="E45" i="1"/>
  <c r="F45" i="1"/>
  <c r="M45" i="1"/>
  <c r="N45" i="1"/>
  <c r="O45" i="1"/>
  <c r="A46" i="1"/>
  <c r="B46" i="1"/>
  <c r="C46" i="1"/>
  <c r="D46" i="1"/>
  <c r="E46" i="1"/>
  <c r="F46" i="1"/>
  <c r="M46" i="1"/>
  <c r="N46" i="1"/>
  <c r="O46" i="1"/>
  <c r="A47" i="1"/>
  <c r="B47" i="1"/>
  <c r="C47" i="1"/>
  <c r="D47" i="1"/>
  <c r="E47" i="1"/>
  <c r="F47" i="1"/>
  <c r="M47" i="1"/>
  <c r="N47" i="1"/>
  <c r="O47" i="1"/>
  <c r="A48" i="1"/>
  <c r="B48" i="1"/>
  <c r="C48" i="1"/>
  <c r="D48" i="1"/>
  <c r="E48" i="1"/>
  <c r="F48" i="1"/>
  <c r="M48" i="1"/>
  <c r="N48" i="1"/>
  <c r="O48" i="1"/>
  <c r="A49" i="1"/>
  <c r="B49" i="1"/>
  <c r="C49" i="1"/>
  <c r="D49" i="1"/>
  <c r="E49" i="1"/>
  <c r="F49" i="1"/>
  <c r="M49" i="1"/>
  <c r="N49" i="1"/>
  <c r="O49" i="1"/>
  <c r="A50" i="1"/>
  <c r="B50" i="1"/>
  <c r="C50" i="1"/>
  <c r="D50" i="1"/>
  <c r="E50" i="1"/>
  <c r="F50" i="1"/>
  <c r="M50" i="1"/>
  <c r="N50" i="1"/>
  <c r="O50" i="1"/>
  <c r="A51" i="1"/>
  <c r="B51" i="1"/>
  <c r="C51" i="1"/>
  <c r="D51" i="1"/>
  <c r="E51" i="1"/>
  <c r="F51" i="1"/>
  <c r="M51" i="1"/>
  <c r="N51" i="1"/>
  <c r="O51" i="1"/>
  <c r="A52" i="1"/>
  <c r="B52" i="1"/>
  <c r="C52" i="1"/>
  <c r="D52" i="1"/>
  <c r="E52" i="1"/>
  <c r="F52" i="1"/>
  <c r="M52" i="1"/>
  <c r="N52" i="1"/>
  <c r="O52" i="1"/>
  <c r="A53" i="1"/>
  <c r="B53" i="1"/>
  <c r="C53" i="1"/>
  <c r="D53" i="1"/>
  <c r="E53" i="1"/>
  <c r="F53" i="1"/>
  <c r="M53" i="1"/>
  <c r="N53" i="1"/>
  <c r="O53" i="1"/>
  <c r="A54" i="1"/>
  <c r="B54" i="1"/>
  <c r="C54" i="1"/>
  <c r="D54" i="1"/>
  <c r="E54" i="1"/>
  <c r="F54" i="1"/>
  <c r="M54" i="1"/>
  <c r="N54" i="1"/>
  <c r="O54" i="1"/>
  <c r="A55" i="1"/>
  <c r="B55" i="1"/>
  <c r="C55" i="1"/>
  <c r="D55" i="1"/>
  <c r="E55" i="1"/>
  <c r="F55" i="1"/>
  <c r="M55" i="1"/>
  <c r="N55" i="1"/>
  <c r="O55" i="1"/>
  <c r="A56" i="1"/>
  <c r="B56" i="1"/>
  <c r="C56" i="1"/>
  <c r="D56" i="1"/>
  <c r="E56" i="1"/>
  <c r="F56" i="1"/>
  <c r="M56" i="1"/>
  <c r="N56" i="1"/>
  <c r="O56" i="1"/>
  <c r="A57" i="1"/>
  <c r="B57" i="1"/>
  <c r="C57" i="1"/>
  <c r="D57" i="1"/>
  <c r="E57" i="1"/>
  <c r="F57" i="1"/>
  <c r="M57" i="1"/>
  <c r="N57" i="1"/>
  <c r="O57" i="1"/>
  <c r="A58" i="1"/>
  <c r="B58" i="1"/>
  <c r="C58" i="1"/>
  <c r="D58" i="1"/>
  <c r="E58" i="1"/>
  <c r="F58" i="1"/>
  <c r="M58" i="1"/>
  <c r="N58" i="1"/>
  <c r="O58" i="1"/>
  <c r="A59" i="1"/>
  <c r="B59" i="1"/>
  <c r="C59" i="1"/>
  <c r="D59" i="1"/>
  <c r="E59" i="1"/>
  <c r="F59" i="1"/>
  <c r="M59" i="1"/>
  <c r="N59" i="1"/>
  <c r="O59" i="1"/>
  <c r="A60" i="1"/>
  <c r="B60" i="1"/>
  <c r="C60" i="1"/>
  <c r="D60" i="1"/>
  <c r="E60" i="1"/>
  <c r="F60" i="1"/>
  <c r="M60" i="1"/>
  <c r="N60" i="1"/>
  <c r="O60" i="1"/>
  <c r="A61" i="1"/>
  <c r="B61" i="1"/>
  <c r="C61" i="1"/>
  <c r="D61" i="1"/>
  <c r="E61" i="1"/>
  <c r="F61" i="1"/>
  <c r="M61" i="1"/>
  <c r="N61" i="1"/>
  <c r="O61" i="1"/>
  <c r="A62" i="1"/>
  <c r="B62" i="1"/>
  <c r="C62" i="1"/>
  <c r="D62" i="1"/>
  <c r="E62" i="1"/>
  <c r="F62" i="1"/>
  <c r="M62" i="1"/>
  <c r="N62" i="1"/>
  <c r="O62" i="1"/>
  <c r="A63" i="1"/>
  <c r="B63" i="1"/>
  <c r="C63" i="1"/>
  <c r="D63" i="1"/>
  <c r="E63" i="1"/>
  <c r="F63" i="1"/>
  <c r="M63" i="1"/>
  <c r="N63" i="1"/>
  <c r="O63" i="1"/>
  <c r="A64" i="1"/>
  <c r="B64" i="1"/>
  <c r="C64" i="1"/>
  <c r="D64" i="1"/>
  <c r="E64" i="1"/>
  <c r="F64" i="1"/>
  <c r="M64" i="1"/>
  <c r="N64" i="1"/>
  <c r="O64" i="1"/>
  <c r="A65" i="1"/>
  <c r="B65" i="1"/>
  <c r="C65" i="1"/>
  <c r="D65" i="1"/>
  <c r="E65" i="1"/>
  <c r="F65" i="1"/>
  <c r="M65" i="1"/>
  <c r="N65" i="1"/>
  <c r="O65" i="1"/>
  <c r="A66" i="1"/>
  <c r="B66" i="1"/>
  <c r="C66" i="1"/>
  <c r="D66" i="1"/>
  <c r="E66" i="1"/>
  <c r="F66" i="1"/>
  <c r="M66" i="1"/>
  <c r="N66" i="1"/>
  <c r="O66" i="1"/>
  <c r="A67" i="1"/>
  <c r="B67" i="1"/>
  <c r="C67" i="1"/>
  <c r="D67" i="1"/>
  <c r="E67" i="1"/>
  <c r="F67" i="1"/>
  <c r="M67" i="1"/>
  <c r="N67" i="1"/>
  <c r="O67" i="1"/>
  <c r="A68" i="1"/>
  <c r="B68" i="1"/>
  <c r="C68" i="1"/>
  <c r="D68" i="1"/>
  <c r="E68" i="1"/>
  <c r="F68" i="1"/>
  <c r="M68" i="1"/>
  <c r="N68" i="1"/>
  <c r="O68" i="1"/>
  <c r="A69" i="1"/>
  <c r="B69" i="1"/>
  <c r="C69" i="1"/>
  <c r="D69" i="1"/>
  <c r="E69" i="1"/>
  <c r="F69" i="1"/>
  <c r="M69" i="1"/>
  <c r="N69" i="1"/>
  <c r="O69" i="1"/>
  <c r="A70" i="1"/>
  <c r="B70" i="1"/>
  <c r="C70" i="1"/>
  <c r="D70" i="1"/>
  <c r="E70" i="1"/>
  <c r="F70" i="1"/>
  <c r="M70" i="1"/>
  <c r="N70" i="1"/>
  <c r="O70" i="1"/>
  <c r="A71" i="1"/>
  <c r="B71" i="1"/>
  <c r="C71" i="1"/>
  <c r="D71" i="1"/>
  <c r="E71" i="1"/>
  <c r="F71" i="1"/>
  <c r="M71" i="1"/>
  <c r="N71" i="1"/>
  <c r="O71" i="1"/>
  <c r="A72" i="1"/>
  <c r="B72" i="1"/>
  <c r="C72" i="1"/>
  <c r="D72" i="1"/>
  <c r="E72" i="1"/>
  <c r="F72" i="1"/>
  <c r="M72" i="1"/>
  <c r="N72" i="1"/>
  <c r="O72" i="1"/>
  <c r="A73" i="1"/>
  <c r="B73" i="1"/>
  <c r="C73" i="1"/>
  <c r="D73" i="1"/>
  <c r="E73" i="1"/>
  <c r="F73" i="1"/>
  <c r="M73" i="1"/>
  <c r="N73" i="1"/>
  <c r="O73" i="1"/>
  <c r="A74" i="1"/>
  <c r="B74" i="1"/>
  <c r="C74" i="1"/>
  <c r="D74" i="1"/>
  <c r="E74" i="1"/>
  <c r="F74" i="1"/>
  <c r="M74" i="1"/>
  <c r="N74" i="1"/>
  <c r="O74" i="1"/>
  <c r="A75" i="1"/>
  <c r="B75" i="1"/>
  <c r="C75" i="1"/>
  <c r="D75" i="1"/>
  <c r="E75" i="1"/>
  <c r="F75" i="1"/>
  <c r="M75" i="1"/>
  <c r="N75" i="1"/>
  <c r="O75" i="1"/>
  <c r="A76" i="1"/>
  <c r="B76" i="1"/>
  <c r="C76" i="1"/>
  <c r="D76" i="1"/>
  <c r="E76" i="1"/>
  <c r="F76" i="1"/>
  <c r="M76" i="1"/>
  <c r="N76" i="1"/>
  <c r="O76" i="1"/>
  <c r="A77" i="1"/>
  <c r="B77" i="1"/>
  <c r="C77" i="1"/>
  <c r="D77" i="1"/>
  <c r="E77" i="1"/>
  <c r="F77" i="1"/>
  <c r="M77" i="1"/>
  <c r="N77" i="1"/>
  <c r="O77" i="1"/>
  <c r="A78" i="1"/>
  <c r="B78" i="1"/>
  <c r="C78" i="1"/>
  <c r="D78" i="1"/>
  <c r="E78" i="1"/>
  <c r="F78" i="1"/>
  <c r="M78" i="1"/>
  <c r="N78" i="1"/>
  <c r="O78" i="1"/>
  <c r="A79" i="1"/>
  <c r="B79" i="1"/>
  <c r="C79" i="1"/>
  <c r="D79" i="1"/>
  <c r="E79" i="1"/>
  <c r="F79" i="1"/>
  <c r="M79" i="1"/>
  <c r="N79" i="1"/>
  <c r="O79" i="1"/>
  <c r="A80" i="1"/>
  <c r="B80" i="1"/>
  <c r="C80" i="1"/>
  <c r="D80" i="1"/>
  <c r="E80" i="1"/>
  <c r="F80" i="1"/>
  <c r="M80" i="1"/>
  <c r="N80" i="1"/>
  <c r="O80" i="1"/>
  <c r="A81" i="1"/>
  <c r="B81" i="1"/>
  <c r="C81" i="1"/>
  <c r="D81" i="1"/>
  <c r="E81" i="1"/>
  <c r="F81" i="1"/>
  <c r="M81" i="1"/>
  <c r="N81" i="1"/>
  <c r="O81" i="1"/>
  <c r="A82" i="1"/>
  <c r="B82" i="1"/>
  <c r="C82" i="1"/>
  <c r="D82" i="1"/>
  <c r="E82" i="1"/>
  <c r="F82" i="1"/>
  <c r="M82" i="1"/>
  <c r="N82" i="1"/>
  <c r="O82" i="1"/>
  <c r="A83" i="1"/>
  <c r="B83" i="1"/>
  <c r="C83" i="1"/>
  <c r="D83" i="1"/>
  <c r="E83" i="1"/>
  <c r="F83" i="1"/>
  <c r="M83" i="1"/>
  <c r="N83" i="1"/>
  <c r="O83" i="1"/>
  <c r="A84" i="1"/>
  <c r="B84" i="1"/>
  <c r="C84" i="1"/>
  <c r="D84" i="1"/>
  <c r="E84" i="1"/>
  <c r="F84" i="1"/>
  <c r="M84" i="1"/>
  <c r="N84" i="1"/>
  <c r="O84" i="1"/>
  <c r="A85" i="1"/>
  <c r="B85" i="1"/>
  <c r="C85" i="1"/>
  <c r="D85" i="1"/>
  <c r="E85" i="1"/>
  <c r="F85" i="1"/>
  <c r="M85" i="1"/>
  <c r="N85" i="1"/>
  <c r="O85" i="1"/>
  <c r="A86" i="1"/>
  <c r="B86" i="1"/>
  <c r="C86" i="1"/>
  <c r="D86" i="1"/>
  <c r="E86" i="1"/>
  <c r="F86" i="1"/>
  <c r="M86" i="1"/>
  <c r="N86" i="1"/>
  <c r="O86" i="1"/>
  <c r="A87" i="1"/>
  <c r="B87" i="1"/>
  <c r="C87" i="1"/>
  <c r="D87" i="1"/>
  <c r="E87" i="1"/>
  <c r="F87" i="1"/>
  <c r="M87" i="1"/>
  <c r="N87" i="1"/>
  <c r="O87" i="1"/>
  <c r="A88" i="1"/>
  <c r="B88" i="1"/>
  <c r="C88" i="1"/>
  <c r="D88" i="1"/>
  <c r="E88" i="1"/>
  <c r="F88" i="1"/>
  <c r="M88" i="1"/>
  <c r="N88" i="1"/>
  <c r="O88" i="1"/>
  <c r="A89" i="1"/>
  <c r="B89" i="1"/>
  <c r="C89" i="1"/>
  <c r="D89" i="1"/>
  <c r="E89" i="1"/>
  <c r="F89" i="1"/>
  <c r="M89" i="1"/>
  <c r="N89" i="1"/>
  <c r="O89" i="1"/>
  <c r="A90" i="1"/>
  <c r="B90" i="1"/>
  <c r="C90" i="1"/>
  <c r="D90" i="1"/>
  <c r="E90" i="1"/>
  <c r="F90" i="1"/>
  <c r="M90" i="1"/>
  <c r="N90" i="1"/>
  <c r="O90" i="1"/>
  <c r="A91" i="1"/>
  <c r="B91" i="1"/>
  <c r="C91" i="1"/>
  <c r="D91" i="1"/>
  <c r="E91" i="1"/>
  <c r="F91" i="1"/>
  <c r="M91" i="1"/>
  <c r="N91" i="1"/>
  <c r="O91" i="1"/>
  <c r="A92" i="1"/>
  <c r="B92" i="1"/>
  <c r="C92" i="1"/>
  <c r="D92" i="1"/>
  <c r="E92" i="1"/>
  <c r="F92" i="1"/>
  <c r="M92" i="1"/>
  <c r="N92" i="1"/>
  <c r="O92" i="1"/>
  <c r="A93" i="1"/>
  <c r="B93" i="1"/>
  <c r="C93" i="1"/>
  <c r="D93" i="1"/>
  <c r="E93" i="1"/>
  <c r="F93" i="1"/>
  <c r="M93" i="1"/>
  <c r="N93" i="1"/>
  <c r="O93" i="1"/>
  <c r="A94" i="1"/>
  <c r="B94" i="1"/>
  <c r="C94" i="1"/>
  <c r="D94" i="1"/>
  <c r="E94" i="1"/>
  <c r="F94" i="1"/>
  <c r="M94" i="1"/>
  <c r="N94" i="1"/>
  <c r="O94" i="1"/>
  <c r="A95" i="1"/>
  <c r="B95" i="1"/>
  <c r="C95" i="1"/>
  <c r="D95" i="1"/>
  <c r="E95" i="1"/>
  <c r="F95" i="1"/>
  <c r="M95" i="1"/>
  <c r="N95" i="1"/>
  <c r="O95" i="1"/>
  <c r="A96" i="1"/>
  <c r="B96" i="1"/>
  <c r="C96" i="1"/>
  <c r="D96" i="1"/>
  <c r="E96" i="1"/>
  <c r="F96" i="1"/>
  <c r="M96" i="1"/>
  <c r="N96" i="1"/>
  <c r="O96" i="1"/>
  <c r="A97" i="1"/>
  <c r="B97" i="1"/>
  <c r="C97" i="1"/>
  <c r="D97" i="1"/>
  <c r="E97" i="1"/>
  <c r="F97" i="1"/>
  <c r="M97" i="1"/>
  <c r="N97" i="1"/>
  <c r="O97" i="1"/>
  <c r="A98" i="1"/>
  <c r="B98" i="1"/>
  <c r="C98" i="1"/>
  <c r="D98" i="1"/>
  <c r="E98" i="1"/>
  <c r="F98" i="1"/>
  <c r="M98" i="1"/>
  <c r="N98" i="1"/>
  <c r="O98" i="1"/>
  <c r="A99" i="1"/>
  <c r="B99" i="1"/>
  <c r="C99" i="1"/>
  <c r="D99" i="1"/>
  <c r="E99" i="1"/>
  <c r="F99" i="1"/>
  <c r="M99" i="1"/>
  <c r="N99" i="1"/>
  <c r="O99" i="1"/>
  <c r="A100" i="1"/>
  <c r="B100" i="1"/>
  <c r="C100" i="1"/>
  <c r="D100" i="1"/>
  <c r="E100" i="1"/>
  <c r="F100" i="1"/>
  <c r="M100" i="1"/>
  <c r="N100" i="1"/>
  <c r="O100" i="1"/>
  <c r="A101" i="1"/>
  <c r="B101" i="1"/>
  <c r="C101" i="1"/>
  <c r="D101" i="1"/>
  <c r="E101" i="1"/>
  <c r="F101" i="1"/>
  <c r="M101" i="1"/>
  <c r="N101" i="1"/>
  <c r="O101" i="1"/>
  <c r="A102" i="1"/>
  <c r="B102" i="1"/>
  <c r="C102" i="1"/>
  <c r="D102" i="1"/>
  <c r="E102" i="1"/>
  <c r="F102" i="1"/>
  <c r="M102" i="1"/>
  <c r="N102" i="1"/>
  <c r="O102" i="1"/>
  <c r="A103" i="1"/>
  <c r="B103" i="1"/>
  <c r="C103" i="1"/>
  <c r="D103" i="1"/>
  <c r="E103" i="1"/>
  <c r="F103" i="1"/>
  <c r="M103" i="1"/>
  <c r="N103" i="1"/>
  <c r="O103" i="1"/>
  <c r="A104" i="1"/>
  <c r="B104" i="1"/>
  <c r="C104" i="1"/>
  <c r="D104" i="1"/>
  <c r="E104" i="1"/>
  <c r="F104" i="1"/>
  <c r="M104" i="1"/>
  <c r="N104" i="1"/>
  <c r="O104" i="1"/>
  <c r="A105" i="1"/>
  <c r="B105" i="1"/>
  <c r="C105" i="1"/>
  <c r="D105" i="1"/>
  <c r="E105" i="1"/>
  <c r="F105" i="1"/>
  <c r="M105" i="1"/>
  <c r="N105" i="1"/>
  <c r="O105" i="1"/>
  <c r="A106" i="1"/>
  <c r="B106" i="1"/>
  <c r="C106" i="1"/>
  <c r="D106" i="1"/>
  <c r="E106" i="1"/>
  <c r="F106" i="1"/>
  <c r="M106" i="1"/>
  <c r="N106" i="1"/>
  <c r="O106" i="1"/>
  <c r="A107" i="1"/>
  <c r="B107" i="1"/>
  <c r="C107" i="1"/>
  <c r="D107" i="1"/>
  <c r="E107" i="1"/>
  <c r="F107" i="1"/>
  <c r="M107" i="1"/>
  <c r="N107" i="1"/>
  <c r="O107" i="1"/>
  <c r="A108" i="1"/>
  <c r="B108" i="1"/>
  <c r="C108" i="1"/>
  <c r="D108" i="1"/>
  <c r="E108" i="1"/>
  <c r="F108" i="1"/>
  <c r="M108" i="1"/>
  <c r="N108" i="1"/>
  <c r="O108" i="1"/>
  <c r="A109" i="1"/>
  <c r="B109" i="1"/>
  <c r="C109" i="1"/>
  <c r="D109" i="1"/>
  <c r="E109" i="1"/>
  <c r="F109" i="1"/>
  <c r="M109" i="1"/>
  <c r="N109" i="1"/>
  <c r="O109" i="1"/>
  <c r="A110" i="1"/>
  <c r="B110" i="1"/>
  <c r="C110" i="1"/>
  <c r="D110" i="1"/>
  <c r="E110" i="1"/>
  <c r="F110" i="1"/>
  <c r="M110" i="1"/>
  <c r="N110" i="1"/>
  <c r="O110" i="1"/>
  <c r="A111" i="1"/>
  <c r="B111" i="1"/>
  <c r="C111" i="1"/>
  <c r="D111" i="1"/>
  <c r="E111" i="1"/>
  <c r="F111" i="1"/>
  <c r="M111" i="1"/>
  <c r="N111" i="1"/>
  <c r="O111" i="1"/>
  <c r="A112" i="1"/>
  <c r="B112" i="1"/>
  <c r="C112" i="1"/>
  <c r="D112" i="1"/>
  <c r="E112" i="1"/>
  <c r="F112" i="1"/>
  <c r="M112" i="1"/>
  <c r="N112" i="1"/>
  <c r="O112" i="1"/>
  <c r="A113" i="1"/>
  <c r="B113" i="1"/>
  <c r="C113" i="1"/>
  <c r="D113" i="1"/>
  <c r="E113" i="1"/>
  <c r="F113" i="1"/>
  <c r="M113" i="1"/>
  <c r="N113" i="1"/>
  <c r="O113" i="1"/>
  <c r="A114" i="1"/>
  <c r="B114" i="1"/>
  <c r="C114" i="1"/>
  <c r="D114" i="1"/>
  <c r="E114" i="1"/>
  <c r="F114" i="1"/>
  <c r="M114" i="1"/>
  <c r="N114" i="1"/>
  <c r="O114" i="1"/>
  <c r="A115" i="1"/>
  <c r="B115" i="1"/>
  <c r="C115" i="1"/>
  <c r="D115" i="1"/>
  <c r="E115" i="1"/>
  <c r="F115" i="1"/>
  <c r="M115" i="1"/>
  <c r="N115" i="1"/>
  <c r="O115" i="1"/>
  <c r="A116" i="1"/>
  <c r="B116" i="1"/>
  <c r="C116" i="1"/>
  <c r="D116" i="1"/>
  <c r="E116" i="1"/>
  <c r="F116" i="1"/>
  <c r="M116" i="1"/>
  <c r="N116" i="1"/>
  <c r="O116" i="1"/>
  <c r="A117" i="1"/>
  <c r="B117" i="1"/>
  <c r="C117" i="1"/>
  <c r="D117" i="1"/>
  <c r="E117" i="1"/>
  <c r="F117" i="1"/>
  <c r="M117" i="1"/>
  <c r="N117" i="1"/>
  <c r="O117" i="1"/>
  <c r="A118" i="1"/>
  <c r="B118" i="1"/>
  <c r="C118" i="1"/>
  <c r="D118" i="1"/>
  <c r="E118" i="1"/>
  <c r="F118" i="1"/>
  <c r="M118" i="1"/>
  <c r="N118" i="1"/>
  <c r="O118" i="1"/>
  <c r="A119" i="1"/>
  <c r="B119" i="1"/>
  <c r="C119" i="1"/>
  <c r="D119" i="1"/>
  <c r="E119" i="1"/>
  <c r="F119" i="1"/>
  <c r="M119" i="1"/>
  <c r="N119" i="1"/>
  <c r="O119" i="1"/>
  <c r="A120" i="1"/>
  <c r="B120" i="1"/>
  <c r="C120" i="1"/>
  <c r="D120" i="1"/>
  <c r="E120" i="1"/>
  <c r="F120" i="1"/>
  <c r="M120" i="1"/>
  <c r="N120" i="1"/>
  <c r="O120" i="1"/>
  <c r="A121" i="1"/>
  <c r="B121" i="1"/>
  <c r="C121" i="1"/>
  <c r="D121" i="1"/>
  <c r="E121" i="1"/>
  <c r="F121" i="1"/>
  <c r="M121" i="1"/>
  <c r="N121" i="1"/>
  <c r="O121" i="1"/>
  <c r="A122" i="1"/>
  <c r="B122" i="1"/>
  <c r="C122" i="1"/>
  <c r="D122" i="1"/>
  <c r="E122" i="1"/>
  <c r="F122" i="1"/>
  <c r="M122" i="1"/>
  <c r="N122" i="1"/>
  <c r="O122" i="1"/>
  <c r="A123" i="1"/>
  <c r="B123" i="1"/>
  <c r="C123" i="1"/>
  <c r="D123" i="1"/>
  <c r="E123" i="1"/>
  <c r="F123" i="1"/>
  <c r="M123" i="1"/>
  <c r="N123" i="1"/>
  <c r="O123" i="1"/>
  <c r="A124" i="1"/>
  <c r="B124" i="1"/>
  <c r="C124" i="1"/>
  <c r="D124" i="1"/>
  <c r="E124" i="1"/>
  <c r="F124" i="1"/>
  <c r="M124" i="1"/>
  <c r="N124" i="1"/>
  <c r="O124" i="1"/>
  <c r="A125" i="1"/>
  <c r="B125" i="1"/>
  <c r="C125" i="1"/>
  <c r="D125" i="1"/>
  <c r="E125" i="1"/>
  <c r="F125" i="1"/>
  <c r="M125" i="1"/>
  <c r="N125" i="1"/>
  <c r="O125" i="1"/>
  <c r="A126" i="1"/>
  <c r="B126" i="1"/>
  <c r="C126" i="1"/>
  <c r="D126" i="1"/>
  <c r="E126" i="1"/>
  <c r="F126" i="1"/>
  <c r="M126" i="1"/>
  <c r="N126" i="1"/>
  <c r="O126" i="1"/>
  <c r="A127" i="1"/>
  <c r="B127" i="1"/>
  <c r="C127" i="1"/>
  <c r="D127" i="1"/>
  <c r="E127" i="1"/>
  <c r="F127" i="1"/>
  <c r="M127" i="1"/>
  <c r="N127" i="1"/>
  <c r="O127" i="1"/>
  <c r="A128" i="1"/>
  <c r="B128" i="1"/>
  <c r="C128" i="1"/>
  <c r="D128" i="1"/>
  <c r="E128" i="1"/>
  <c r="F128" i="1"/>
  <c r="M128" i="1"/>
  <c r="N128" i="1"/>
  <c r="O128" i="1"/>
  <c r="A129" i="1"/>
  <c r="B129" i="1"/>
  <c r="C129" i="1"/>
  <c r="D129" i="1"/>
  <c r="E129" i="1"/>
  <c r="F129" i="1"/>
  <c r="M129" i="1"/>
  <c r="N129" i="1"/>
  <c r="O129" i="1"/>
  <c r="A130" i="1"/>
  <c r="B130" i="1"/>
  <c r="C130" i="1"/>
  <c r="D130" i="1"/>
  <c r="E130" i="1"/>
  <c r="F130" i="1"/>
  <c r="M130" i="1"/>
  <c r="N130" i="1"/>
  <c r="O130" i="1"/>
  <c r="A131" i="1"/>
  <c r="B131" i="1"/>
  <c r="C131" i="1"/>
  <c r="D131" i="1"/>
  <c r="E131" i="1"/>
  <c r="F131" i="1"/>
  <c r="M131" i="1"/>
  <c r="N131" i="1"/>
  <c r="O131" i="1"/>
  <c r="A132" i="1"/>
  <c r="B132" i="1"/>
  <c r="C132" i="1"/>
  <c r="D132" i="1"/>
  <c r="E132" i="1"/>
  <c r="F132" i="1"/>
  <c r="M132" i="1"/>
  <c r="N132" i="1"/>
  <c r="O132" i="1"/>
  <c r="A133" i="1"/>
  <c r="B133" i="1"/>
  <c r="C133" i="1"/>
  <c r="D133" i="1"/>
  <c r="E133" i="1"/>
  <c r="F133" i="1"/>
  <c r="M133" i="1"/>
  <c r="N133" i="1"/>
  <c r="O133" i="1"/>
  <c r="A134" i="1"/>
  <c r="B134" i="1"/>
  <c r="C134" i="1"/>
  <c r="D134" i="1"/>
  <c r="E134" i="1"/>
  <c r="F134" i="1"/>
  <c r="M134" i="1"/>
  <c r="N134" i="1"/>
  <c r="O134" i="1"/>
  <c r="A135" i="1"/>
  <c r="B135" i="1"/>
  <c r="C135" i="1"/>
  <c r="D135" i="1"/>
  <c r="E135" i="1"/>
  <c r="F135" i="1"/>
  <c r="M135" i="1"/>
  <c r="N135" i="1"/>
  <c r="O135" i="1"/>
  <c r="A136" i="1"/>
  <c r="B136" i="1"/>
  <c r="C136" i="1"/>
  <c r="D136" i="1"/>
  <c r="E136" i="1"/>
  <c r="F136" i="1"/>
  <c r="M136" i="1"/>
  <c r="N136" i="1"/>
  <c r="O136" i="1"/>
  <c r="A137" i="1"/>
  <c r="B137" i="1"/>
  <c r="C137" i="1"/>
  <c r="D137" i="1"/>
  <c r="E137" i="1"/>
  <c r="F137" i="1"/>
  <c r="M137" i="1"/>
  <c r="N137" i="1"/>
  <c r="O137" i="1"/>
  <c r="A138" i="1"/>
  <c r="B138" i="1"/>
  <c r="C138" i="1"/>
  <c r="D138" i="1"/>
  <c r="E138" i="1"/>
  <c r="F138" i="1"/>
  <c r="M138" i="1"/>
  <c r="N138" i="1"/>
  <c r="O138" i="1"/>
  <c r="A139" i="1"/>
  <c r="B139" i="1"/>
  <c r="C139" i="1"/>
  <c r="D139" i="1"/>
  <c r="E139" i="1"/>
  <c r="F139" i="1"/>
  <c r="M139" i="1"/>
  <c r="N139" i="1"/>
  <c r="O139" i="1"/>
  <c r="A140" i="1"/>
  <c r="B140" i="1"/>
  <c r="C140" i="1"/>
  <c r="D140" i="1"/>
  <c r="E140" i="1"/>
  <c r="F140" i="1"/>
  <c r="M140" i="1"/>
  <c r="N140" i="1"/>
  <c r="O140" i="1"/>
  <c r="A141" i="1"/>
  <c r="B141" i="1"/>
  <c r="C141" i="1"/>
  <c r="D141" i="1"/>
  <c r="E141" i="1"/>
  <c r="F141" i="1"/>
  <c r="M141" i="1"/>
  <c r="N141" i="1"/>
  <c r="O141" i="1"/>
  <c r="A142" i="1"/>
  <c r="B142" i="1"/>
  <c r="C142" i="1"/>
  <c r="D142" i="1"/>
  <c r="E142" i="1"/>
  <c r="F142" i="1"/>
  <c r="M142" i="1"/>
  <c r="N142" i="1"/>
  <c r="O142" i="1"/>
  <c r="A143" i="1"/>
  <c r="B143" i="1"/>
  <c r="C143" i="1"/>
  <c r="D143" i="1"/>
  <c r="E143" i="1"/>
  <c r="F143" i="1"/>
  <c r="M143" i="1"/>
  <c r="N143" i="1"/>
  <c r="O143" i="1"/>
  <c r="A144" i="1"/>
  <c r="B144" i="1"/>
  <c r="C144" i="1"/>
  <c r="D144" i="1"/>
  <c r="E144" i="1"/>
  <c r="F144" i="1"/>
  <c r="M144" i="1"/>
  <c r="N144" i="1"/>
  <c r="O144" i="1"/>
  <c r="A145" i="1"/>
  <c r="B145" i="1"/>
  <c r="C145" i="1"/>
  <c r="D145" i="1"/>
  <c r="E145" i="1"/>
  <c r="F145" i="1"/>
  <c r="M145" i="1"/>
  <c r="N145" i="1"/>
  <c r="O145" i="1"/>
  <c r="A146" i="1"/>
  <c r="B146" i="1"/>
  <c r="C146" i="1"/>
  <c r="D146" i="1"/>
  <c r="E146" i="1"/>
  <c r="F146" i="1"/>
  <c r="M146" i="1"/>
  <c r="N146" i="1"/>
  <c r="O146" i="1"/>
  <c r="A147" i="1"/>
  <c r="B147" i="1"/>
  <c r="C147" i="1"/>
  <c r="D147" i="1"/>
  <c r="E147" i="1"/>
  <c r="F147" i="1"/>
  <c r="M147" i="1"/>
  <c r="N147" i="1"/>
  <c r="O147" i="1"/>
  <c r="A148" i="1"/>
  <c r="B148" i="1"/>
  <c r="C148" i="1"/>
  <c r="D148" i="1"/>
  <c r="E148" i="1"/>
  <c r="F148" i="1"/>
  <c r="M148" i="1"/>
  <c r="N148" i="1"/>
  <c r="O148" i="1"/>
  <c r="A149" i="1"/>
  <c r="B149" i="1"/>
  <c r="C149" i="1"/>
  <c r="D149" i="1"/>
  <c r="E149" i="1"/>
  <c r="F149" i="1"/>
  <c r="M149" i="1"/>
  <c r="N149" i="1"/>
  <c r="O149" i="1"/>
  <c r="A150" i="1"/>
  <c r="B150" i="1"/>
  <c r="C150" i="1"/>
  <c r="D150" i="1"/>
  <c r="E150" i="1"/>
  <c r="F150" i="1"/>
  <c r="M150" i="1"/>
  <c r="N150" i="1"/>
  <c r="O150" i="1"/>
  <c r="A151" i="1"/>
  <c r="B151" i="1"/>
  <c r="C151" i="1"/>
  <c r="D151" i="1"/>
  <c r="E151" i="1"/>
  <c r="F151" i="1"/>
  <c r="M151" i="1"/>
  <c r="N151" i="1"/>
  <c r="O151" i="1"/>
  <c r="A152" i="1"/>
  <c r="B152" i="1"/>
  <c r="C152" i="1"/>
  <c r="D152" i="1"/>
  <c r="E152" i="1"/>
  <c r="F152" i="1"/>
  <c r="M152" i="1"/>
  <c r="N152" i="1"/>
  <c r="O152" i="1"/>
  <c r="A153" i="1"/>
  <c r="B153" i="1"/>
  <c r="C153" i="1"/>
  <c r="D153" i="1"/>
  <c r="E153" i="1"/>
  <c r="F153" i="1"/>
  <c r="M153" i="1"/>
  <c r="N153" i="1"/>
  <c r="O153" i="1"/>
  <c r="A154" i="1"/>
  <c r="B154" i="1"/>
  <c r="C154" i="1"/>
  <c r="D154" i="1"/>
  <c r="E154" i="1"/>
  <c r="F154" i="1"/>
  <c r="M154" i="1"/>
  <c r="N154" i="1"/>
  <c r="O154" i="1"/>
  <c r="A155" i="1"/>
  <c r="B155" i="1"/>
  <c r="C155" i="1"/>
  <c r="D155" i="1"/>
  <c r="E155" i="1"/>
  <c r="F155" i="1"/>
  <c r="M155" i="1"/>
  <c r="N155" i="1"/>
  <c r="O155" i="1"/>
  <c r="A156" i="1"/>
  <c r="B156" i="1"/>
  <c r="C156" i="1"/>
  <c r="D156" i="1"/>
  <c r="E156" i="1"/>
  <c r="F156" i="1"/>
  <c r="M156" i="1"/>
  <c r="N156" i="1"/>
  <c r="O156" i="1"/>
  <c r="A157" i="1"/>
  <c r="B157" i="1"/>
  <c r="C157" i="1"/>
  <c r="D157" i="1"/>
  <c r="E157" i="1"/>
  <c r="F157" i="1"/>
  <c r="M157" i="1"/>
  <c r="N157" i="1"/>
  <c r="O157" i="1"/>
  <c r="A158" i="1"/>
  <c r="B158" i="1"/>
  <c r="C158" i="1"/>
  <c r="D158" i="1"/>
  <c r="E158" i="1"/>
  <c r="F158" i="1"/>
  <c r="M158" i="1"/>
  <c r="N158" i="1"/>
  <c r="O158" i="1"/>
  <c r="A159" i="1"/>
  <c r="B159" i="1"/>
  <c r="C159" i="1"/>
  <c r="D159" i="1"/>
  <c r="E159" i="1"/>
  <c r="F159" i="1"/>
  <c r="M159" i="1"/>
  <c r="N159" i="1"/>
  <c r="O159" i="1"/>
  <c r="A160" i="1"/>
  <c r="B160" i="1"/>
  <c r="C160" i="1"/>
  <c r="D160" i="1"/>
  <c r="E160" i="1"/>
  <c r="F160" i="1"/>
  <c r="M160" i="1"/>
  <c r="N160" i="1"/>
  <c r="O160" i="1"/>
  <c r="A161" i="1"/>
  <c r="B161" i="1"/>
  <c r="C161" i="1"/>
  <c r="D161" i="1"/>
  <c r="E161" i="1"/>
  <c r="F161" i="1"/>
  <c r="M161" i="1"/>
  <c r="N161" i="1"/>
  <c r="O161" i="1"/>
  <c r="A162" i="1"/>
  <c r="B162" i="1"/>
  <c r="C162" i="1"/>
  <c r="D162" i="1"/>
  <c r="E162" i="1"/>
  <c r="F162" i="1"/>
  <c r="M162" i="1"/>
  <c r="N162" i="1"/>
  <c r="O162" i="1"/>
  <c r="A163" i="1"/>
  <c r="B163" i="1"/>
  <c r="C163" i="1"/>
  <c r="D163" i="1"/>
  <c r="E163" i="1"/>
  <c r="F163" i="1"/>
  <c r="M163" i="1"/>
  <c r="N163" i="1"/>
  <c r="O163" i="1"/>
  <c r="A164" i="1"/>
  <c r="B164" i="1"/>
  <c r="C164" i="1"/>
  <c r="D164" i="1"/>
  <c r="E164" i="1"/>
  <c r="F164" i="1"/>
  <c r="M164" i="1"/>
  <c r="N164" i="1"/>
  <c r="O164" i="1"/>
  <c r="A165" i="1"/>
  <c r="B165" i="1"/>
  <c r="C165" i="1"/>
  <c r="D165" i="1"/>
  <c r="E165" i="1"/>
  <c r="F165" i="1"/>
  <c r="M165" i="1"/>
  <c r="N165" i="1"/>
  <c r="O165" i="1"/>
  <c r="A166" i="1"/>
  <c r="B166" i="1"/>
  <c r="C166" i="1"/>
  <c r="D166" i="1"/>
  <c r="E166" i="1"/>
  <c r="F166" i="1"/>
  <c r="M166" i="1"/>
  <c r="N166" i="1"/>
  <c r="O166" i="1"/>
  <c r="A167" i="1"/>
  <c r="B167" i="1"/>
  <c r="C167" i="1"/>
  <c r="D167" i="1"/>
  <c r="E167" i="1"/>
  <c r="F167" i="1"/>
  <c r="M167" i="1"/>
  <c r="N167" i="1"/>
  <c r="O167" i="1"/>
  <c r="A168" i="1"/>
  <c r="B168" i="1"/>
  <c r="C168" i="1"/>
  <c r="D168" i="1"/>
  <c r="E168" i="1"/>
  <c r="F168" i="1"/>
  <c r="M168" i="1"/>
  <c r="N168" i="1"/>
  <c r="O168" i="1"/>
  <c r="A169" i="1"/>
  <c r="B169" i="1"/>
  <c r="C169" i="1"/>
  <c r="D169" i="1"/>
  <c r="E169" i="1"/>
  <c r="F169" i="1"/>
  <c r="M169" i="1"/>
  <c r="N169" i="1"/>
  <c r="O169" i="1"/>
  <c r="A170" i="1"/>
  <c r="B170" i="1"/>
  <c r="C170" i="1"/>
  <c r="D170" i="1"/>
  <c r="E170" i="1"/>
  <c r="F170" i="1"/>
  <c r="M170" i="1"/>
  <c r="N170" i="1"/>
  <c r="O170" i="1"/>
  <c r="A171" i="1"/>
  <c r="B171" i="1"/>
  <c r="C171" i="1"/>
  <c r="D171" i="1"/>
  <c r="E171" i="1"/>
  <c r="F171" i="1"/>
  <c r="M171" i="1"/>
  <c r="N171" i="1"/>
  <c r="O171" i="1"/>
  <c r="A172" i="1"/>
  <c r="B172" i="1"/>
  <c r="C172" i="1"/>
  <c r="D172" i="1"/>
  <c r="E172" i="1"/>
  <c r="F172" i="1"/>
  <c r="M172" i="1"/>
  <c r="N172" i="1"/>
  <c r="O172" i="1"/>
  <c r="A173" i="1"/>
  <c r="B173" i="1"/>
  <c r="C173" i="1"/>
  <c r="D173" i="1"/>
  <c r="E173" i="1"/>
  <c r="F173" i="1"/>
  <c r="M173" i="1"/>
  <c r="N173" i="1"/>
  <c r="O173" i="1"/>
  <c r="A174" i="1"/>
  <c r="B174" i="1"/>
  <c r="C174" i="1"/>
  <c r="D174" i="1"/>
  <c r="E174" i="1"/>
  <c r="F174" i="1"/>
  <c r="M174" i="1"/>
  <c r="N174" i="1"/>
  <c r="O174" i="1"/>
  <c r="A175" i="1"/>
  <c r="B175" i="1"/>
  <c r="C175" i="1"/>
  <c r="D175" i="1"/>
  <c r="E175" i="1"/>
  <c r="F175" i="1"/>
  <c r="M175" i="1"/>
  <c r="N175" i="1"/>
  <c r="O175" i="1"/>
  <c r="A176" i="1"/>
  <c r="B176" i="1"/>
  <c r="C176" i="1"/>
  <c r="D176" i="1"/>
  <c r="E176" i="1"/>
  <c r="F176" i="1"/>
  <c r="M176" i="1"/>
  <c r="N176" i="1"/>
  <c r="O176" i="1"/>
  <c r="A177" i="1"/>
  <c r="B177" i="1"/>
  <c r="C177" i="1"/>
  <c r="D177" i="1"/>
  <c r="E177" i="1"/>
  <c r="F177" i="1"/>
  <c r="M177" i="1"/>
  <c r="N177" i="1"/>
  <c r="O177" i="1"/>
  <c r="A178" i="1"/>
  <c r="B178" i="1"/>
  <c r="C178" i="1"/>
  <c r="D178" i="1"/>
  <c r="E178" i="1"/>
  <c r="F178" i="1"/>
  <c r="M178" i="1"/>
  <c r="N178" i="1"/>
  <c r="O178" i="1"/>
  <c r="A179" i="1"/>
  <c r="B179" i="1"/>
  <c r="C179" i="1"/>
  <c r="D179" i="1"/>
  <c r="E179" i="1"/>
  <c r="F179" i="1"/>
  <c r="M179" i="1"/>
  <c r="N179" i="1"/>
  <c r="O179" i="1"/>
  <c r="A180" i="1"/>
  <c r="B180" i="1"/>
  <c r="C180" i="1"/>
  <c r="D180" i="1"/>
  <c r="E180" i="1"/>
  <c r="F180" i="1"/>
  <c r="M180" i="1"/>
  <c r="N180" i="1"/>
  <c r="O180" i="1"/>
  <c r="A181" i="1"/>
  <c r="B181" i="1"/>
  <c r="C181" i="1"/>
  <c r="D181" i="1"/>
  <c r="E181" i="1"/>
  <c r="F181" i="1"/>
  <c r="M181" i="1"/>
  <c r="N181" i="1"/>
  <c r="O181" i="1"/>
  <c r="A182" i="1"/>
  <c r="B182" i="1"/>
  <c r="C182" i="1"/>
  <c r="D182" i="1"/>
  <c r="E182" i="1"/>
  <c r="F182" i="1"/>
  <c r="M182" i="1"/>
  <c r="N182" i="1"/>
  <c r="O182" i="1"/>
  <c r="A183" i="1"/>
  <c r="B183" i="1"/>
  <c r="C183" i="1"/>
  <c r="D183" i="1"/>
  <c r="E183" i="1"/>
  <c r="F183" i="1"/>
  <c r="M183" i="1"/>
  <c r="N183" i="1"/>
  <c r="O183" i="1"/>
  <c r="A184" i="1"/>
  <c r="B184" i="1"/>
  <c r="C184" i="1"/>
  <c r="D184" i="1"/>
  <c r="E184" i="1"/>
  <c r="F184" i="1"/>
  <c r="M184" i="1"/>
  <c r="N184" i="1"/>
  <c r="O184" i="1"/>
  <c r="A185" i="1"/>
  <c r="B185" i="1"/>
  <c r="C185" i="1"/>
  <c r="D185" i="1"/>
  <c r="E185" i="1"/>
  <c r="F185" i="1"/>
  <c r="M185" i="1"/>
  <c r="N185" i="1"/>
  <c r="O185" i="1"/>
  <c r="A186" i="1"/>
  <c r="B186" i="1"/>
  <c r="C186" i="1"/>
  <c r="D186" i="1"/>
  <c r="E186" i="1"/>
  <c r="F186" i="1"/>
  <c r="M186" i="1"/>
  <c r="N186" i="1"/>
  <c r="O186" i="1"/>
  <c r="A187" i="1"/>
  <c r="B187" i="1"/>
  <c r="C187" i="1"/>
  <c r="D187" i="1"/>
  <c r="E187" i="1"/>
  <c r="F187" i="1"/>
  <c r="M187" i="1"/>
  <c r="N187" i="1"/>
  <c r="O187" i="1"/>
  <c r="A188" i="1"/>
  <c r="B188" i="1"/>
  <c r="C188" i="1"/>
  <c r="D188" i="1"/>
  <c r="E188" i="1"/>
  <c r="F188" i="1"/>
  <c r="M188" i="1"/>
  <c r="N188" i="1"/>
  <c r="O188" i="1"/>
  <c r="A189" i="1"/>
  <c r="B189" i="1"/>
  <c r="C189" i="1"/>
  <c r="D189" i="1"/>
  <c r="E189" i="1"/>
  <c r="F189" i="1"/>
  <c r="M189" i="1"/>
  <c r="N189" i="1"/>
  <c r="O189" i="1"/>
  <c r="A190" i="1"/>
  <c r="B190" i="1"/>
  <c r="C190" i="1"/>
  <c r="D190" i="1"/>
  <c r="E190" i="1"/>
  <c r="F190" i="1"/>
  <c r="M190" i="1"/>
  <c r="N190" i="1"/>
  <c r="O190" i="1"/>
  <c r="A191" i="1"/>
  <c r="B191" i="1"/>
  <c r="C191" i="1"/>
  <c r="D191" i="1"/>
  <c r="E191" i="1"/>
  <c r="F191" i="1"/>
  <c r="M191" i="1"/>
  <c r="N191" i="1"/>
  <c r="O191" i="1"/>
  <c r="A192" i="1"/>
  <c r="B192" i="1"/>
  <c r="C192" i="1"/>
  <c r="D192" i="1"/>
  <c r="E192" i="1"/>
  <c r="F192" i="1"/>
  <c r="M192" i="1"/>
  <c r="N192" i="1"/>
  <c r="O192" i="1"/>
  <c r="A193" i="1"/>
  <c r="B193" i="1"/>
  <c r="C193" i="1"/>
  <c r="D193" i="1"/>
  <c r="E193" i="1"/>
  <c r="F193" i="1"/>
  <c r="M193" i="1"/>
  <c r="N193" i="1"/>
  <c r="O193" i="1"/>
  <c r="A194" i="1"/>
  <c r="B194" i="1"/>
  <c r="C194" i="1"/>
  <c r="D194" i="1"/>
  <c r="E194" i="1"/>
  <c r="F194" i="1"/>
  <c r="M194" i="1"/>
  <c r="N194" i="1"/>
  <c r="O194" i="1"/>
  <c r="A195" i="1"/>
  <c r="B195" i="1"/>
  <c r="C195" i="1"/>
  <c r="D195" i="1"/>
  <c r="E195" i="1"/>
  <c r="F195" i="1"/>
  <c r="M195" i="1"/>
  <c r="N195" i="1"/>
  <c r="O195" i="1"/>
  <c r="A196" i="1"/>
  <c r="B196" i="1"/>
  <c r="C196" i="1"/>
  <c r="D196" i="1"/>
  <c r="E196" i="1"/>
  <c r="F196" i="1"/>
  <c r="M196" i="1"/>
  <c r="N196" i="1"/>
  <c r="O196" i="1"/>
  <c r="A197" i="1"/>
  <c r="B197" i="1"/>
  <c r="C197" i="1"/>
  <c r="D197" i="1"/>
  <c r="E197" i="1"/>
  <c r="F197" i="1"/>
  <c r="M197" i="1"/>
  <c r="N197" i="1"/>
  <c r="O197" i="1"/>
  <c r="A198" i="1"/>
  <c r="B198" i="1"/>
  <c r="C198" i="1"/>
  <c r="D198" i="1"/>
  <c r="E198" i="1"/>
  <c r="F198" i="1"/>
  <c r="M198" i="1"/>
  <c r="N198" i="1"/>
  <c r="O198" i="1"/>
  <c r="A199" i="1"/>
  <c r="B199" i="1"/>
  <c r="C199" i="1"/>
  <c r="D199" i="1"/>
  <c r="E199" i="1"/>
  <c r="F199" i="1"/>
  <c r="M199" i="1"/>
  <c r="N199" i="1"/>
  <c r="O199" i="1"/>
  <c r="A200" i="1"/>
  <c r="B200" i="1"/>
  <c r="C200" i="1"/>
  <c r="D200" i="1"/>
  <c r="E200" i="1"/>
  <c r="F200" i="1"/>
  <c r="M200" i="1"/>
  <c r="N200" i="1"/>
  <c r="O200" i="1"/>
  <c r="A201" i="1"/>
  <c r="B201" i="1"/>
  <c r="C201" i="1"/>
  <c r="D201" i="1"/>
  <c r="E201" i="1"/>
  <c r="F201" i="1"/>
  <c r="M201" i="1"/>
  <c r="N201" i="1"/>
  <c r="O201" i="1"/>
  <c r="A202" i="1"/>
  <c r="B202" i="1"/>
  <c r="C202" i="1"/>
  <c r="D202" i="1"/>
  <c r="E202" i="1"/>
  <c r="F202" i="1"/>
  <c r="M202" i="1"/>
  <c r="N202" i="1"/>
  <c r="O202" i="1"/>
  <c r="A203" i="1"/>
  <c r="B203" i="1"/>
  <c r="C203" i="1"/>
  <c r="D203" i="1"/>
  <c r="E203" i="1"/>
  <c r="F203" i="1"/>
  <c r="M203" i="1"/>
  <c r="N203" i="1"/>
  <c r="O203" i="1"/>
  <c r="A204" i="1"/>
  <c r="B204" i="1"/>
  <c r="C204" i="1"/>
  <c r="D204" i="1"/>
  <c r="E204" i="1"/>
  <c r="F204" i="1"/>
  <c r="M204" i="1"/>
  <c r="N204" i="1"/>
  <c r="O204" i="1"/>
  <c r="A205" i="1"/>
  <c r="B205" i="1"/>
  <c r="C205" i="1"/>
  <c r="D205" i="1"/>
  <c r="E205" i="1"/>
  <c r="F205" i="1"/>
  <c r="M205" i="1"/>
  <c r="N205" i="1"/>
  <c r="O205" i="1"/>
  <c r="A206" i="1"/>
  <c r="B206" i="1"/>
  <c r="C206" i="1"/>
  <c r="D206" i="1"/>
  <c r="E206" i="1"/>
  <c r="F206" i="1"/>
  <c r="M206" i="1"/>
  <c r="N206" i="1"/>
  <c r="O206" i="1"/>
  <c r="A207" i="1"/>
  <c r="B207" i="1"/>
  <c r="C207" i="1"/>
  <c r="D207" i="1"/>
  <c r="E207" i="1"/>
  <c r="F207" i="1"/>
  <c r="M207" i="1"/>
  <c r="N207" i="1"/>
  <c r="O207" i="1"/>
  <c r="A208" i="1"/>
  <c r="B208" i="1"/>
  <c r="C208" i="1"/>
  <c r="D208" i="1"/>
  <c r="E208" i="1"/>
  <c r="F208" i="1"/>
  <c r="M208" i="1"/>
  <c r="N208" i="1"/>
  <c r="O208" i="1"/>
  <c r="A209" i="1"/>
  <c r="B209" i="1"/>
  <c r="C209" i="1"/>
  <c r="D209" i="1"/>
  <c r="E209" i="1"/>
  <c r="F209" i="1"/>
  <c r="M209" i="1"/>
  <c r="N209" i="1"/>
  <c r="O209" i="1"/>
  <c r="A210" i="1"/>
  <c r="B210" i="1"/>
  <c r="C210" i="1"/>
  <c r="D210" i="1"/>
  <c r="E210" i="1"/>
  <c r="F210" i="1"/>
  <c r="M210" i="1"/>
  <c r="N210" i="1"/>
  <c r="O210" i="1"/>
  <c r="A211" i="1"/>
  <c r="B211" i="1"/>
  <c r="C211" i="1"/>
  <c r="D211" i="1"/>
  <c r="E211" i="1"/>
  <c r="F211" i="1"/>
  <c r="M211" i="1"/>
  <c r="N211" i="1"/>
  <c r="O211" i="1"/>
  <c r="A212" i="1"/>
  <c r="B212" i="1"/>
  <c r="C212" i="1"/>
  <c r="D212" i="1"/>
  <c r="E212" i="1"/>
  <c r="F212" i="1"/>
  <c r="M212" i="1"/>
  <c r="N212" i="1"/>
  <c r="O212" i="1"/>
  <c r="A213" i="1"/>
  <c r="B213" i="1"/>
  <c r="C213" i="1"/>
  <c r="D213" i="1"/>
  <c r="E213" i="1"/>
  <c r="F213" i="1"/>
  <c r="M213" i="1"/>
  <c r="N213" i="1"/>
  <c r="O213" i="1"/>
  <c r="A214" i="1"/>
  <c r="B214" i="1"/>
  <c r="C214" i="1"/>
  <c r="D214" i="1"/>
  <c r="E214" i="1"/>
  <c r="F214" i="1"/>
  <c r="M214" i="1"/>
  <c r="N214" i="1"/>
  <c r="O214" i="1"/>
  <c r="A215" i="1"/>
  <c r="B215" i="1"/>
  <c r="C215" i="1"/>
  <c r="D215" i="1"/>
  <c r="E215" i="1"/>
  <c r="F215" i="1"/>
  <c r="M215" i="1"/>
  <c r="N215" i="1"/>
  <c r="O215" i="1"/>
  <c r="A216" i="1"/>
  <c r="B216" i="1"/>
  <c r="C216" i="1"/>
  <c r="D216" i="1"/>
  <c r="E216" i="1"/>
  <c r="F216" i="1"/>
  <c r="M216" i="1"/>
  <c r="N216" i="1"/>
  <c r="O216" i="1"/>
  <c r="A217" i="1"/>
  <c r="B217" i="1"/>
  <c r="C217" i="1"/>
  <c r="D217" i="1"/>
  <c r="E217" i="1"/>
  <c r="F217" i="1"/>
  <c r="M217" i="1"/>
  <c r="N217" i="1"/>
  <c r="O217" i="1"/>
  <c r="A218" i="1"/>
  <c r="B218" i="1"/>
  <c r="C218" i="1"/>
  <c r="D218" i="1"/>
  <c r="E218" i="1"/>
  <c r="F218" i="1"/>
  <c r="M218" i="1"/>
  <c r="N218" i="1"/>
  <c r="O218" i="1"/>
  <c r="A219" i="1"/>
  <c r="B219" i="1"/>
  <c r="C219" i="1"/>
  <c r="D219" i="1"/>
  <c r="E219" i="1"/>
  <c r="F219" i="1"/>
  <c r="M219" i="1"/>
  <c r="N219" i="1"/>
  <c r="O219" i="1"/>
  <c r="A220" i="1"/>
  <c r="B220" i="1"/>
  <c r="C220" i="1"/>
  <c r="D220" i="1"/>
  <c r="E220" i="1"/>
  <c r="F220" i="1"/>
  <c r="M220" i="1"/>
  <c r="N220" i="1"/>
  <c r="O220" i="1"/>
  <c r="A221" i="1"/>
  <c r="B221" i="1"/>
  <c r="C221" i="1"/>
  <c r="D221" i="1"/>
  <c r="E221" i="1"/>
  <c r="F221" i="1"/>
  <c r="M221" i="1"/>
  <c r="N221" i="1"/>
  <c r="O221" i="1"/>
  <c r="A222" i="1"/>
  <c r="B222" i="1"/>
  <c r="C222" i="1"/>
  <c r="D222" i="1"/>
  <c r="E222" i="1"/>
  <c r="F222" i="1"/>
  <c r="M222" i="1"/>
  <c r="N222" i="1"/>
  <c r="O222" i="1"/>
  <c r="A223" i="1"/>
  <c r="B223" i="1"/>
  <c r="C223" i="1"/>
  <c r="D223" i="1"/>
  <c r="E223" i="1"/>
  <c r="F223" i="1"/>
  <c r="M223" i="1"/>
  <c r="N223" i="1"/>
  <c r="O223" i="1"/>
  <c r="A224" i="1"/>
  <c r="B224" i="1"/>
  <c r="C224" i="1"/>
  <c r="D224" i="1"/>
  <c r="E224" i="1"/>
  <c r="F224" i="1"/>
  <c r="M224" i="1"/>
  <c r="N224" i="1"/>
  <c r="O224" i="1"/>
  <c r="A225" i="1"/>
  <c r="B225" i="1"/>
  <c r="C225" i="1"/>
  <c r="D225" i="1"/>
  <c r="E225" i="1"/>
  <c r="F225" i="1"/>
  <c r="M225" i="1"/>
  <c r="N225" i="1"/>
  <c r="O225" i="1"/>
  <c r="A226" i="1"/>
  <c r="B226" i="1"/>
  <c r="C226" i="1"/>
  <c r="D226" i="1"/>
  <c r="E226" i="1"/>
  <c r="F226" i="1"/>
  <c r="M226" i="1"/>
  <c r="N226" i="1"/>
  <c r="O226" i="1"/>
  <c r="A227" i="1"/>
  <c r="B227" i="1"/>
  <c r="C227" i="1"/>
  <c r="D227" i="1"/>
  <c r="E227" i="1"/>
  <c r="F227" i="1"/>
  <c r="M227" i="1"/>
  <c r="N227" i="1"/>
  <c r="O227" i="1"/>
  <c r="A228" i="1"/>
  <c r="B228" i="1"/>
  <c r="C228" i="1"/>
  <c r="D228" i="1"/>
  <c r="E228" i="1"/>
  <c r="F228" i="1"/>
  <c r="M228" i="1"/>
  <c r="N228" i="1"/>
  <c r="O228" i="1"/>
  <c r="A229" i="1"/>
  <c r="B229" i="1"/>
  <c r="C229" i="1"/>
  <c r="D229" i="1"/>
  <c r="E229" i="1"/>
  <c r="F229" i="1"/>
  <c r="M229" i="1"/>
  <c r="N229" i="1"/>
  <c r="O229" i="1"/>
  <c r="A230" i="1"/>
  <c r="B230" i="1"/>
  <c r="C230" i="1"/>
  <c r="D230" i="1"/>
  <c r="E230" i="1"/>
  <c r="F230" i="1"/>
  <c r="M230" i="1"/>
  <c r="N230" i="1"/>
  <c r="O230" i="1"/>
  <c r="A231" i="1"/>
  <c r="B231" i="1"/>
  <c r="C231" i="1"/>
  <c r="D231" i="1"/>
  <c r="E231" i="1"/>
  <c r="F231" i="1"/>
  <c r="M231" i="1"/>
  <c r="N231" i="1"/>
  <c r="O231" i="1"/>
  <c r="A232" i="1"/>
  <c r="B232" i="1"/>
  <c r="C232" i="1"/>
  <c r="D232" i="1"/>
  <c r="E232" i="1"/>
  <c r="F232" i="1"/>
  <c r="M232" i="1"/>
  <c r="N232" i="1"/>
  <c r="O232" i="1"/>
  <c r="A233" i="1"/>
  <c r="B233" i="1"/>
  <c r="C233" i="1"/>
  <c r="D233" i="1"/>
  <c r="E233" i="1"/>
  <c r="F233" i="1"/>
  <c r="M233" i="1"/>
  <c r="N233" i="1"/>
  <c r="O233" i="1"/>
  <c r="A234" i="1"/>
  <c r="B234" i="1"/>
  <c r="C234" i="1"/>
  <c r="D234" i="1"/>
  <c r="E234" i="1"/>
  <c r="F234" i="1"/>
  <c r="M234" i="1"/>
  <c r="N234" i="1"/>
  <c r="O234" i="1"/>
  <c r="A235" i="1"/>
  <c r="B235" i="1"/>
  <c r="C235" i="1"/>
  <c r="D235" i="1"/>
  <c r="E235" i="1"/>
  <c r="F235" i="1"/>
  <c r="M235" i="1"/>
  <c r="N235" i="1"/>
  <c r="O235" i="1"/>
  <c r="A236" i="1"/>
  <c r="B236" i="1"/>
  <c r="C236" i="1"/>
  <c r="D236" i="1"/>
  <c r="E236" i="1"/>
  <c r="F236" i="1"/>
  <c r="M236" i="1"/>
  <c r="N236" i="1"/>
  <c r="O236" i="1"/>
  <c r="A237" i="1"/>
  <c r="B237" i="1"/>
  <c r="C237" i="1"/>
  <c r="D237" i="1"/>
  <c r="E237" i="1"/>
  <c r="F237" i="1"/>
  <c r="M237" i="1"/>
  <c r="N237" i="1"/>
  <c r="O237" i="1"/>
  <c r="A238" i="1"/>
  <c r="B238" i="1"/>
  <c r="C238" i="1"/>
  <c r="D238" i="1"/>
  <c r="E238" i="1"/>
  <c r="F238" i="1"/>
  <c r="M238" i="1"/>
  <c r="N238" i="1"/>
  <c r="O238" i="1"/>
  <c r="A239" i="1"/>
  <c r="B239" i="1"/>
  <c r="C239" i="1"/>
  <c r="D239" i="1"/>
  <c r="E239" i="1"/>
  <c r="F239" i="1"/>
  <c r="M239" i="1"/>
  <c r="N239" i="1"/>
  <c r="O239" i="1"/>
  <c r="A240" i="1"/>
  <c r="B240" i="1"/>
  <c r="C240" i="1"/>
  <c r="D240" i="1"/>
  <c r="E240" i="1"/>
  <c r="F240" i="1"/>
  <c r="M240" i="1"/>
  <c r="N240" i="1"/>
  <c r="O240" i="1"/>
  <c r="A241" i="1"/>
  <c r="B241" i="1"/>
  <c r="C241" i="1"/>
  <c r="D241" i="1"/>
  <c r="E241" i="1"/>
  <c r="F241" i="1"/>
  <c r="M241" i="1"/>
  <c r="N241" i="1"/>
  <c r="O241" i="1"/>
  <c r="A242" i="1"/>
  <c r="B242" i="1"/>
  <c r="C242" i="1"/>
  <c r="D242" i="1"/>
  <c r="E242" i="1"/>
  <c r="F242" i="1"/>
  <c r="M242" i="1"/>
  <c r="N242" i="1"/>
  <c r="O242" i="1"/>
  <c r="A243" i="1"/>
  <c r="B243" i="1"/>
  <c r="C243" i="1"/>
  <c r="D243" i="1"/>
  <c r="E243" i="1"/>
  <c r="F243" i="1"/>
  <c r="M243" i="1"/>
  <c r="N243" i="1"/>
  <c r="O243" i="1"/>
  <c r="A244" i="1"/>
  <c r="B244" i="1"/>
  <c r="C244" i="1"/>
  <c r="D244" i="1"/>
  <c r="E244" i="1"/>
  <c r="F244" i="1"/>
  <c r="M244" i="1"/>
  <c r="N244" i="1"/>
  <c r="O244" i="1"/>
  <c r="A245" i="1"/>
  <c r="B245" i="1"/>
  <c r="C245" i="1"/>
  <c r="D245" i="1"/>
  <c r="E245" i="1"/>
  <c r="F245" i="1"/>
  <c r="M245" i="1"/>
  <c r="N245" i="1"/>
  <c r="O245" i="1"/>
  <c r="A246" i="1"/>
  <c r="B246" i="1"/>
  <c r="C246" i="1"/>
  <c r="D246" i="1"/>
  <c r="E246" i="1"/>
  <c r="F246" i="1"/>
  <c r="M246" i="1"/>
  <c r="N246" i="1"/>
  <c r="O246" i="1"/>
  <c r="A247" i="1"/>
  <c r="B247" i="1"/>
  <c r="C247" i="1"/>
  <c r="D247" i="1"/>
  <c r="E247" i="1"/>
  <c r="F247" i="1"/>
  <c r="M247" i="1"/>
  <c r="N247" i="1"/>
  <c r="O247" i="1"/>
  <c r="A248" i="1"/>
  <c r="B248" i="1"/>
  <c r="C248" i="1"/>
  <c r="D248" i="1"/>
  <c r="E248" i="1"/>
  <c r="F248" i="1"/>
  <c r="M248" i="1"/>
  <c r="N248" i="1"/>
  <c r="O248" i="1"/>
  <c r="A249" i="1"/>
  <c r="B249" i="1"/>
  <c r="C249" i="1"/>
  <c r="D249" i="1"/>
  <c r="E249" i="1"/>
  <c r="F249" i="1"/>
  <c r="M249" i="1"/>
  <c r="N249" i="1"/>
  <c r="O249" i="1"/>
  <c r="A250" i="1"/>
  <c r="B250" i="1"/>
  <c r="C250" i="1"/>
  <c r="D250" i="1"/>
  <c r="E250" i="1"/>
  <c r="F250" i="1"/>
  <c r="M250" i="1"/>
  <c r="N250" i="1"/>
  <c r="O250" i="1"/>
  <c r="A251" i="1"/>
  <c r="B251" i="1"/>
  <c r="C251" i="1"/>
  <c r="D251" i="1"/>
  <c r="E251" i="1"/>
  <c r="F251" i="1"/>
  <c r="M251" i="1"/>
  <c r="N251" i="1"/>
  <c r="O251" i="1"/>
  <c r="A252" i="1"/>
  <c r="B252" i="1"/>
  <c r="C252" i="1"/>
  <c r="D252" i="1"/>
  <c r="E252" i="1"/>
  <c r="F252" i="1"/>
  <c r="M252" i="1"/>
  <c r="N252" i="1"/>
  <c r="O252" i="1"/>
  <c r="A253" i="1"/>
  <c r="B253" i="1"/>
  <c r="C253" i="1"/>
  <c r="D253" i="1"/>
  <c r="E253" i="1"/>
  <c r="F253" i="1"/>
  <c r="M253" i="1"/>
  <c r="N253" i="1"/>
  <c r="O253" i="1"/>
  <c r="A254" i="1"/>
  <c r="B254" i="1"/>
  <c r="C254" i="1"/>
  <c r="D254" i="1"/>
  <c r="E254" i="1"/>
  <c r="F254" i="1"/>
  <c r="M254" i="1"/>
  <c r="N254" i="1"/>
  <c r="O254" i="1"/>
  <c r="A255" i="1"/>
  <c r="B255" i="1"/>
  <c r="C255" i="1"/>
  <c r="D255" i="1"/>
  <c r="E255" i="1"/>
  <c r="F255" i="1"/>
  <c r="M255" i="1"/>
  <c r="N255" i="1"/>
  <c r="O255" i="1"/>
  <c r="A256" i="1"/>
  <c r="B256" i="1"/>
  <c r="C256" i="1"/>
  <c r="D256" i="1"/>
  <c r="E256" i="1"/>
  <c r="F256" i="1"/>
  <c r="M256" i="1"/>
  <c r="N256" i="1"/>
  <c r="O256" i="1"/>
  <c r="A257" i="1"/>
  <c r="B257" i="1"/>
  <c r="C257" i="1"/>
  <c r="D257" i="1"/>
  <c r="E257" i="1"/>
  <c r="F257" i="1"/>
  <c r="M257" i="1"/>
  <c r="N257" i="1"/>
  <c r="O257" i="1"/>
  <c r="A258" i="1"/>
  <c r="B258" i="1"/>
  <c r="C258" i="1"/>
  <c r="D258" i="1"/>
  <c r="E258" i="1"/>
  <c r="F258" i="1"/>
  <c r="M258" i="1"/>
  <c r="N258" i="1"/>
  <c r="O258" i="1"/>
  <c r="A259" i="1"/>
  <c r="B259" i="1"/>
  <c r="C259" i="1"/>
  <c r="D259" i="1"/>
  <c r="E259" i="1"/>
  <c r="F259" i="1"/>
  <c r="M259" i="1"/>
  <c r="N259" i="1"/>
  <c r="O259" i="1"/>
  <c r="A260" i="1"/>
  <c r="B260" i="1"/>
  <c r="C260" i="1"/>
  <c r="D260" i="1"/>
  <c r="E260" i="1"/>
  <c r="F260" i="1"/>
  <c r="M260" i="1"/>
  <c r="N260" i="1"/>
  <c r="O260" i="1"/>
  <c r="A261" i="1"/>
  <c r="B261" i="1"/>
  <c r="C261" i="1"/>
  <c r="D261" i="1"/>
  <c r="E261" i="1"/>
  <c r="F261" i="1"/>
  <c r="M261" i="1"/>
  <c r="N261" i="1"/>
  <c r="O261" i="1"/>
  <c r="A262" i="1"/>
  <c r="B262" i="1"/>
  <c r="C262" i="1"/>
  <c r="D262" i="1"/>
  <c r="E262" i="1"/>
  <c r="F262" i="1"/>
  <c r="M262" i="1"/>
  <c r="N262" i="1"/>
  <c r="O262" i="1"/>
  <c r="A263" i="1"/>
  <c r="B263" i="1"/>
  <c r="C263" i="1"/>
  <c r="D263" i="1"/>
  <c r="E263" i="1"/>
  <c r="F263" i="1"/>
  <c r="M263" i="1"/>
  <c r="N263" i="1"/>
  <c r="O263" i="1"/>
  <c r="A264" i="1"/>
  <c r="B264" i="1"/>
  <c r="C264" i="1"/>
  <c r="D264" i="1"/>
  <c r="E264" i="1"/>
  <c r="F264" i="1"/>
  <c r="M264" i="1"/>
  <c r="N264" i="1"/>
  <c r="O264" i="1"/>
  <c r="A265" i="1"/>
  <c r="B265" i="1"/>
  <c r="C265" i="1"/>
  <c r="D265" i="1"/>
  <c r="E265" i="1"/>
  <c r="F265" i="1"/>
  <c r="M265" i="1"/>
  <c r="N265" i="1"/>
  <c r="O265" i="1"/>
  <c r="A266" i="1"/>
  <c r="B266" i="1"/>
  <c r="C266" i="1"/>
  <c r="D266" i="1"/>
  <c r="E266" i="1"/>
  <c r="F266" i="1"/>
  <c r="M266" i="1"/>
  <c r="N266" i="1"/>
  <c r="O266" i="1"/>
  <c r="A267" i="1"/>
  <c r="B267" i="1"/>
  <c r="C267" i="1"/>
  <c r="D267" i="1"/>
  <c r="E267" i="1"/>
  <c r="F267" i="1"/>
  <c r="M267" i="1"/>
  <c r="N267" i="1"/>
  <c r="O267" i="1"/>
  <c r="A268" i="1"/>
  <c r="B268" i="1"/>
  <c r="C268" i="1"/>
  <c r="D268" i="1"/>
  <c r="E268" i="1"/>
  <c r="F268" i="1"/>
  <c r="M268" i="1"/>
  <c r="N268" i="1"/>
  <c r="O268" i="1"/>
  <c r="A269" i="1"/>
  <c r="B269" i="1"/>
  <c r="C269" i="1"/>
  <c r="D269" i="1"/>
  <c r="E269" i="1"/>
  <c r="F269" i="1"/>
  <c r="M269" i="1"/>
  <c r="N269" i="1"/>
  <c r="O269" i="1"/>
  <c r="A270" i="1"/>
  <c r="B270" i="1"/>
  <c r="C270" i="1"/>
  <c r="D270" i="1"/>
  <c r="E270" i="1"/>
  <c r="F270" i="1"/>
  <c r="M270" i="1"/>
  <c r="N270" i="1"/>
  <c r="O270" i="1"/>
  <c r="A271" i="1"/>
  <c r="B271" i="1"/>
  <c r="C271" i="1"/>
  <c r="D271" i="1"/>
  <c r="E271" i="1"/>
  <c r="F271" i="1"/>
  <c r="M271" i="1"/>
  <c r="N271" i="1"/>
  <c r="O271" i="1"/>
  <c r="A272" i="1"/>
  <c r="B272" i="1"/>
  <c r="C272" i="1"/>
  <c r="D272" i="1"/>
  <c r="E272" i="1"/>
  <c r="F272" i="1"/>
  <c r="M272" i="1"/>
  <c r="N272" i="1"/>
  <c r="O272" i="1"/>
  <c r="A273" i="1"/>
  <c r="B273" i="1"/>
  <c r="C273" i="1"/>
  <c r="D273" i="1"/>
  <c r="E273" i="1"/>
  <c r="F273" i="1"/>
  <c r="M273" i="1"/>
  <c r="N273" i="1"/>
  <c r="O273" i="1"/>
  <c r="A274" i="1"/>
  <c r="B274" i="1"/>
  <c r="C274" i="1"/>
  <c r="D274" i="1"/>
  <c r="E274" i="1"/>
  <c r="F274" i="1"/>
  <c r="M274" i="1"/>
  <c r="N274" i="1"/>
  <c r="O274" i="1"/>
  <c r="A275" i="1"/>
  <c r="B275" i="1"/>
  <c r="C275" i="1"/>
  <c r="D275" i="1"/>
  <c r="E275" i="1"/>
  <c r="F275" i="1"/>
  <c r="M275" i="1"/>
  <c r="N275" i="1"/>
  <c r="O275" i="1"/>
  <c r="A276" i="1"/>
  <c r="B276" i="1"/>
  <c r="C276" i="1"/>
  <c r="D276" i="1"/>
  <c r="E276" i="1"/>
  <c r="F276" i="1"/>
  <c r="M276" i="1"/>
  <c r="N276" i="1"/>
  <c r="O276" i="1"/>
  <c r="A277" i="1"/>
  <c r="B277" i="1"/>
  <c r="C277" i="1"/>
  <c r="D277" i="1"/>
  <c r="E277" i="1"/>
  <c r="F277" i="1"/>
  <c r="M277" i="1"/>
  <c r="N277" i="1"/>
  <c r="O277" i="1"/>
  <c r="A278" i="1"/>
  <c r="B278" i="1"/>
  <c r="C278" i="1"/>
  <c r="D278" i="1"/>
  <c r="E278" i="1"/>
  <c r="F278" i="1"/>
  <c r="M278" i="1"/>
  <c r="N278" i="1"/>
  <c r="O278" i="1"/>
  <c r="A279" i="1"/>
  <c r="B279" i="1"/>
  <c r="C279" i="1"/>
  <c r="D279" i="1"/>
  <c r="E279" i="1"/>
  <c r="F279" i="1"/>
  <c r="M279" i="1"/>
  <c r="N279" i="1"/>
  <c r="O279" i="1"/>
  <c r="A280" i="1"/>
  <c r="B280" i="1"/>
  <c r="C280" i="1"/>
  <c r="D280" i="1"/>
  <c r="E280" i="1"/>
  <c r="F280" i="1"/>
  <c r="M280" i="1"/>
  <c r="N280" i="1"/>
  <c r="O280" i="1"/>
  <c r="A281" i="1"/>
  <c r="B281" i="1"/>
  <c r="C281" i="1"/>
  <c r="D281" i="1"/>
  <c r="E281" i="1"/>
  <c r="F281" i="1"/>
  <c r="M281" i="1"/>
  <c r="N281" i="1"/>
  <c r="O281" i="1"/>
  <c r="A282" i="1"/>
  <c r="B282" i="1"/>
  <c r="C282" i="1"/>
  <c r="D282" i="1"/>
  <c r="E282" i="1"/>
  <c r="F282" i="1"/>
  <c r="M282" i="1"/>
  <c r="N282" i="1"/>
  <c r="O282" i="1"/>
  <c r="A283" i="1"/>
  <c r="B283" i="1"/>
  <c r="C283" i="1"/>
  <c r="D283" i="1"/>
  <c r="E283" i="1"/>
  <c r="F283" i="1"/>
  <c r="M283" i="1"/>
  <c r="N283" i="1"/>
  <c r="O283" i="1"/>
  <c r="A284" i="1"/>
  <c r="B284" i="1"/>
  <c r="C284" i="1"/>
  <c r="D284" i="1"/>
  <c r="E284" i="1"/>
  <c r="F284" i="1"/>
  <c r="M284" i="1"/>
  <c r="N284" i="1"/>
  <c r="O284" i="1"/>
  <c r="A285" i="1"/>
  <c r="B285" i="1"/>
  <c r="C285" i="1"/>
  <c r="D285" i="1"/>
  <c r="E285" i="1"/>
  <c r="F285" i="1"/>
  <c r="M285" i="1"/>
  <c r="N285" i="1"/>
  <c r="O285" i="1"/>
  <c r="A286" i="1"/>
  <c r="B286" i="1"/>
  <c r="C286" i="1"/>
  <c r="D286" i="1"/>
  <c r="E286" i="1"/>
  <c r="F286" i="1"/>
  <c r="M286" i="1"/>
  <c r="N286" i="1"/>
  <c r="O286" i="1"/>
  <c r="A287" i="1"/>
  <c r="B287" i="1"/>
  <c r="C287" i="1"/>
  <c r="D287" i="1"/>
  <c r="E287" i="1"/>
  <c r="F287" i="1"/>
  <c r="M287" i="1"/>
  <c r="N287" i="1"/>
  <c r="O287" i="1"/>
  <c r="A288" i="1"/>
  <c r="B288" i="1"/>
  <c r="C288" i="1"/>
  <c r="D288" i="1"/>
  <c r="E288" i="1"/>
  <c r="F288" i="1"/>
  <c r="M288" i="1"/>
  <c r="N288" i="1"/>
  <c r="O288" i="1"/>
  <c r="A289" i="1"/>
  <c r="B289" i="1"/>
  <c r="C289" i="1"/>
  <c r="D289" i="1"/>
  <c r="E289" i="1"/>
  <c r="F289" i="1"/>
  <c r="M289" i="1"/>
  <c r="N289" i="1"/>
  <c r="O289" i="1"/>
  <c r="A290" i="1"/>
  <c r="B290" i="1"/>
  <c r="C290" i="1"/>
  <c r="D290" i="1"/>
  <c r="E290" i="1"/>
  <c r="F290" i="1"/>
  <c r="M290" i="1"/>
  <c r="N290" i="1"/>
  <c r="O290" i="1"/>
  <c r="A291" i="1"/>
  <c r="B291" i="1"/>
  <c r="C291" i="1"/>
  <c r="D291" i="1"/>
  <c r="E291" i="1"/>
  <c r="F291" i="1"/>
  <c r="M291" i="1"/>
  <c r="N291" i="1"/>
  <c r="O291" i="1"/>
  <c r="A292" i="1"/>
  <c r="B292" i="1"/>
  <c r="C292" i="1"/>
  <c r="D292" i="1"/>
  <c r="E292" i="1"/>
  <c r="F292" i="1"/>
  <c r="M292" i="1"/>
  <c r="N292" i="1"/>
  <c r="O292" i="1"/>
  <c r="A293" i="1"/>
  <c r="B293" i="1"/>
  <c r="C293" i="1"/>
  <c r="D293" i="1"/>
  <c r="E293" i="1"/>
  <c r="F293" i="1"/>
  <c r="M293" i="1"/>
  <c r="N293" i="1"/>
  <c r="O293" i="1"/>
  <c r="A294" i="1"/>
  <c r="B294" i="1"/>
  <c r="C294" i="1"/>
  <c r="D294" i="1"/>
  <c r="E294" i="1"/>
  <c r="F294" i="1"/>
  <c r="M294" i="1"/>
  <c r="N294" i="1"/>
  <c r="O294" i="1"/>
  <c r="A295" i="1"/>
  <c r="B295" i="1"/>
  <c r="C295" i="1"/>
  <c r="D295" i="1"/>
  <c r="E295" i="1"/>
  <c r="F295" i="1"/>
  <c r="M295" i="1"/>
  <c r="N295" i="1"/>
  <c r="O295" i="1"/>
  <c r="A296" i="1"/>
  <c r="B296" i="1"/>
  <c r="C296" i="1"/>
  <c r="D296" i="1"/>
  <c r="E296" i="1"/>
  <c r="F296" i="1"/>
  <c r="M296" i="1"/>
  <c r="N296" i="1"/>
  <c r="O296" i="1"/>
  <c r="A297" i="1"/>
  <c r="B297" i="1"/>
  <c r="C297" i="1"/>
  <c r="D297" i="1"/>
  <c r="E297" i="1"/>
  <c r="F297" i="1"/>
  <c r="M297" i="1"/>
  <c r="N297" i="1"/>
  <c r="O297" i="1"/>
  <c r="A298" i="1"/>
  <c r="B298" i="1"/>
  <c r="C298" i="1"/>
  <c r="D298" i="1"/>
  <c r="E298" i="1"/>
  <c r="F298" i="1"/>
  <c r="M298" i="1"/>
  <c r="N298" i="1"/>
  <c r="O298" i="1"/>
  <c r="A299" i="1"/>
  <c r="B299" i="1"/>
  <c r="C299" i="1"/>
  <c r="D299" i="1"/>
  <c r="E299" i="1"/>
  <c r="F299" i="1"/>
  <c r="M299" i="1"/>
  <c r="N299" i="1"/>
  <c r="O299" i="1"/>
  <c r="A300" i="1"/>
  <c r="B300" i="1"/>
  <c r="C300" i="1"/>
  <c r="D300" i="1"/>
  <c r="E300" i="1"/>
  <c r="F300" i="1"/>
  <c r="M300" i="1"/>
  <c r="N300" i="1"/>
  <c r="O300" i="1"/>
  <c r="A301" i="1"/>
  <c r="B301" i="1"/>
  <c r="C301" i="1"/>
  <c r="D301" i="1"/>
  <c r="E301" i="1"/>
  <c r="F301" i="1"/>
  <c r="M301" i="1"/>
  <c r="N301" i="1"/>
  <c r="O301" i="1"/>
  <c r="A302" i="1"/>
  <c r="B302" i="1"/>
  <c r="C302" i="1"/>
  <c r="D302" i="1"/>
  <c r="E302" i="1"/>
  <c r="F302" i="1"/>
  <c r="M302" i="1"/>
  <c r="N302" i="1"/>
  <c r="O302" i="1"/>
  <c r="A303" i="1"/>
  <c r="B303" i="1"/>
  <c r="C303" i="1"/>
  <c r="D303" i="1"/>
  <c r="E303" i="1"/>
  <c r="F303" i="1"/>
  <c r="M303" i="1"/>
  <c r="N303" i="1"/>
  <c r="O303" i="1"/>
  <c r="A304" i="1"/>
  <c r="B304" i="1"/>
  <c r="C304" i="1"/>
  <c r="D304" i="1"/>
  <c r="E304" i="1"/>
  <c r="F304" i="1"/>
  <c r="M304" i="1"/>
  <c r="N304" i="1"/>
  <c r="O304" i="1"/>
  <c r="A305" i="1"/>
  <c r="B305" i="1"/>
  <c r="C305" i="1"/>
  <c r="D305" i="1"/>
  <c r="E305" i="1"/>
  <c r="F305" i="1"/>
  <c r="M305" i="1"/>
  <c r="N305" i="1"/>
  <c r="O305" i="1"/>
  <c r="A306" i="1"/>
  <c r="B306" i="1"/>
  <c r="C306" i="1"/>
  <c r="D306" i="1"/>
  <c r="E306" i="1"/>
  <c r="F306" i="1"/>
  <c r="M306" i="1"/>
  <c r="N306" i="1"/>
  <c r="O306" i="1"/>
  <c r="A307" i="1"/>
  <c r="B307" i="1"/>
  <c r="C307" i="1"/>
  <c r="D307" i="1"/>
  <c r="E307" i="1"/>
  <c r="F307" i="1"/>
  <c r="M307" i="1"/>
  <c r="N307" i="1"/>
  <c r="O307" i="1"/>
  <c r="A308" i="1"/>
  <c r="B308" i="1"/>
  <c r="C308" i="1"/>
  <c r="D308" i="1"/>
  <c r="E308" i="1"/>
  <c r="F308" i="1"/>
  <c r="M308" i="1"/>
  <c r="N308" i="1"/>
  <c r="O308" i="1"/>
  <c r="A309" i="1"/>
  <c r="B309" i="1"/>
  <c r="C309" i="1"/>
  <c r="D309" i="1"/>
  <c r="E309" i="1"/>
  <c r="F309" i="1"/>
  <c r="M309" i="1"/>
  <c r="N309" i="1"/>
  <c r="O309" i="1"/>
  <c r="A310" i="1"/>
  <c r="B310" i="1"/>
  <c r="C310" i="1"/>
  <c r="D310" i="1"/>
  <c r="E310" i="1"/>
  <c r="F310" i="1"/>
  <c r="M310" i="1"/>
  <c r="N310" i="1"/>
  <c r="O310" i="1"/>
  <c r="A311" i="1"/>
  <c r="B311" i="1"/>
  <c r="C311" i="1"/>
  <c r="D311" i="1"/>
  <c r="E311" i="1"/>
  <c r="F311" i="1"/>
  <c r="M311" i="1"/>
  <c r="N311" i="1"/>
  <c r="O311" i="1"/>
  <c r="A312" i="1"/>
  <c r="B312" i="1"/>
  <c r="C312" i="1"/>
  <c r="D312" i="1"/>
  <c r="E312" i="1"/>
  <c r="F312" i="1"/>
  <c r="M312" i="1"/>
  <c r="N312" i="1"/>
  <c r="O312" i="1"/>
  <c r="A313" i="1"/>
  <c r="B313" i="1"/>
  <c r="C313" i="1"/>
  <c r="D313" i="1"/>
  <c r="E313" i="1"/>
  <c r="F313" i="1"/>
  <c r="M313" i="1"/>
  <c r="N313" i="1"/>
  <c r="O313" i="1"/>
  <c r="A314" i="1"/>
  <c r="B314" i="1"/>
  <c r="C314" i="1"/>
  <c r="D314" i="1"/>
  <c r="E314" i="1"/>
  <c r="F314" i="1"/>
  <c r="M314" i="1"/>
  <c r="N314" i="1"/>
  <c r="O314" i="1"/>
  <c r="A315" i="1"/>
  <c r="B315" i="1"/>
  <c r="C315" i="1"/>
  <c r="D315" i="1"/>
  <c r="E315" i="1"/>
  <c r="F315" i="1"/>
  <c r="M315" i="1"/>
  <c r="N315" i="1"/>
  <c r="O315" i="1"/>
  <c r="A316" i="1"/>
  <c r="B316" i="1"/>
  <c r="C316" i="1"/>
  <c r="D316" i="1"/>
  <c r="E316" i="1"/>
  <c r="F316" i="1"/>
  <c r="M316" i="1"/>
  <c r="N316" i="1"/>
  <c r="O316" i="1"/>
  <c r="A317" i="1"/>
  <c r="B317" i="1"/>
  <c r="C317" i="1"/>
  <c r="D317" i="1"/>
  <c r="E317" i="1"/>
  <c r="F317" i="1"/>
  <c r="M317" i="1"/>
  <c r="N317" i="1"/>
  <c r="O317" i="1"/>
  <c r="A318" i="1"/>
  <c r="B318" i="1"/>
  <c r="C318" i="1"/>
  <c r="D318" i="1"/>
  <c r="E318" i="1"/>
  <c r="F318" i="1"/>
  <c r="M318" i="1"/>
  <c r="N318" i="1"/>
  <c r="O318" i="1"/>
  <c r="A319" i="1"/>
  <c r="B319" i="1"/>
  <c r="C319" i="1"/>
  <c r="D319" i="1"/>
  <c r="E319" i="1"/>
  <c r="F319" i="1"/>
  <c r="M319" i="1"/>
  <c r="N319" i="1"/>
  <c r="O319" i="1"/>
  <c r="A320" i="1"/>
  <c r="B320" i="1"/>
  <c r="C320" i="1"/>
  <c r="D320" i="1"/>
  <c r="E320" i="1"/>
  <c r="F320" i="1"/>
  <c r="M320" i="1"/>
  <c r="N320" i="1"/>
  <c r="O320" i="1"/>
  <c r="A321" i="1"/>
  <c r="B321" i="1"/>
  <c r="C321" i="1"/>
  <c r="D321" i="1"/>
  <c r="E321" i="1"/>
  <c r="F321" i="1"/>
  <c r="M321" i="1"/>
  <c r="N321" i="1"/>
  <c r="O321" i="1"/>
  <c r="A322" i="1"/>
  <c r="B322" i="1"/>
  <c r="C322" i="1"/>
  <c r="D322" i="1"/>
  <c r="E322" i="1"/>
  <c r="F322" i="1"/>
  <c r="M322" i="1"/>
  <c r="N322" i="1"/>
  <c r="O322" i="1"/>
  <c r="A323" i="1"/>
  <c r="B323" i="1"/>
  <c r="C323" i="1"/>
  <c r="D323" i="1"/>
  <c r="E323" i="1"/>
  <c r="F323" i="1"/>
  <c r="M323" i="1"/>
  <c r="N323" i="1"/>
  <c r="O323" i="1"/>
  <c r="A324" i="1"/>
  <c r="B324" i="1"/>
  <c r="C324" i="1"/>
  <c r="D324" i="1"/>
  <c r="E324" i="1"/>
  <c r="F324" i="1"/>
  <c r="M324" i="1"/>
  <c r="N324" i="1"/>
  <c r="O324" i="1"/>
  <c r="A325" i="1"/>
  <c r="B325" i="1"/>
  <c r="C325" i="1"/>
  <c r="D325" i="1"/>
  <c r="E325" i="1"/>
  <c r="F325" i="1"/>
  <c r="M325" i="1"/>
  <c r="N325" i="1"/>
  <c r="O325" i="1"/>
  <c r="A326" i="1"/>
  <c r="B326" i="1"/>
  <c r="C326" i="1"/>
  <c r="D326" i="1"/>
  <c r="E326" i="1"/>
  <c r="F326" i="1"/>
  <c r="M326" i="1"/>
  <c r="N326" i="1"/>
  <c r="O326" i="1"/>
  <c r="A327" i="1"/>
  <c r="B327" i="1"/>
  <c r="C327" i="1"/>
  <c r="D327" i="1"/>
  <c r="E327" i="1"/>
  <c r="F327" i="1"/>
  <c r="M327" i="1"/>
  <c r="N327" i="1"/>
  <c r="O327" i="1"/>
  <c r="A328" i="1"/>
  <c r="B328" i="1"/>
  <c r="C328" i="1"/>
  <c r="D328" i="1"/>
  <c r="E328" i="1"/>
  <c r="F328" i="1"/>
  <c r="M328" i="1"/>
  <c r="N328" i="1"/>
  <c r="O328" i="1"/>
  <c r="A329" i="1"/>
  <c r="B329" i="1"/>
  <c r="C329" i="1"/>
  <c r="D329" i="1"/>
  <c r="E329" i="1"/>
  <c r="F329" i="1"/>
  <c r="M329" i="1"/>
  <c r="N329" i="1"/>
  <c r="O329" i="1"/>
  <c r="A330" i="1"/>
  <c r="B330" i="1"/>
  <c r="C330" i="1"/>
  <c r="D330" i="1"/>
  <c r="E330" i="1"/>
  <c r="F330" i="1"/>
  <c r="M330" i="1"/>
  <c r="N330" i="1"/>
  <c r="O330" i="1"/>
  <c r="A331" i="1"/>
  <c r="B331" i="1"/>
  <c r="C331" i="1"/>
  <c r="D331" i="1"/>
  <c r="E331" i="1"/>
  <c r="F331" i="1"/>
  <c r="M331" i="1"/>
  <c r="N331" i="1"/>
  <c r="O331" i="1"/>
  <c r="A332" i="1"/>
  <c r="B332" i="1"/>
  <c r="C332" i="1"/>
  <c r="D332" i="1"/>
  <c r="E332" i="1"/>
  <c r="F332" i="1"/>
  <c r="M332" i="1"/>
  <c r="N332" i="1"/>
  <c r="O332" i="1"/>
  <c r="A333" i="1"/>
  <c r="B333" i="1"/>
  <c r="C333" i="1"/>
  <c r="D333" i="1"/>
  <c r="E333" i="1"/>
  <c r="F333" i="1"/>
  <c r="M333" i="1"/>
  <c r="N333" i="1"/>
  <c r="O333" i="1"/>
  <c r="A334" i="1"/>
  <c r="B334" i="1"/>
  <c r="C334" i="1"/>
  <c r="D334" i="1"/>
  <c r="E334" i="1"/>
  <c r="F334" i="1"/>
  <c r="M334" i="1"/>
  <c r="N334" i="1"/>
  <c r="O334" i="1"/>
  <c r="A335" i="1"/>
  <c r="B335" i="1"/>
  <c r="C335" i="1"/>
  <c r="D335" i="1"/>
  <c r="E335" i="1"/>
  <c r="F335" i="1"/>
  <c r="M335" i="1"/>
  <c r="N335" i="1"/>
  <c r="O335" i="1"/>
  <c r="A336" i="1"/>
  <c r="B336" i="1"/>
  <c r="C336" i="1"/>
  <c r="D336" i="1"/>
  <c r="E336" i="1"/>
  <c r="F336" i="1"/>
  <c r="M336" i="1"/>
  <c r="N336" i="1"/>
  <c r="O336" i="1"/>
  <c r="A337" i="1"/>
  <c r="B337" i="1"/>
  <c r="C337" i="1"/>
  <c r="D337" i="1"/>
  <c r="E337" i="1"/>
  <c r="F337" i="1"/>
  <c r="M337" i="1"/>
  <c r="N337" i="1"/>
  <c r="O337" i="1"/>
  <c r="A338" i="1"/>
  <c r="B338" i="1"/>
  <c r="C338" i="1"/>
  <c r="D338" i="1"/>
  <c r="E338" i="1"/>
  <c r="F338" i="1"/>
  <c r="M338" i="1"/>
  <c r="N338" i="1"/>
  <c r="O338" i="1"/>
  <c r="A339" i="1"/>
  <c r="B339" i="1"/>
  <c r="C339" i="1"/>
  <c r="D339" i="1"/>
  <c r="E339" i="1"/>
  <c r="F339" i="1"/>
  <c r="M339" i="1"/>
  <c r="N339" i="1"/>
  <c r="O339" i="1"/>
  <c r="A340" i="1"/>
  <c r="B340" i="1"/>
  <c r="C340" i="1"/>
  <c r="D340" i="1"/>
  <c r="E340" i="1"/>
  <c r="F340" i="1"/>
  <c r="M340" i="1"/>
  <c r="N340" i="1"/>
  <c r="O340" i="1"/>
  <c r="A341" i="1"/>
  <c r="B341" i="1"/>
  <c r="C341" i="1"/>
  <c r="D341" i="1"/>
  <c r="E341" i="1"/>
  <c r="F341" i="1"/>
  <c r="M341" i="1"/>
  <c r="N341" i="1"/>
  <c r="O341" i="1"/>
  <c r="A342" i="1"/>
  <c r="B342" i="1"/>
  <c r="C342" i="1"/>
  <c r="D342" i="1"/>
  <c r="E342" i="1"/>
  <c r="F342" i="1"/>
  <c r="M342" i="1"/>
  <c r="N342" i="1"/>
  <c r="O342" i="1"/>
  <c r="A343" i="1"/>
  <c r="B343" i="1"/>
  <c r="C343" i="1"/>
  <c r="D343" i="1"/>
  <c r="E343" i="1"/>
  <c r="F343" i="1"/>
  <c r="M343" i="1"/>
  <c r="N343" i="1"/>
  <c r="O343" i="1"/>
  <c r="A344" i="1"/>
  <c r="B344" i="1"/>
  <c r="C344" i="1"/>
  <c r="D344" i="1"/>
  <c r="E344" i="1"/>
  <c r="F344" i="1"/>
  <c r="M344" i="1"/>
  <c r="N344" i="1"/>
  <c r="O344" i="1"/>
  <c r="A345" i="1"/>
  <c r="B345" i="1"/>
  <c r="C345" i="1"/>
  <c r="D345" i="1"/>
  <c r="E345" i="1"/>
  <c r="F345" i="1"/>
  <c r="M345" i="1"/>
  <c r="N345" i="1"/>
  <c r="O345" i="1"/>
  <c r="A346" i="1"/>
  <c r="B346" i="1"/>
  <c r="C346" i="1"/>
  <c r="D346" i="1"/>
  <c r="E346" i="1"/>
  <c r="F346" i="1"/>
  <c r="M346" i="1"/>
  <c r="N346" i="1"/>
  <c r="O346" i="1"/>
  <c r="A347" i="1"/>
  <c r="B347" i="1"/>
  <c r="C347" i="1"/>
  <c r="D347" i="1"/>
  <c r="E347" i="1"/>
  <c r="F347" i="1"/>
  <c r="M347" i="1"/>
  <c r="N347" i="1"/>
  <c r="O347" i="1"/>
  <c r="A348" i="1"/>
  <c r="B348" i="1"/>
  <c r="C348" i="1"/>
  <c r="D348" i="1"/>
  <c r="E348" i="1"/>
  <c r="F348" i="1"/>
  <c r="M348" i="1"/>
  <c r="N348" i="1"/>
  <c r="O348" i="1"/>
  <c r="A349" i="1"/>
  <c r="B349" i="1"/>
  <c r="C349" i="1"/>
  <c r="D349" i="1"/>
  <c r="E349" i="1"/>
  <c r="F349" i="1"/>
  <c r="M349" i="1"/>
  <c r="N349" i="1"/>
  <c r="O349" i="1"/>
  <c r="A350" i="1"/>
  <c r="B350" i="1"/>
  <c r="C350" i="1"/>
  <c r="D350" i="1"/>
  <c r="E350" i="1"/>
  <c r="F350" i="1"/>
  <c r="M350" i="1"/>
  <c r="N350" i="1"/>
  <c r="O350" i="1"/>
  <c r="A351" i="1"/>
  <c r="B351" i="1"/>
  <c r="C351" i="1"/>
  <c r="D351" i="1"/>
  <c r="E351" i="1"/>
  <c r="F351" i="1"/>
  <c r="M351" i="1"/>
  <c r="N351" i="1"/>
  <c r="O351" i="1"/>
  <c r="A352" i="1"/>
  <c r="B352" i="1"/>
  <c r="C352" i="1"/>
  <c r="D352" i="1"/>
  <c r="E352" i="1"/>
  <c r="F352" i="1"/>
  <c r="M352" i="1"/>
  <c r="N352" i="1"/>
  <c r="O352" i="1"/>
  <c r="A353" i="1"/>
  <c r="B353" i="1"/>
  <c r="C353" i="1"/>
  <c r="D353" i="1"/>
  <c r="E353" i="1"/>
  <c r="F353" i="1"/>
  <c r="M353" i="1"/>
  <c r="N353" i="1"/>
  <c r="O353" i="1"/>
  <c r="A354" i="1"/>
  <c r="B354" i="1"/>
  <c r="C354" i="1"/>
  <c r="D354" i="1"/>
  <c r="E354" i="1"/>
  <c r="F354" i="1"/>
  <c r="M354" i="1"/>
  <c r="N354" i="1"/>
  <c r="O354" i="1"/>
  <c r="A355" i="1"/>
  <c r="B355" i="1"/>
  <c r="C355" i="1"/>
  <c r="D355" i="1"/>
  <c r="E355" i="1"/>
  <c r="F355" i="1"/>
  <c r="M355" i="1"/>
  <c r="N355" i="1"/>
  <c r="O355" i="1"/>
  <c r="A356" i="1"/>
  <c r="B356" i="1"/>
  <c r="C356" i="1"/>
  <c r="D356" i="1"/>
  <c r="E356" i="1"/>
  <c r="F356" i="1"/>
  <c r="M356" i="1"/>
  <c r="N356" i="1"/>
  <c r="O356" i="1"/>
  <c r="A357" i="1"/>
  <c r="B357" i="1"/>
  <c r="C357" i="1"/>
  <c r="D357" i="1"/>
  <c r="E357" i="1"/>
  <c r="F357" i="1"/>
  <c r="M357" i="1"/>
  <c r="N357" i="1"/>
  <c r="O357" i="1"/>
  <c r="A358" i="1"/>
  <c r="B358" i="1"/>
  <c r="C358" i="1"/>
  <c r="D358" i="1"/>
  <c r="E358" i="1"/>
  <c r="F358" i="1"/>
  <c r="M358" i="1"/>
  <c r="N358" i="1"/>
  <c r="O358" i="1"/>
  <c r="A359" i="1"/>
  <c r="B359" i="1"/>
  <c r="C359" i="1"/>
  <c r="D359" i="1"/>
  <c r="E359" i="1"/>
  <c r="F359" i="1"/>
  <c r="M359" i="1"/>
  <c r="N359" i="1"/>
  <c r="O359" i="1"/>
  <c r="A360" i="1"/>
  <c r="B360" i="1"/>
  <c r="C360" i="1"/>
  <c r="D360" i="1"/>
  <c r="E360" i="1"/>
  <c r="F360" i="1"/>
  <c r="M360" i="1"/>
  <c r="N360" i="1"/>
  <c r="O360" i="1"/>
  <c r="A361" i="1"/>
  <c r="B361" i="1"/>
  <c r="C361" i="1"/>
  <c r="D361" i="1"/>
  <c r="E361" i="1"/>
  <c r="F361" i="1"/>
  <c r="M361" i="1"/>
  <c r="N361" i="1"/>
  <c r="O361" i="1"/>
  <c r="A362" i="1"/>
  <c r="B362" i="1"/>
  <c r="C362" i="1"/>
  <c r="D362" i="1"/>
  <c r="E362" i="1"/>
  <c r="F362" i="1"/>
  <c r="M362" i="1"/>
  <c r="N362" i="1"/>
  <c r="O362" i="1"/>
  <c r="A363" i="1"/>
  <c r="B363" i="1"/>
  <c r="C363" i="1"/>
  <c r="D363" i="1"/>
  <c r="E363" i="1"/>
  <c r="F363" i="1"/>
  <c r="M363" i="1"/>
  <c r="N363" i="1"/>
  <c r="O363" i="1"/>
  <c r="A364" i="1"/>
  <c r="B364" i="1"/>
  <c r="C364" i="1"/>
  <c r="D364" i="1"/>
  <c r="E364" i="1"/>
  <c r="F364" i="1"/>
  <c r="M364" i="1"/>
  <c r="N364" i="1"/>
  <c r="O364" i="1"/>
  <c r="A365" i="1"/>
  <c r="B365" i="1"/>
  <c r="C365" i="1"/>
  <c r="D365" i="1"/>
  <c r="E365" i="1"/>
  <c r="F365" i="1"/>
  <c r="M365" i="1"/>
  <c r="N365" i="1"/>
  <c r="O365" i="1"/>
  <c r="A366" i="1"/>
  <c r="B366" i="1"/>
  <c r="C366" i="1"/>
  <c r="D366" i="1"/>
  <c r="E366" i="1"/>
  <c r="F366" i="1"/>
  <c r="M366" i="1"/>
  <c r="N366" i="1"/>
  <c r="O366" i="1"/>
  <c r="A367" i="1"/>
  <c r="B367" i="1"/>
  <c r="C367" i="1"/>
  <c r="D367" i="1"/>
  <c r="E367" i="1"/>
  <c r="F367" i="1"/>
  <c r="M367" i="1"/>
  <c r="N367" i="1"/>
  <c r="O367" i="1"/>
  <c r="A368" i="1"/>
  <c r="B368" i="1"/>
  <c r="C368" i="1"/>
  <c r="D368" i="1"/>
  <c r="E368" i="1"/>
  <c r="F368" i="1"/>
  <c r="M368" i="1"/>
  <c r="N368" i="1"/>
  <c r="O368" i="1"/>
  <c r="A369" i="1"/>
  <c r="B369" i="1"/>
  <c r="C369" i="1"/>
  <c r="D369" i="1"/>
  <c r="E369" i="1"/>
  <c r="F369" i="1"/>
  <c r="M369" i="1"/>
  <c r="N369" i="1"/>
  <c r="O369" i="1"/>
  <c r="A370" i="1"/>
  <c r="B370" i="1"/>
  <c r="C370" i="1"/>
  <c r="D370" i="1"/>
  <c r="E370" i="1"/>
  <c r="F370" i="1"/>
  <c r="M370" i="1"/>
  <c r="N370" i="1"/>
  <c r="O370" i="1"/>
  <c r="A371" i="1"/>
  <c r="B371" i="1"/>
  <c r="C371" i="1"/>
  <c r="D371" i="1"/>
  <c r="E371" i="1"/>
  <c r="F371" i="1"/>
  <c r="M371" i="1"/>
  <c r="N371" i="1"/>
  <c r="O371" i="1"/>
  <c r="A372" i="1"/>
  <c r="B372" i="1"/>
  <c r="C372" i="1"/>
  <c r="D372" i="1"/>
  <c r="E372" i="1"/>
  <c r="F372" i="1"/>
  <c r="M372" i="1"/>
  <c r="N372" i="1"/>
  <c r="O372" i="1"/>
  <c r="A373" i="1"/>
  <c r="B373" i="1"/>
  <c r="C373" i="1"/>
  <c r="D373" i="1"/>
  <c r="E373" i="1"/>
  <c r="F373" i="1"/>
  <c r="M373" i="1"/>
  <c r="N373" i="1"/>
  <c r="O373" i="1"/>
  <c r="A374" i="1"/>
  <c r="B374" i="1"/>
  <c r="C374" i="1"/>
  <c r="D374" i="1"/>
  <c r="E374" i="1"/>
  <c r="F374" i="1"/>
  <c r="M374" i="1"/>
  <c r="N374" i="1"/>
  <c r="O374" i="1"/>
  <c r="A375" i="1"/>
  <c r="B375" i="1"/>
  <c r="C375" i="1"/>
  <c r="D375" i="1"/>
  <c r="E375" i="1"/>
  <c r="F375" i="1"/>
  <c r="M375" i="1"/>
  <c r="N375" i="1"/>
  <c r="O375" i="1"/>
  <c r="A376" i="1"/>
  <c r="B376" i="1"/>
  <c r="C376" i="1"/>
  <c r="D376" i="1"/>
  <c r="E376" i="1"/>
  <c r="F376" i="1"/>
  <c r="M376" i="1"/>
  <c r="N376" i="1"/>
  <c r="O376" i="1"/>
  <c r="A377" i="1"/>
  <c r="B377" i="1"/>
  <c r="C377" i="1"/>
  <c r="D377" i="1"/>
  <c r="E377" i="1"/>
  <c r="F377" i="1"/>
  <c r="M377" i="1"/>
  <c r="N377" i="1"/>
  <c r="O377" i="1"/>
  <c r="A378" i="1"/>
  <c r="B378" i="1"/>
  <c r="C378" i="1"/>
  <c r="D378" i="1"/>
  <c r="E378" i="1"/>
  <c r="F378" i="1"/>
  <c r="M378" i="1"/>
  <c r="N378" i="1"/>
  <c r="O378" i="1"/>
  <c r="A379" i="1"/>
  <c r="B379" i="1"/>
  <c r="C379" i="1"/>
  <c r="D379" i="1"/>
  <c r="E379" i="1"/>
  <c r="F379" i="1"/>
  <c r="M379" i="1"/>
  <c r="N379" i="1"/>
  <c r="O379" i="1"/>
  <c r="A380" i="1"/>
  <c r="B380" i="1"/>
  <c r="C380" i="1"/>
  <c r="D380" i="1"/>
  <c r="E380" i="1"/>
  <c r="F380" i="1"/>
  <c r="M380" i="1"/>
  <c r="N380" i="1"/>
  <c r="O380" i="1"/>
  <c r="A381" i="1"/>
  <c r="B381" i="1"/>
  <c r="C381" i="1"/>
  <c r="D381" i="1"/>
  <c r="E381" i="1"/>
  <c r="F381" i="1"/>
  <c r="M381" i="1"/>
  <c r="N381" i="1"/>
  <c r="O381" i="1"/>
  <c r="A382" i="1"/>
  <c r="B382" i="1"/>
  <c r="C382" i="1"/>
  <c r="D382" i="1"/>
  <c r="E382" i="1"/>
  <c r="F382" i="1"/>
  <c r="M382" i="1"/>
  <c r="N382" i="1"/>
  <c r="O382" i="1"/>
  <c r="A383" i="1"/>
  <c r="B383" i="1"/>
  <c r="C383" i="1"/>
  <c r="D383" i="1"/>
  <c r="E383" i="1"/>
  <c r="F383" i="1"/>
  <c r="M383" i="1"/>
  <c r="N383" i="1"/>
  <c r="O383" i="1"/>
  <c r="A384" i="1"/>
  <c r="B384" i="1"/>
  <c r="C384" i="1"/>
  <c r="D384" i="1"/>
  <c r="E384" i="1"/>
  <c r="F384" i="1"/>
  <c r="M384" i="1"/>
  <c r="N384" i="1"/>
  <c r="O384" i="1"/>
  <c r="A385" i="1"/>
  <c r="B385" i="1"/>
  <c r="C385" i="1"/>
  <c r="D385" i="1"/>
  <c r="E385" i="1"/>
  <c r="F385" i="1"/>
  <c r="M385" i="1"/>
  <c r="N385" i="1"/>
  <c r="O385" i="1"/>
  <c r="A386" i="1"/>
  <c r="B386" i="1"/>
  <c r="C386" i="1"/>
  <c r="D386" i="1"/>
  <c r="E386" i="1"/>
  <c r="F386" i="1"/>
  <c r="M386" i="1"/>
  <c r="N386" i="1"/>
  <c r="O386" i="1"/>
  <c r="A387" i="1"/>
  <c r="B387" i="1"/>
  <c r="C387" i="1"/>
  <c r="D387" i="1"/>
  <c r="E387" i="1"/>
  <c r="F387" i="1"/>
  <c r="M387" i="1"/>
  <c r="N387" i="1"/>
  <c r="O387" i="1"/>
  <c r="A388" i="1"/>
  <c r="B388" i="1"/>
  <c r="C388" i="1"/>
  <c r="D388" i="1"/>
  <c r="E388" i="1"/>
  <c r="F388" i="1"/>
  <c r="M388" i="1"/>
  <c r="N388" i="1"/>
  <c r="O388" i="1"/>
  <c r="A389" i="1"/>
  <c r="B389" i="1"/>
  <c r="C389" i="1"/>
  <c r="D389" i="1"/>
  <c r="E389" i="1"/>
  <c r="F389" i="1"/>
  <c r="M389" i="1"/>
  <c r="N389" i="1"/>
  <c r="O389" i="1"/>
  <c r="A390" i="1"/>
  <c r="B390" i="1"/>
  <c r="C390" i="1"/>
  <c r="D390" i="1"/>
  <c r="E390" i="1"/>
  <c r="F390" i="1"/>
  <c r="M390" i="1"/>
  <c r="N390" i="1"/>
  <c r="O390" i="1"/>
  <c r="A391" i="1"/>
  <c r="B391" i="1"/>
  <c r="C391" i="1"/>
  <c r="D391" i="1"/>
  <c r="E391" i="1"/>
  <c r="F391" i="1"/>
  <c r="M391" i="1"/>
  <c r="N391" i="1"/>
  <c r="O391" i="1"/>
  <c r="A392" i="1"/>
  <c r="B392" i="1"/>
  <c r="C392" i="1"/>
  <c r="D392" i="1"/>
  <c r="E392" i="1"/>
  <c r="F392" i="1"/>
  <c r="M392" i="1"/>
  <c r="N392" i="1"/>
  <c r="O392" i="1"/>
  <c r="A393" i="1"/>
  <c r="B393" i="1"/>
  <c r="C393" i="1"/>
  <c r="D393" i="1"/>
  <c r="E393" i="1"/>
  <c r="F393" i="1"/>
  <c r="M393" i="1"/>
  <c r="N393" i="1"/>
  <c r="O393" i="1"/>
  <c r="A394" i="1"/>
  <c r="B394" i="1"/>
  <c r="C394" i="1"/>
  <c r="D394" i="1"/>
  <c r="E394" i="1"/>
  <c r="F394" i="1"/>
  <c r="M394" i="1"/>
  <c r="N394" i="1"/>
  <c r="O394" i="1"/>
  <c r="A395" i="1"/>
  <c r="B395" i="1"/>
  <c r="C395" i="1"/>
  <c r="D395" i="1"/>
  <c r="E395" i="1"/>
  <c r="F395" i="1"/>
  <c r="M395" i="1"/>
  <c r="N395" i="1"/>
  <c r="O395" i="1"/>
  <c r="A396" i="1"/>
  <c r="B396" i="1"/>
  <c r="C396" i="1"/>
  <c r="D396" i="1"/>
  <c r="E396" i="1"/>
  <c r="F396" i="1"/>
  <c r="M396" i="1"/>
  <c r="N396" i="1"/>
  <c r="O396" i="1"/>
  <c r="A397" i="1"/>
  <c r="B397" i="1"/>
  <c r="C397" i="1"/>
  <c r="D397" i="1"/>
  <c r="E397" i="1"/>
  <c r="F397" i="1"/>
  <c r="M397" i="1"/>
  <c r="N397" i="1"/>
  <c r="O397" i="1"/>
  <c r="A398" i="1"/>
  <c r="B398" i="1"/>
  <c r="C398" i="1"/>
  <c r="D398" i="1"/>
  <c r="E398" i="1"/>
  <c r="F398" i="1"/>
  <c r="M398" i="1"/>
  <c r="N398" i="1"/>
  <c r="O398" i="1"/>
  <c r="A399" i="1"/>
  <c r="B399" i="1"/>
  <c r="C399" i="1"/>
  <c r="D399" i="1"/>
  <c r="E399" i="1"/>
  <c r="F399" i="1"/>
  <c r="M399" i="1"/>
  <c r="N399" i="1"/>
  <c r="O399" i="1"/>
  <c r="A400" i="1"/>
  <c r="B400" i="1"/>
  <c r="C400" i="1"/>
  <c r="D400" i="1"/>
  <c r="E400" i="1"/>
  <c r="F400" i="1"/>
  <c r="M400" i="1"/>
  <c r="N400" i="1"/>
  <c r="O400" i="1"/>
  <c r="A401" i="1"/>
  <c r="B401" i="1"/>
  <c r="C401" i="1"/>
  <c r="D401" i="1"/>
  <c r="E401" i="1"/>
  <c r="F401" i="1"/>
  <c r="M401" i="1"/>
  <c r="N401" i="1"/>
  <c r="O401" i="1"/>
  <c r="A402" i="1"/>
  <c r="B402" i="1"/>
  <c r="C402" i="1"/>
  <c r="D402" i="1"/>
  <c r="E402" i="1"/>
  <c r="F402" i="1"/>
  <c r="M402" i="1"/>
  <c r="N402" i="1"/>
  <c r="O402" i="1"/>
  <c r="A403" i="1"/>
  <c r="B403" i="1"/>
  <c r="C403" i="1"/>
  <c r="D403" i="1"/>
  <c r="E403" i="1"/>
  <c r="F403" i="1"/>
  <c r="M403" i="1"/>
  <c r="N403" i="1"/>
  <c r="O403" i="1"/>
  <c r="A404" i="1"/>
  <c r="B404" i="1"/>
  <c r="C404" i="1"/>
  <c r="D404" i="1"/>
  <c r="E404" i="1"/>
  <c r="F404" i="1"/>
  <c r="M404" i="1"/>
  <c r="N404" i="1"/>
  <c r="O404" i="1"/>
  <c r="A405" i="1"/>
  <c r="B405" i="1"/>
  <c r="C405" i="1"/>
  <c r="D405" i="1"/>
  <c r="E405" i="1"/>
  <c r="F405" i="1"/>
  <c r="M405" i="1"/>
  <c r="N405" i="1"/>
  <c r="O405" i="1"/>
  <c r="A406" i="1"/>
  <c r="B406" i="1"/>
  <c r="C406" i="1"/>
  <c r="D406" i="1"/>
  <c r="E406" i="1"/>
  <c r="F406" i="1"/>
  <c r="M406" i="1"/>
  <c r="N406" i="1"/>
  <c r="O406" i="1"/>
  <c r="A407" i="1"/>
  <c r="B407" i="1"/>
  <c r="C407" i="1"/>
  <c r="D407" i="1"/>
  <c r="E407" i="1"/>
  <c r="F407" i="1"/>
  <c r="M407" i="1"/>
  <c r="N407" i="1"/>
  <c r="O407" i="1"/>
  <c r="A408" i="1"/>
  <c r="B408" i="1"/>
  <c r="C408" i="1"/>
  <c r="D408" i="1"/>
  <c r="E408" i="1"/>
  <c r="F408" i="1"/>
  <c r="M408" i="1"/>
  <c r="N408" i="1"/>
  <c r="O408" i="1"/>
  <c r="A409" i="1"/>
  <c r="B409" i="1"/>
  <c r="C409" i="1"/>
  <c r="D409" i="1"/>
  <c r="E409" i="1"/>
  <c r="F409" i="1"/>
  <c r="M409" i="1"/>
  <c r="N409" i="1"/>
  <c r="O409" i="1"/>
  <c r="A410" i="1"/>
  <c r="B410" i="1"/>
  <c r="C410" i="1"/>
  <c r="D410" i="1"/>
  <c r="E410" i="1"/>
  <c r="F410" i="1"/>
  <c r="M410" i="1"/>
  <c r="N410" i="1"/>
  <c r="O410" i="1"/>
  <c r="A411" i="1"/>
  <c r="B411" i="1"/>
  <c r="C411" i="1"/>
  <c r="D411" i="1"/>
  <c r="E411" i="1"/>
  <c r="F411" i="1"/>
  <c r="M411" i="1"/>
  <c r="N411" i="1"/>
  <c r="O411" i="1"/>
  <c r="A412" i="1"/>
  <c r="B412" i="1"/>
  <c r="C412" i="1"/>
  <c r="D412" i="1"/>
  <c r="E412" i="1"/>
  <c r="F412" i="1"/>
  <c r="M412" i="1"/>
  <c r="N412" i="1"/>
  <c r="O412" i="1"/>
  <c r="A413" i="1"/>
  <c r="B413" i="1"/>
  <c r="C413" i="1"/>
  <c r="D413" i="1"/>
  <c r="E413" i="1"/>
  <c r="F413" i="1"/>
  <c r="M413" i="1"/>
  <c r="N413" i="1"/>
  <c r="O413" i="1"/>
  <c r="A414" i="1"/>
  <c r="B414" i="1"/>
  <c r="C414" i="1"/>
  <c r="D414" i="1"/>
  <c r="E414" i="1"/>
  <c r="F414" i="1"/>
  <c r="M414" i="1"/>
  <c r="N414" i="1"/>
  <c r="O414" i="1"/>
  <c r="A415" i="1"/>
  <c r="B415" i="1"/>
  <c r="C415" i="1"/>
  <c r="D415" i="1"/>
  <c r="E415" i="1"/>
  <c r="F415" i="1"/>
  <c r="M415" i="1"/>
  <c r="N415" i="1"/>
  <c r="O415" i="1"/>
  <c r="A416" i="1"/>
  <c r="B416" i="1"/>
  <c r="C416" i="1"/>
  <c r="D416" i="1"/>
  <c r="E416" i="1"/>
  <c r="F416" i="1"/>
  <c r="M416" i="1"/>
  <c r="N416" i="1"/>
  <c r="O416" i="1"/>
  <c r="A417" i="1"/>
  <c r="B417" i="1"/>
  <c r="C417" i="1"/>
  <c r="D417" i="1"/>
  <c r="E417" i="1"/>
  <c r="F417" i="1"/>
  <c r="M417" i="1"/>
  <c r="N417" i="1"/>
  <c r="O417" i="1"/>
  <c r="A418" i="1"/>
  <c r="B418" i="1"/>
  <c r="C418" i="1"/>
  <c r="D418" i="1"/>
  <c r="E418" i="1"/>
  <c r="F418" i="1"/>
  <c r="M418" i="1"/>
  <c r="N418" i="1"/>
  <c r="O418" i="1"/>
  <c r="A419" i="1"/>
  <c r="B419" i="1"/>
  <c r="C419" i="1"/>
  <c r="D419" i="1"/>
  <c r="E419" i="1"/>
  <c r="F419" i="1"/>
  <c r="M419" i="1"/>
  <c r="N419" i="1"/>
  <c r="O419" i="1"/>
  <c r="A420" i="1"/>
  <c r="B420" i="1"/>
  <c r="C420" i="1"/>
  <c r="D420" i="1"/>
  <c r="E420" i="1"/>
  <c r="F420" i="1"/>
  <c r="M420" i="1"/>
  <c r="N420" i="1"/>
  <c r="O420" i="1"/>
  <c r="A421" i="1"/>
  <c r="B421" i="1"/>
  <c r="C421" i="1"/>
  <c r="D421" i="1"/>
  <c r="E421" i="1"/>
  <c r="F421" i="1"/>
  <c r="M421" i="1"/>
  <c r="N421" i="1"/>
  <c r="O421" i="1"/>
  <c r="A422" i="1"/>
  <c r="B422" i="1"/>
  <c r="C422" i="1"/>
  <c r="D422" i="1"/>
  <c r="E422" i="1"/>
  <c r="F422" i="1"/>
  <c r="M422" i="1"/>
  <c r="N422" i="1"/>
  <c r="O422" i="1"/>
  <c r="A423" i="1"/>
  <c r="B423" i="1"/>
  <c r="C423" i="1"/>
  <c r="D423" i="1"/>
  <c r="E423" i="1"/>
  <c r="F423" i="1"/>
  <c r="M423" i="1"/>
  <c r="N423" i="1"/>
  <c r="O423" i="1"/>
  <c r="A424" i="1"/>
  <c r="B424" i="1"/>
  <c r="C424" i="1"/>
  <c r="D424" i="1"/>
  <c r="E424" i="1"/>
  <c r="F424" i="1"/>
  <c r="M424" i="1"/>
  <c r="N424" i="1"/>
  <c r="O424" i="1"/>
  <c r="A425" i="1"/>
  <c r="B425" i="1"/>
  <c r="C425" i="1"/>
  <c r="D425" i="1"/>
  <c r="E425" i="1"/>
  <c r="F425" i="1"/>
  <c r="M425" i="1"/>
  <c r="N425" i="1"/>
  <c r="O425" i="1"/>
  <c r="A426" i="1"/>
  <c r="B426" i="1"/>
  <c r="C426" i="1"/>
  <c r="D426" i="1"/>
  <c r="E426" i="1"/>
  <c r="F426" i="1"/>
  <c r="M426" i="1"/>
  <c r="N426" i="1"/>
  <c r="O426" i="1"/>
  <c r="A427" i="1"/>
  <c r="B427" i="1"/>
  <c r="C427" i="1"/>
  <c r="D427" i="1"/>
  <c r="E427" i="1"/>
  <c r="F427" i="1"/>
  <c r="M427" i="1"/>
  <c r="N427" i="1"/>
  <c r="O427" i="1"/>
  <c r="A428" i="1"/>
  <c r="B428" i="1"/>
  <c r="C428" i="1"/>
  <c r="D428" i="1"/>
  <c r="E428" i="1"/>
  <c r="F428" i="1"/>
  <c r="M428" i="1"/>
  <c r="N428" i="1"/>
  <c r="O428" i="1"/>
  <c r="A429" i="1"/>
  <c r="B429" i="1"/>
  <c r="C429" i="1"/>
  <c r="D429" i="1"/>
  <c r="E429" i="1"/>
  <c r="F429" i="1"/>
  <c r="M429" i="1"/>
  <c r="N429" i="1"/>
  <c r="O429" i="1"/>
  <c r="A430" i="1"/>
  <c r="B430" i="1"/>
  <c r="C430" i="1"/>
  <c r="D430" i="1"/>
  <c r="E430" i="1"/>
  <c r="F430" i="1"/>
  <c r="M430" i="1"/>
  <c r="N430" i="1"/>
  <c r="O430" i="1"/>
  <c r="A431" i="1"/>
  <c r="B431" i="1"/>
  <c r="C431" i="1"/>
  <c r="D431" i="1"/>
  <c r="E431" i="1"/>
  <c r="F431" i="1"/>
  <c r="M431" i="1"/>
  <c r="N431" i="1"/>
  <c r="O431" i="1"/>
  <c r="A432" i="1"/>
  <c r="B432" i="1"/>
  <c r="C432" i="1"/>
  <c r="D432" i="1"/>
  <c r="E432" i="1"/>
  <c r="F432" i="1"/>
  <c r="M432" i="1"/>
  <c r="N432" i="1"/>
  <c r="O432" i="1"/>
  <c r="A433" i="1"/>
  <c r="B433" i="1"/>
  <c r="C433" i="1"/>
  <c r="D433" i="1"/>
  <c r="E433" i="1"/>
  <c r="F433" i="1"/>
  <c r="M433" i="1"/>
  <c r="N433" i="1"/>
  <c r="O433" i="1"/>
  <c r="A434" i="1"/>
  <c r="B434" i="1"/>
  <c r="C434" i="1"/>
  <c r="D434" i="1"/>
  <c r="E434" i="1"/>
  <c r="F434" i="1"/>
  <c r="M434" i="1"/>
  <c r="N434" i="1"/>
  <c r="O434" i="1"/>
  <c r="A435" i="1"/>
  <c r="B435" i="1"/>
  <c r="C435" i="1"/>
  <c r="D435" i="1"/>
  <c r="E435" i="1"/>
  <c r="F435" i="1"/>
  <c r="M435" i="1"/>
  <c r="N435" i="1"/>
  <c r="O435" i="1"/>
  <c r="A436" i="1"/>
  <c r="B436" i="1"/>
  <c r="C436" i="1"/>
  <c r="D436" i="1"/>
  <c r="E436" i="1"/>
  <c r="F436" i="1"/>
  <c r="M436" i="1"/>
  <c r="N436" i="1"/>
  <c r="O436" i="1"/>
  <c r="A437" i="1"/>
  <c r="B437" i="1"/>
  <c r="C437" i="1"/>
  <c r="D437" i="1"/>
  <c r="E437" i="1"/>
  <c r="F437" i="1"/>
  <c r="M437" i="1"/>
  <c r="N437" i="1"/>
  <c r="O437" i="1"/>
  <c r="A438" i="1"/>
  <c r="B438" i="1"/>
  <c r="C438" i="1"/>
  <c r="D438" i="1"/>
  <c r="E438" i="1"/>
  <c r="F438" i="1"/>
  <c r="M438" i="1"/>
  <c r="N438" i="1"/>
  <c r="O438" i="1"/>
  <c r="A439" i="1"/>
  <c r="B439" i="1"/>
  <c r="C439" i="1"/>
  <c r="D439" i="1"/>
  <c r="E439" i="1"/>
  <c r="F439" i="1"/>
  <c r="M439" i="1"/>
  <c r="N439" i="1"/>
  <c r="O439" i="1"/>
  <c r="A440" i="1"/>
  <c r="B440" i="1"/>
  <c r="C440" i="1"/>
  <c r="D440" i="1"/>
  <c r="E440" i="1"/>
  <c r="F440" i="1"/>
  <c r="M440" i="1"/>
  <c r="N440" i="1"/>
  <c r="O440" i="1"/>
  <c r="A441" i="1"/>
  <c r="B441" i="1"/>
  <c r="C441" i="1"/>
  <c r="D441" i="1"/>
  <c r="E441" i="1"/>
  <c r="F441" i="1"/>
  <c r="M441" i="1"/>
  <c r="N441" i="1"/>
  <c r="O441" i="1"/>
  <c r="A442" i="1"/>
  <c r="B442" i="1"/>
  <c r="C442" i="1"/>
  <c r="D442" i="1"/>
  <c r="E442" i="1"/>
  <c r="F442" i="1"/>
  <c r="M442" i="1"/>
  <c r="N442" i="1"/>
  <c r="O442" i="1"/>
  <c r="A443" i="1"/>
  <c r="B443" i="1"/>
  <c r="C443" i="1"/>
  <c r="D443" i="1"/>
  <c r="E443" i="1"/>
  <c r="F443" i="1"/>
  <c r="M443" i="1"/>
  <c r="N443" i="1"/>
  <c r="O443" i="1"/>
  <c r="A444" i="1"/>
  <c r="B444" i="1"/>
  <c r="C444" i="1"/>
  <c r="D444" i="1"/>
  <c r="E444" i="1"/>
  <c r="F444" i="1"/>
  <c r="M444" i="1"/>
  <c r="N444" i="1"/>
  <c r="O444" i="1"/>
  <c r="A445" i="1"/>
  <c r="B445" i="1"/>
  <c r="C445" i="1"/>
  <c r="D445" i="1"/>
  <c r="E445" i="1"/>
  <c r="F445" i="1"/>
  <c r="M445" i="1"/>
  <c r="N445" i="1"/>
  <c r="O445" i="1"/>
  <c r="A446" i="1"/>
  <c r="B446" i="1"/>
  <c r="C446" i="1"/>
  <c r="D446" i="1"/>
  <c r="E446" i="1"/>
  <c r="F446" i="1"/>
  <c r="M446" i="1"/>
  <c r="N446" i="1"/>
  <c r="O446" i="1"/>
  <c r="A447" i="1"/>
  <c r="B447" i="1"/>
  <c r="C447" i="1"/>
  <c r="D447" i="1"/>
  <c r="E447" i="1"/>
  <c r="F447" i="1"/>
  <c r="M447" i="1"/>
  <c r="N447" i="1"/>
  <c r="O447" i="1"/>
  <c r="A448" i="1"/>
  <c r="B448" i="1"/>
  <c r="C448" i="1"/>
  <c r="D448" i="1"/>
  <c r="E448" i="1"/>
  <c r="F448" i="1"/>
  <c r="M448" i="1"/>
  <c r="N448" i="1"/>
  <c r="O448" i="1"/>
  <c r="A449" i="1"/>
  <c r="B449" i="1"/>
  <c r="C449" i="1"/>
  <c r="D449" i="1"/>
  <c r="E449" i="1"/>
  <c r="F449" i="1"/>
  <c r="M449" i="1"/>
  <c r="N449" i="1"/>
  <c r="O449" i="1"/>
  <c r="A450" i="1"/>
  <c r="B450" i="1"/>
  <c r="C450" i="1"/>
  <c r="D450" i="1"/>
  <c r="E450" i="1"/>
  <c r="F450" i="1"/>
  <c r="M450" i="1"/>
  <c r="N450" i="1"/>
  <c r="O450" i="1"/>
  <c r="A451" i="1"/>
  <c r="B451" i="1"/>
  <c r="C451" i="1"/>
  <c r="D451" i="1"/>
  <c r="E451" i="1"/>
  <c r="F451" i="1"/>
  <c r="M451" i="1"/>
  <c r="N451" i="1"/>
  <c r="O451" i="1"/>
  <c r="A452" i="1"/>
  <c r="B452" i="1"/>
  <c r="C452" i="1"/>
  <c r="D452" i="1"/>
  <c r="E452" i="1"/>
  <c r="F452" i="1"/>
  <c r="M452" i="1"/>
  <c r="N452" i="1"/>
  <c r="O452" i="1"/>
  <c r="A453" i="1"/>
  <c r="B453" i="1"/>
  <c r="C453" i="1"/>
  <c r="D453" i="1"/>
  <c r="E453" i="1"/>
  <c r="F453" i="1"/>
  <c r="M453" i="1"/>
  <c r="N453" i="1"/>
  <c r="O453" i="1"/>
  <c r="A454" i="1"/>
  <c r="B454" i="1"/>
  <c r="C454" i="1"/>
  <c r="D454" i="1"/>
  <c r="E454" i="1"/>
  <c r="F454" i="1"/>
  <c r="M454" i="1"/>
  <c r="N454" i="1"/>
  <c r="O454" i="1"/>
  <c r="A455" i="1"/>
  <c r="B455" i="1"/>
  <c r="C455" i="1"/>
  <c r="D455" i="1"/>
  <c r="E455" i="1"/>
  <c r="F455" i="1"/>
  <c r="M455" i="1"/>
  <c r="N455" i="1"/>
  <c r="O455" i="1"/>
  <c r="A456" i="1"/>
  <c r="B456" i="1"/>
  <c r="C456" i="1"/>
  <c r="D456" i="1"/>
  <c r="E456" i="1"/>
  <c r="F456" i="1"/>
  <c r="M456" i="1"/>
  <c r="N456" i="1"/>
  <c r="O456" i="1"/>
  <c r="A457" i="1"/>
  <c r="B457" i="1"/>
  <c r="C457" i="1"/>
  <c r="D457" i="1"/>
  <c r="E457" i="1"/>
  <c r="F457" i="1"/>
  <c r="M457" i="1"/>
  <c r="N457" i="1"/>
  <c r="O457" i="1"/>
  <c r="A458" i="1"/>
  <c r="B458" i="1"/>
  <c r="C458" i="1"/>
  <c r="D458" i="1"/>
  <c r="E458" i="1"/>
  <c r="F458" i="1"/>
  <c r="M458" i="1"/>
  <c r="N458" i="1"/>
  <c r="O458" i="1"/>
  <c r="A459" i="1"/>
  <c r="B459" i="1"/>
  <c r="C459" i="1"/>
  <c r="D459" i="1"/>
  <c r="E459" i="1"/>
  <c r="F459" i="1"/>
  <c r="M459" i="1"/>
  <c r="N459" i="1"/>
  <c r="O459" i="1"/>
  <c r="A460" i="1"/>
  <c r="B460" i="1"/>
  <c r="C460" i="1"/>
  <c r="D460" i="1"/>
  <c r="E460" i="1"/>
  <c r="F460" i="1"/>
  <c r="M460" i="1"/>
  <c r="N460" i="1"/>
  <c r="O460" i="1"/>
  <c r="A461" i="1"/>
  <c r="B461" i="1"/>
  <c r="C461" i="1"/>
  <c r="D461" i="1"/>
  <c r="E461" i="1"/>
  <c r="F461" i="1"/>
  <c r="M461" i="1"/>
  <c r="N461" i="1"/>
  <c r="O461" i="1"/>
  <c r="A462" i="1"/>
  <c r="B462" i="1"/>
  <c r="C462" i="1"/>
  <c r="D462" i="1"/>
  <c r="E462" i="1"/>
  <c r="F462" i="1"/>
  <c r="M462" i="1"/>
  <c r="N462" i="1"/>
  <c r="O462" i="1"/>
  <c r="A463" i="1"/>
  <c r="B463" i="1"/>
  <c r="C463" i="1"/>
  <c r="D463" i="1"/>
  <c r="E463" i="1"/>
  <c r="F463" i="1"/>
  <c r="M463" i="1"/>
  <c r="N463" i="1"/>
  <c r="O463" i="1"/>
  <c r="A464" i="1"/>
  <c r="B464" i="1"/>
  <c r="C464" i="1"/>
  <c r="D464" i="1"/>
  <c r="E464" i="1"/>
  <c r="F464" i="1"/>
  <c r="M464" i="1"/>
  <c r="N464" i="1"/>
  <c r="O464" i="1"/>
  <c r="A465" i="1"/>
  <c r="B465" i="1"/>
  <c r="C465" i="1"/>
  <c r="D465" i="1"/>
  <c r="E465" i="1"/>
  <c r="F465" i="1"/>
  <c r="M465" i="1"/>
  <c r="N465" i="1"/>
  <c r="O465" i="1"/>
  <c r="A466" i="1"/>
  <c r="B466" i="1"/>
  <c r="C466" i="1"/>
  <c r="D466" i="1"/>
  <c r="E466" i="1"/>
  <c r="F466" i="1"/>
  <c r="M466" i="1"/>
  <c r="N466" i="1"/>
  <c r="O466" i="1"/>
  <c r="A467" i="1"/>
  <c r="B467" i="1"/>
  <c r="C467" i="1"/>
  <c r="D467" i="1"/>
  <c r="E467" i="1"/>
  <c r="F467" i="1"/>
  <c r="M467" i="1"/>
  <c r="N467" i="1"/>
  <c r="O467" i="1"/>
  <c r="A468" i="1"/>
  <c r="B468" i="1"/>
  <c r="C468" i="1"/>
  <c r="D468" i="1"/>
  <c r="E468" i="1"/>
  <c r="F468" i="1"/>
  <c r="M468" i="1"/>
  <c r="N468" i="1"/>
  <c r="O468" i="1"/>
  <c r="A469" i="1"/>
  <c r="B469" i="1"/>
  <c r="C469" i="1"/>
  <c r="D469" i="1"/>
  <c r="E469" i="1"/>
  <c r="F469" i="1"/>
  <c r="M469" i="1"/>
  <c r="N469" i="1"/>
  <c r="O469" i="1"/>
  <c r="A470" i="1"/>
  <c r="B470" i="1"/>
  <c r="C470" i="1"/>
  <c r="D470" i="1"/>
  <c r="E470" i="1"/>
  <c r="F470" i="1"/>
  <c r="M470" i="1"/>
  <c r="N470" i="1"/>
  <c r="O470" i="1"/>
  <c r="A471" i="1"/>
  <c r="B471" i="1"/>
  <c r="C471" i="1"/>
  <c r="D471" i="1"/>
  <c r="E471" i="1"/>
  <c r="F471" i="1"/>
  <c r="M471" i="1"/>
  <c r="N471" i="1"/>
  <c r="O471" i="1"/>
  <c r="A472" i="1"/>
  <c r="B472" i="1"/>
  <c r="C472" i="1"/>
  <c r="D472" i="1"/>
  <c r="E472" i="1"/>
  <c r="F472" i="1"/>
  <c r="M472" i="1"/>
  <c r="N472" i="1"/>
  <c r="O472" i="1"/>
  <c r="A473" i="1"/>
  <c r="B473" i="1"/>
  <c r="C473" i="1"/>
  <c r="D473" i="1"/>
  <c r="E473" i="1"/>
  <c r="F473" i="1"/>
  <c r="M473" i="1"/>
  <c r="N473" i="1"/>
  <c r="O473" i="1"/>
  <c r="A474" i="1"/>
  <c r="B474" i="1"/>
  <c r="C474" i="1"/>
  <c r="D474" i="1"/>
  <c r="E474" i="1"/>
  <c r="F474" i="1"/>
  <c r="M474" i="1"/>
  <c r="N474" i="1"/>
  <c r="O474" i="1"/>
  <c r="A475" i="1"/>
  <c r="B475" i="1"/>
  <c r="C475" i="1"/>
  <c r="D475" i="1"/>
  <c r="E475" i="1"/>
  <c r="F475" i="1"/>
  <c r="M475" i="1"/>
  <c r="N475" i="1"/>
  <c r="O475" i="1"/>
  <c r="A476" i="1"/>
  <c r="B476" i="1"/>
  <c r="C476" i="1"/>
  <c r="D476" i="1"/>
  <c r="E476" i="1"/>
  <c r="F476" i="1"/>
  <c r="M476" i="1"/>
  <c r="N476" i="1"/>
  <c r="O476" i="1"/>
  <c r="A477" i="1"/>
  <c r="B477" i="1"/>
  <c r="C477" i="1"/>
  <c r="D477" i="1"/>
  <c r="E477" i="1"/>
  <c r="F477" i="1"/>
  <c r="M477" i="1"/>
  <c r="N477" i="1"/>
  <c r="O477" i="1"/>
  <c r="A478" i="1"/>
  <c r="B478" i="1"/>
  <c r="C478" i="1"/>
  <c r="D478" i="1"/>
  <c r="E478" i="1"/>
  <c r="F478" i="1"/>
  <c r="M478" i="1"/>
  <c r="N478" i="1"/>
  <c r="O478" i="1"/>
  <c r="A479" i="1"/>
  <c r="B479" i="1"/>
  <c r="C479" i="1"/>
  <c r="D479" i="1"/>
  <c r="E479" i="1"/>
  <c r="F479" i="1"/>
  <c r="M479" i="1"/>
  <c r="N479" i="1"/>
  <c r="O479" i="1"/>
  <c r="A480" i="1"/>
  <c r="B480" i="1"/>
  <c r="C480" i="1"/>
  <c r="D480" i="1"/>
  <c r="E480" i="1"/>
  <c r="F480" i="1"/>
  <c r="M480" i="1"/>
  <c r="N480" i="1"/>
  <c r="O480" i="1"/>
  <c r="A481" i="1"/>
  <c r="B481" i="1"/>
  <c r="C481" i="1"/>
  <c r="D481" i="1"/>
  <c r="E481" i="1"/>
  <c r="F481" i="1"/>
  <c r="M481" i="1"/>
  <c r="N481" i="1"/>
  <c r="O481" i="1"/>
  <c r="A482" i="1"/>
  <c r="B482" i="1"/>
  <c r="C482" i="1"/>
  <c r="D482" i="1"/>
  <c r="E482" i="1"/>
  <c r="F482" i="1"/>
  <c r="M482" i="1"/>
  <c r="N482" i="1"/>
  <c r="O482" i="1"/>
  <c r="A483" i="1"/>
  <c r="B483" i="1"/>
  <c r="C483" i="1"/>
  <c r="D483" i="1"/>
  <c r="E483" i="1"/>
  <c r="F483" i="1"/>
  <c r="M483" i="1"/>
  <c r="N483" i="1"/>
  <c r="O483" i="1"/>
  <c r="A484" i="1"/>
  <c r="B484" i="1"/>
  <c r="C484" i="1"/>
  <c r="D484" i="1"/>
  <c r="E484" i="1"/>
  <c r="F484" i="1"/>
  <c r="M484" i="1"/>
  <c r="N484" i="1"/>
  <c r="O484" i="1"/>
  <c r="A485" i="1"/>
  <c r="B485" i="1"/>
  <c r="C485" i="1"/>
  <c r="D485" i="1"/>
  <c r="E485" i="1"/>
  <c r="F485" i="1"/>
  <c r="M485" i="1"/>
  <c r="N485" i="1"/>
  <c r="O485" i="1"/>
  <c r="A486" i="1"/>
  <c r="B486" i="1"/>
  <c r="C486" i="1"/>
  <c r="D486" i="1"/>
  <c r="E486" i="1"/>
  <c r="F486" i="1"/>
  <c r="M486" i="1"/>
  <c r="N486" i="1"/>
  <c r="O486" i="1"/>
  <c r="A487" i="1"/>
  <c r="B487" i="1"/>
  <c r="C487" i="1"/>
  <c r="D487" i="1"/>
  <c r="E487" i="1"/>
  <c r="F487" i="1"/>
  <c r="M487" i="1"/>
  <c r="N487" i="1"/>
  <c r="O487" i="1"/>
  <c r="A488" i="1"/>
  <c r="B488" i="1"/>
  <c r="C488" i="1"/>
  <c r="D488" i="1"/>
  <c r="E488" i="1"/>
  <c r="F488" i="1"/>
  <c r="M488" i="1"/>
  <c r="N488" i="1"/>
  <c r="O488" i="1"/>
  <c r="A489" i="1"/>
  <c r="B489" i="1"/>
  <c r="C489" i="1"/>
  <c r="D489" i="1"/>
  <c r="E489" i="1"/>
  <c r="F489" i="1"/>
  <c r="M489" i="1"/>
  <c r="N489" i="1"/>
  <c r="O489" i="1"/>
  <c r="A490" i="1"/>
  <c r="B490" i="1"/>
  <c r="C490" i="1"/>
  <c r="D490" i="1"/>
  <c r="E490" i="1"/>
  <c r="F490" i="1"/>
  <c r="M490" i="1"/>
  <c r="N490" i="1"/>
  <c r="O490" i="1"/>
  <c r="A491" i="1"/>
  <c r="B491" i="1"/>
  <c r="C491" i="1"/>
  <c r="D491" i="1"/>
  <c r="E491" i="1"/>
  <c r="F491" i="1"/>
  <c r="M491" i="1"/>
  <c r="N491" i="1"/>
  <c r="O491" i="1"/>
  <c r="A492" i="1"/>
  <c r="B492" i="1"/>
  <c r="C492" i="1"/>
  <c r="D492" i="1"/>
  <c r="E492" i="1"/>
  <c r="F492" i="1"/>
  <c r="M492" i="1"/>
  <c r="N492" i="1"/>
  <c r="O492" i="1"/>
  <c r="A493" i="1"/>
  <c r="B493" i="1"/>
  <c r="C493" i="1"/>
  <c r="D493" i="1"/>
  <c r="E493" i="1"/>
  <c r="F493" i="1"/>
  <c r="M493" i="1"/>
  <c r="N493" i="1"/>
  <c r="O493" i="1"/>
  <c r="A494" i="1"/>
  <c r="B494" i="1"/>
  <c r="C494" i="1"/>
  <c r="D494" i="1"/>
  <c r="E494" i="1"/>
  <c r="F494" i="1"/>
  <c r="M494" i="1"/>
  <c r="N494" i="1"/>
  <c r="O494" i="1"/>
  <c r="A495" i="1"/>
  <c r="B495" i="1"/>
  <c r="C495" i="1"/>
  <c r="D495" i="1"/>
  <c r="E495" i="1"/>
  <c r="F495" i="1"/>
  <c r="M495" i="1"/>
  <c r="N495" i="1"/>
  <c r="O495" i="1"/>
  <c r="A496" i="1"/>
  <c r="B496" i="1"/>
  <c r="C496" i="1"/>
  <c r="D496" i="1"/>
  <c r="E496" i="1"/>
  <c r="F496" i="1"/>
  <c r="M496" i="1"/>
  <c r="N496" i="1"/>
  <c r="O496" i="1"/>
  <c r="A497" i="1"/>
  <c r="B497" i="1"/>
  <c r="C497" i="1"/>
  <c r="D497" i="1"/>
  <c r="E497" i="1"/>
  <c r="F497" i="1"/>
  <c r="M497" i="1"/>
  <c r="N497" i="1"/>
  <c r="O497" i="1"/>
  <c r="A498" i="1"/>
  <c r="B498" i="1"/>
  <c r="C498" i="1"/>
  <c r="D498" i="1"/>
  <c r="E498" i="1"/>
  <c r="F498" i="1"/>
  <c r="M498" i="1"/>
  <c r="N498" i="1"/>
  <c r="O498" i="1"/>
  <c r="A499" i="1"/>
  <c r="B499" i="1"/>
  <c r="C499" i="1"/>
  <c r="D499" i="1"/>
  <c r="E499" i="1"/>
  <c r="F499" i="1"/>
  <c r="M499" i="1"/>
  <c r="N499" i="1"/>
  <c r="O499" i="1"/>
  <c r="A500" i="1"/>
  <c r="B500" i="1"/>
  <c r="C500" i="1"/>
  <c r="D500" i="1"/>
  <c r="E500" i="1"/>
  <c r="F500" i="1"/>
  <c r="M500" i="1"/>
  <c r="N500" i="1"/>
  <c r="O500" i="1"/>
  <c r="A501" i="1"/>
  <c r="B501" i="1"/>
  <c r="C501" i="1"/>
  <c r="D501" i="1"/>
  <c r="E501" i="1"/>
  <c r="F501" i="1"/>
  <c r="M501" i="1"/>
  <c r="N501" i="1"/>
  <c r="O501" i="1"/>
  <c r="A502" i="1"/>
  <c r="B502" i="1"/>
  <c r="C502" i="1"/>
  <c r="D502" i="1"/>
  <c r="E502" i="1"/>
  <c r="F502" i="1"/>
  <c r="M502" i="1"/>
  <c r="N502" i="1"/>
  <c r="O502" i="1"/>
  <c r="A503" i="1"/>
  <c r="B503" i="1"/>
  <c r="C503" i="1"/>
  <c r="D503" i="1"/>
  <c r="E503" i="1"/>
  <c r="F503" i="1"/>
  <c r="M503" i="1"/>
  <c r="N503" i="1"/>
  <c r="O503" i="1"/>
  <c r="A504" i="1"/>
  <c r="B504" i="1"/>
  <c r="C504" i="1"/>
  <c r="D504" i="1"/>
  <c r="E504" i="1"/>
  <c r="F504" i="1"/>
  <c r="M504" i="1"/>
  <c r="N504" i="1"/>
  <c r="O504" i="1"/>
  <c r="A505" i="1"/>
  <c r="B505" i="1"/>
  <c r="C505" i="1"/>
  <c r="D505" i="1"/>
  <c r="E505" i="1"/>
  <c r="F505" i="1"/>
  <c r="M505" i="1"/>
  <c r="N505" i="1"/>
  <c r="O505" i="1"/>
  <c r="A506" i="1"/>
  <c r="B506" i="1"/>
  <c r="C506" i="1"/>
  <c r="D506" i="1"/>
  <c r="E506" i="1"/>
  <c r="F506" i="1"/>
  <c r="M506" i="1"/>
  <c r="N506" i="1"/>
  <c r="O506" i="1"/>
  <c r="A507" i="1"/>
  <c r="B507" i="1"/>
  <c r="C507" i="1"/>
  <c r="D507" i="1"/>
  <c r="E507" i="1"/>
  <c r="F507" i="1"/>
  <c r="M507" i="1"/>
  <c r="N507" i="1"/>
  <c r="O507" i="1"/>
  <c r="A508" i="1"/>
  <c r="B508" i="1"/>
  <c r="C508" i="1"/>
  <c r="D508" i="1"/>
  <c r="E508" i="1"/>
  <c r="F508" i="1"/>
  <c r="M508" i="1"/>
  <c r="N508" i="1"/>
  <c r="O508" i="1"/>
  <c r="A509" i="1"/>
  <c r="B509" i="1"/>
  <c r="C509" i="1"/>
  <c r="D509" i="1"/>
  <c r="E509" i="1"/>
  <c r="F509" i="1"/>
  <c r="M509" i="1"/>
  <c r="N509" i="1"/>
  <c r="O509" i="1"/>
  <c r="A510" i="1"/>
  <c r="B510" i="1"/>
  <c r="C510" i="1"/>
  <c r="D510" i="1"/>
  <c r="E510" i="1"/>
  <c r="F510" i="1"/>
  <c r="M510" i="1"/>
  <c r="N510" i="1"/>
  <c r="O510" i="1"/>
  <c r="A511" i="1"/>
  <c r="B511" i="1"/>
  <c r="C511" i="1"/>
  <c r="D511" i="1"/>
  <c r="E511" i="1"/>
  <c r="F511" i="1"/>
  <c r="M511" i="1"/>
  <c r="N511" i="1"/>
  <c r="O511" i="1"/>
  <c r="A512" i="1"/>
  <c r="B512" i="1"/>
  <c r="C512" i="1"/>
  <c r="D512" i="1"/>
  <c r="E512" i="1"/>
  <c r="F512" i="1"/>
  <c r="M512" i="1"/>
  <c r="N512" i="1"/>
  <c r="O512" i="1"/>
  <c r="A513" i="1"/>
  <c r="B513" i="1"/>
  <c r="C513" i="1"/>
  <c r="D513" i="1"/>
  <c r="E513" i="1"/>
  <c r="F513" i="1"/>
  <c r="M513" i="1"/>
  <c r="N513" i="1"/>
  <c r="O513" i="1"/>
  <c r="A514" i="1"/>
  <c r="B514" i="1"/>
  <c r="C514" i="1"/>
  <c r="D514" i="1"/>
  <c r="E514" i="1"/>
  <c r="F514" i="1"/>
  <c r="M514" i="1"/>
  <c r="N514" i="1"/>
  <c r="O514" i="1"/>
  <c r="A515" i="1"/>
  <c r="B515" i="1"/>
  <c r="C515" i="1"/>
  <c r="D515" i="1"/>
  <c r="E515" i="1"/>
  <c r="F515" i="1"/>
  <c r="M515" i="1"/>
  <c r="N515" i="1"/>
  <c r="O515" i="1"/>
  <c r="A516" i="1"/>
  <c r="B516" i="1"/>
  <c r="C516" i="1"/>
  <c r="D516" i="1"/>
  <c r="E516" i="1"/>
  <c r="F516" i="1"/>
  <c r="M516" i="1"/>
  <c r="N516" i="1"/>
  <c r="O516" i="1"/>
  <c r="A517" i="1"/>
  <c r="B517" i="1"/>
  <c r="C517" i="1"/>
  <c r="D517" i="1"/>
  <c r="E517" i="1"/>
  <c r="F517" i="1"/>
  <c r="M517" i="1"/>
  <c r="N517" i="1"/>
  <c r="O517" i="1"/>
  <c r="A518" i="1"/>
  <c r="B518" i="1"/>
  <c r="C518" i="1"/>
  <c r="D518" i="1"/>
  <c r="E518" i="1"/>
  <c r="F518" i="1"/>
  <c r="M518" i="1"/>
  <c r="N518" i="1"/>
  <c r="O518" i="1"/>
  <c r="A519" i="1"/>
  <c r="B519" i="1"/>
  <c r="C519" i="1"/>
  <c r="D519" i="1"/>
  <c r="E519" i="1"/>
  <c r="F519" i="1"/>
  <c r="M519" i="1"/>
  <c r="N519" i="1"/>
  <c r="O519" i="1"/>
  <c r="A520" i="1"/>
  <c r="B520" i="1"/>
  <c r="C520" i="1"/>
  <c r="D520" i="1"/>
  <c r="E520" i="1"/>
  <c r="F520" i="1"/>
  <c r="M520" i="1"/>
  <c r="N520" i="1"/>
  <c r="O520" i="1"/>
  <c r="A521" i="1"/>
  <c r="B521" i="1"/>
  <c r="C521" i="1"/>
  <c r="D521" i="1"/>
  <c r="E521" i="1"/>
  <c r="F521" i="1"/>
  <c r="M521" i="1"/>
  <c r="N521" i="1"/>
  <c r="O521" i="1"/>
  <c r="A522" i="1"/>
  <c r="B522" i="1"/>
  <c r="C522" i="1"/>
  <c r="D522" i="1"/>
  <c r="E522" i="1"/>
  <c r="F522" i="1"/>
  <c r="M522" i="1"/>
  <c r="N522" i="1"/>
  <c r="O522" i="1"/>
  <c r="A523" i="1"/>
  <c r="B523" i="1"/>
  <c r="C523" i="1"/>
  <c r="D523" i="1"/>
  <c r="E523" i="1"/>
  <c r="F523" i="1"/>
  <c r="M523" i="1"/>
  <c r="N523" i="1"/>
  <c r="O523" i="1"/>
  <c r="A524" i="1"/>
  <c r="B524" i="1"/>
  <c r="C524" i="1"/>
  <c r="D524" i="1"/>
  <c r="E524" i="1"/>
  <c r="F524" i="1"/>
  <c r="M524" i="1"/>
  <c r="N524" i="1"/>
  <c r="O524" i="1"/>
  <c r="A525" i="1"/>
  <c r="B525" i="1"/>
  <c r="C525" i="1"/>
  <c r="D525" i="1"/>
  <c r="E525" i="1"/>
  <c r="F525" i="1"/>
  <c r="M525" i="1"/>
  <c r="N525" i="1"/>
  <c r="O525" i="1"/>
  <c r="A526" i="1"/>
  <c r="B526" i="1"/>
  <c r="C526" i="1"/>
  <c r="D526" i="1"/>
  <c r="E526" i="1"/>
  <c r="F526" i="1"/>
  <c r="M526" i="1"/>
  <c r="N526" i="1"/>
  <c r="O526" i="1"/>
  <c r="A527" i="1"/>
  <c r="B527" i="1"/>
  <c r="C527" i="1"/>
  <c r="D527" i="1"/>
  <c r="E527" i="1"/>
  <c r="F527" i="1"/>
  <c r="M527" i="1"/>
  <c r="N527" i="1"/>
  <c r="O527" i="1"/>
  <c r="A528" i="1"/>
  <c r="B528" i="1"/>
  <c r="C528" i="1"/>
  <c r="D528" i="1"/>
  <c r="E528" i="1"/>
  <c r="F528" i="1"/>
  <c r="M528" i="1"/>
  <c r="N528" i="1"/>
  <c r="O528" i="1"/>
  <c r="A529" i="1"/>
  <c r="B529" i="1"/>
  <c r="C529" i="1"/>
  <c r="D529" i="1"/>
  <c r="E529" i="1"/>
  <c r="F529" i="1"/>
  <c r="M529" i="1"/>
  <c r="N529" i="1"/>
  <c r="O529" i="1"/>
  <c r="A530" i="1"/>
  <c r="B530" i="1"/>
  <c r="C530" i="1"/>
  <c r="D530" i="1"/>
  <c r="E530" i="1"/>
  <c r="F530" i="1"/>
  <c r="M530" i="1"/>
  <c r="N530" i="1"/>
  <c r="O530" i="1"/>
  <c r="A531" i="1"/>
  <c r="B531" i="1"/>
  <c r="C531" i="1"/>
  <c r="D531" i="1"/>
  <c r="E531" i="1"/>
  <c r="F531" i="1"/>
  <c r="M531" i="1"/>
  <c r="N531" i="1"/>
  <c r="O531" i="1"/>
  <c r="A532" i="1"/>
  <c r="B532" i="1"/>
  <c r="C532" i="1"/>
  <c r="D532" i="1"/>
  <c r="E532" i="1"/>
  <c r="F532" i="1"/>
  <c r="M532" i="1"/>
  <c r="N532" i="1"/>
  <c r="O532" i="1"/>
  <c r="A533" i="1"/>
  <c r="B533" i="1"/>
  <c r="C533" i="1"/>
  <c r="D533" i="1"/>
  <c r="E533" i="1"/>
  <c r="F533" i="1"/>
  <c r="M533" i="1"/>
  <c r="N533" i="1"/>
  <c r="O533" i="1"/>
  <c r="A534" i="1"/>
  <c r="B534" i="1"/>
  <c r="C534" i="1"/>
  <c r="D534" i="1"/>
  <c r="E534" i="1"/>
  <c r="F534" i="1"/>
  <c r="M534" i="1"/>
  <c r="N534" i="1"/>
  <c r="O534" i="1"/>
  <c r="A535" i="1"/>
  <c r="B535" i="1"/>
  <c r="C535" i="1"/>
  <c r="D535" i="1"/>
  <c r="E535" i="1"/>
  <c r="F535" i="1"/>
  <c r="M535" i="1"/>
  <c r="N535" i="1"/>
  <c r="O535" i="1"/>
  <c r="A536" i="1"/>
  <c r="B536" i="1"/>
  <c r="C536" i="1"/>
  <c r="D536" i="1"/>
  <c r="E536" i="1"/>
  <c r="F536" i="1"/>
  <c r="M536" i="1"/>
  <c r="N536" i="1"/>
  <c r="O536" i="1"/>
  <c r="A537" i="1"/>
  <c r="B537" i="1"/>
  <c r="C537" i="1"/>
  <c r="D537" i="1"/>
  <c r="E537" i="1"/>
  <c r="F537" i="1"/>
  <c r="M537" i="1"/>
  <c r="N537" i="1"/>
  <c r="O537" i="1"/>
  <c r="A538" i="1"/>
  <c r="B538" i="1"/>
  <c r="C538" i="1"/>
  <c r="D538" i="1"/>
  <c r="E538" i="1"/>
  <c r="F538" i="1"/>
  <c r="M538" i="1"/>
  <c r="N538" i="1"/>
  <c r="O538" i="1"/>
  <c r="A539" i="1"/>
  <c r="B539" i="1"/>
  <c r="C539" i="1"/>
  <c r="D539" i="1"/>
  <c r="E539" i="1"/>
  <c r="F539" i="1"/>
  <c r="M539" i="1"/>
  <c r="N539" i="1"/>
  <c r="O539" i="1"/>
  <c r="A540" i="1"/>
  <c r="B540" i="1"/>
  <c r="C540" i="1"/>
  <c r="D540" i="1"/>
  <c r="E540" i="1"/>
  <c r="F540" i="1"/>
  <c r="M540" i="1"/>
  <c r="N540" i="1"/>
  <c r="O540" i="1"/>
  <c r="A541" i="1"/>
  <c r="B541" i="1"/>
  <c r="C541" i="1"/>
  <c r="D541" i="1"/>
  <c r="E541" i="1"/>
  <c r="F541" i="1"/>
  <c r="M541" i="1"/>
  <c r="N541" i="1"/>
  <c r="O541" i="1"/>
  <c r="A542" i="1"/>
  <c r="B542" i="1"/>
  <c r="C542" i="1"/>
  <c r="D542" i="1"/>
  <c r="E542" i="1"/>
  <c r="F542" i="1"/>
  <c r="M542" i="1"/>
  <c r="N542" i="1"/>
  <c r="O542" i="1"/>
  <c r="A543" i="1"/>
  <c r="B543" i="1"/>
  <c r="C543" i="1"/>
  <c r="D543" i="1"/>
  <c r="E543" i="1"/>
  <c r="F543" i="1"/>
  <c r="M543" i="1"/>
  <c r="N543" i="1"/>
  <c r="O543" i="1"/>
  <c r="A544" i="1"/>
  <c r="B544" i="1"/>
  <c r="C544" i="1"/>
  <c r="D544" i="1"/>
  <c r="E544" i="1"/>
  <c r="F544" i="1"/>
  <c r="M544" i="1"/>
  <c r="N544" i="1"/>
  <c r="O544" i="1"/>
  <c r="A545" i="1"/>
  <c r="B545" i="1"/>
  <c r="C545" i="1"/>
  <c r="D545" i="1"/>
  <c r="E545" i="1"/>
  <c r="F545" i="1"/>
  <c r="M545" i="1"/>
  <c r="N545" i="1"/>
  <c r="O545" i="1"/>
  <c r="A546" i="1"/>
  <c r="B546" i="1"/>
  <c r="C546" i="1"/>
  <c r="D546" i="1"/>
  <c r="E546" i="1"/>
  <c r="F546" i="1"/>
  <c r="M546" i="1"/>
  <c r="N546" i="1"/>
  <c r="O546" i="1"/>
  <c r="A547" i="1"/>
  <c r="B547" i="1"/>
  <c r="C547" i="1"/>
  <c r="D547" i="1"/>
  <c r="E547" i="1"/>
  <c r="F547" i="1"/>
  <c r="M547" i="1"/>
  <c r="N547" i="1"/>
  <c r="O547" i="1"/>
  <c r="A548" i="1"/>
  <c r="B548" i="1"/>
  <c r="C548" i="1"/>
  <c r="D548" i="1"/>
  <c r="E548" i="1"/>
  <c r="F548" i="1"/>
  <c r="M548" i="1"/>
  <c r="N548" i="1"/>
  <c r="O548" i="1"/>
  <c r="A549" i="1"/>
  <c r="B549" i="1"/>
  <c r="C549" i="1"/>
  <c r="D549" i="1"/>
  <c r="E549" i="1"/>
  <c r="F549" i="1"/>
  <c r="M549" i="1"/>
  <c r="N549" i="1"/>
  <c r="O549" i="1"/>
  <c r="A550" i="1"/>
  <c r="B550" i="1"/>
  <c r="C550" i="1"/>
  <c r="D550" i="1"/>
  <c r="E550" i="1"/>
  <c r="F550" i="1"/>
  <c r="M550" i="1"/>
  <c r="N550" i="1"/>
  <c r="O550" i="1"/>
  <c r="A551" i="1"/>
  <c r="B551" i="1"/>
  <c r="C551" i="1"/>
  <c r="D551" i="1"/>
  <c r="E551" i="1"/>
  <c r="F551" i="1"/>
  <c r="M551" i="1"/>
  <c r="N551" i="1"/>
  <c r="O551" i="1"/>
  <c r="A552" i="1"/>
  <c r="B552" i="1"/>
  <c r="C552" i="1"/>
  <c r="D552" i="1"/>
  <c r="E552" i="1"/>
  <c r="F552" i="1"/>
  <c r="M552" i="1"/>
  <c r="N552" i="1"/>
  <c r="O552" i="1"/>
  <c r="A553" i="1"/>
  <c r="B553" i="1"/>
  <c r="C553" i="1"/>
  <c r="D553" i="1"/>
  <c r="E553" i="1"/>
  <c r="F553" i="1"/>
  <c r="M553" i="1"/>
  <c r="N553" i="1"/>
  <c r="O553" i="1"/>
  <c r="A554" i="1"/>
  <c r="B554" i="1"/>
  <c r="C554" i="1"/>
  <c r="D554" i="1"/>
  <c r="E554" i="1"/>
  <c r="F554" i="1"/>
  <c r="M554" i="1"/>
  <c r="N554" i="1"/>
  <c r="O554" i="1"/>
  <c r="A555" i="1"/>
  <c r="B555" i="1"/>
  <c r="C555" i="1"/>
  <c r="D555" i="1"/>
  <c r="E555" i="1"/>
  <c r="F555" i="1"/>
  <c r="M555" i="1"/>
  <c r="N555" i="1"/>
  <c r="O555" i="1"/>
  <c r="A556" i="1"/>
  <c r="B556" i="1"/>
  <c r="C556" i="1"/>
  <c r="D556" i="1"/>
  <c r="E556" i="1"/>
  <c r="F556" i="1"/>
  <c r="M556" i="1"/>
  <c r="N556" i="1"/>
  <c r="O556" i="1"/>
  <c r="A557" i="1"/>
  <c r="B557" i="1"/>
  <c r="C557" i="1"/>
  <c r="D557" i="1"/>
  <c r="E557" i="1"/>
  <c r="F557" i="1"/>
  <c r="M557" i="1"/>
  <c r="N557" i="1"/>
  <c r="O557" i="1"/>
  <c r="A558" i="1"/>
  <c r="B558" i="1"/>
  <c r="C558" i="1"/>
  <c r="D558" i="1"/>
  <c r="E558" i="1"/>
  <c r="F558" i="1"/>
  <c r="M558" i="1"/>
  <c r="N558" i="1"/>
  <c r="O558" i="1"/>
  <c r="A559" i="1"/>
  <c r="B559" i="1"/>
  <c r="C559" i="1"/>
  <c r="D559" i="1"/>
  <c r="E559" i="1"/>
  <c r="F559" i="1"/>
  <c r="M559" i="1"/>
  <c r="N559" i="1"/>
  <c r="O559" i="1"/>
  <c r="A560" i="1"/>
  <c r="B560" i="1"/>
  <c r="C560" i="1"/>
  <c r="D560" i="1"/>
  <c r="E560" i="1"/>
  <c r="F560" i="1"/>
  <c r="M560" i="1"/>
  <c r="N560" i="1"/>
  <c r="O560" i="1"/>
  <c r="A561" i="1"/>
  <c r="B561" i="1"/>
  <c r="C561" i="1"/>
  <c r="D561" i="1"/>
  <c r="E561" i="1"/>
  <c r="F561" i="1"/>
  <c r="M561" i="1"/>
  <c r="N561" i="1"/>
  <c r="O561" i="1"/>
  <c r="A562" i="1"/>
  <c r="B562" i="1"/>
  <c r="C562" i="1"/>
  <c r="D562" i="1"/>
  <c r="E562" i="1"/>
  <c r="F562" i="1"/>
  <c r="M562" i="1"/>
  <c r="N562" i="1"/>
  <c r="O562" i="1"/>
  <c r="A563" i="1"/>
  <c r="B563" i="1"/>
  <c r="C563" i="1"/>
  <c r="D563" i="1"/>
  <c r="E563" i="1"/>
  <c r="F563" i="1"/>
  <c r="M563" i="1"/>
  <c r="N563" i="1"/>
  <c r="O563" i="1"/>
  <c r="A564" i="1"/>
  <c r="B564" i="1"/>
  <c r="C564" i="1"/>
  <c r="D564" i="1"/>
  <c r="E564" i="1"/>
  <c r="F564" i="1"/>
  <c r="N564" i="1"/>
  <c r="O564" i="1"/>
  <c r="A565" i="1"/>
  <c r="B565" i="1"/>
  <c r="C565" i="1"/>
  <c r="D565" i="1"/>
  <c r="E565" i="1"/>
  <c r="F565" i="1"/>
  <c r="N565" i="1"/>
  <c r="O565" i="1"/>
  <c r="A566" i="1"/>
  <c r="B566" i="1"/>
  <c r="C566" i="1"/>
  <c r="D566" i="1"/>
  <c r="E566" i="1"/>
  <c r="F566" i="1"/>
  <c r="N566" i="1"/>
  <c r="O566" i="1"/>
  <c r="A567" i="1"/>
  <c r="B567" i="1"/>
  <c r="C567" i="1"/>
  <c r="D567" i="1"/>
  <c r="E567" i="1"/>
  <c r="F567" i="1"/>
  <c r="N567" i="1"/>
  <c r="O567" i="1"/>
  <c r="A568" i="1"/>
  <c r="B568" i="1"/>
  <c r="C568" i="1"/>
  <c r="D568" i="1"/>
  <c r="E568" i="1"/>
  <c r="F568" i="1"/>
  <c r="N568" i="1"/>
  <c r="O568" i="1"/>
  <c r="A569" i="1"/>
  <c r="B569" i="1"/>
  <c r="C569" i="1"/>
  <c r="D569" i="1"/>
  <c r="E569" i="1"/>
  <c r="F569" i="1"/>
  <c r="N569" i="1"/>
  <c r="O569" i="1"/>
  <c r="A570" i="1"/>
  <c r="B570" i="1"/>
  <c r="C570" i="1"/>
  <c r="D570" i="1"/>
  <c r="E570" i="1"/>
  <c r="F570" i="1"/>
  <c r="N570" i="1"/>
  <c r="O570" i="1"/>
  <c r="A571" i="1"/>
  <c r="B571" i="1"/>
  <c r="C571" i="1"/>
  <c r="D571" i="1"/>
  <c r="E571" i="1"/>
  <c r="F571" i="1"/>
  <c r="N571" i="1"/>
  <c r="O571" i="1"/>
  <c r="A572" i="1"/>
  <c r="B572" i="1"/>
  <c r="C572" i="1"/>
  <c r="D572" i="1"/>
  <c r="E572" i="1"/>
  <c r="F572" i="1"/>
  <c r="N572" i="1"/>
  <c r="O572" i="1"/>
  <c r="A573" i="1"/>
  <c r="B573" i="1"/>
  <c r="C573" i="1"/>
  <c r="D573" i="1"/>
  <c r="E573" i="1"/>
  <c r="F573" i="1"/>
  <c r="N573" i="1"/>
  <c r="O573" i="1"/>
  <c r="A574" i="1"/>
  <c r="B574" i="1"/>
  <c r="C574" i="1"/>
  <c r="D574" i="1"/>
  <c r="E574" i="1"/>
  <c r="F574" i="1"/>
  <c r="N574" i="1"/>
  <c r="O574" i="1"/>
  <c r="A575" i="1"/>
  <c r="B575" i="1"/>
  <c r="C575" i="1"/>
  <c r="D575" i="1"/>
  <c r="E575" i="1"/>
  <c r="F575" i="1"/>
  <c r="N575" i="1"/>
  <c r="O575" i="1"/>
  <c r="A576" i="1"/>
  <c r="B576" i="1"/>
  <c r="C576" i="1"/>
  <c r="D576" i="1"/>
  <c r="E576" i="1"/>
  <c r="F576" i="1"/>
  <c r="N576" i="1"/>
  <c r="O576" i="1"/>
  <c r="A577" i="1"/>
  <c r="B577" i="1"/>
  <c r="C577" i="1"/>
  <c r="D577" i="1"/>
  <c r="E577" i="1"/>
  <c r="F577" i="1"/>
  <c r="N577" i="1"/>
  <c r="O577" i="1"/>
  <c r="A578" i="1"/>
  <c r="B578" i="1"/>
  <c r="C578" i="1"/>
  <c r="D578" i="1"/>
  <c r="E578" i="1"/>
  <c r="F578" i="1"/>
  <c r="N578" i="1"/>
  <c r="O578" i="1"/>
  <c r="A579" i="1"/>
  <c r="B579" i="1"/>
  <c r="C579" i="1"/>
  <c r="D579" i="1"/>
  <c r="E579" i="1"/>
  <c r="F579" i="1"/>
  <c r="N579" i="1"/>
  <c r="O579" i="1"/>
  <c r="A580" i="1"/>
  <c r="B580" i="1"/>
  <c r="C580" i="1"/>
  <c r="D580" i="1"/>
  <c r="E580" i="1"/>
  <c r="F580" i="1"/>
  <c r="N580" i="1"/>
  <c r="O580" i="1"/>
  <c r="A581" i="1"/>
  <c r="B581" i="1"/>
  <c r="C581" i="1"/>
  <c r="D581" i="1"/>
  <c r="E581" i="1"/>
  <c r="F581" i="1"/>
  <c r="N581" i="1"/>
  <c r="O581" i="1"/>
  <c r="A582" i="1"/>
  <c r="B582" i="1"/>
  <c r="C582" i="1"/>
  <c r="D582" i="1"/>
  <c r="E582" i="1"/>
  <c r="F582" i="1"/>
  <c r="N582" i="1"/>
  <c r="O582" i="1"/>
  <c r="A583" i="1"/>
  <c r="B583" i="1"/>
  <c r="C583" i="1"/>
  <c r="D583" i="1"/>
  <c r="E583" i="1"/>
  <c r="F583" i="1"/>
  <c r="N583" i="1"/>
  <c r="O583" i="1"/>
  <c r="A584" i="1"/>
  <c r="B584" i="1"/>
  <c r="C584" i="1"/>
  <c r="D584" i="1"/>
  <c r="E584" i="1"/>
  <c r="F584" i="1"/>
  <c r="N584" i="1"/>
  <c r="O584" i="1"/>
  <c r="A585" i="1"/>
  <c r="B585" i="1"/>
  <c r="C585" i="1"/>
  <c r="D585" i="1"/>
  <c r="E585" i="1"/>
  <c r="F585" i="1"/>
  <c r="N585" i="1"/>
  <c r="O585" i="1"/>
  <c r="A586" i="1"/>
  <c r="B586" i="1"/>
  <c r="C586" i="1"/>
  <c r="D586" i="1"/>
  <c r="E586" i="1"/>
  <c r="F586" i="1"/>
  <c r="N586" i="1"/>
  <c r="O586" i="1"/>
  <c r="A587" i="1"/>
  <c r="B587" i="1"/>
  <c r="C587" i="1"/>
  <c r="D587" i="1"/>
  <c r="E587" i="1"/>
  <c r="F587" i="1"/>
  <c r="N587" i="1"/>
  <c r="O587" i="1"/>
  <c r="A588" i="1"/>
  <c r="B588" i="1"/>
  <c r="C588" i="1"/>
  <c r="D588" i="1"/>
  <c r="E588" i="1"/>
  <c r="F588" i="1"/>
  <c r="N588" i="1"/>
  <c r="O588" i="1"/>
  <c r="A589" i="1"/>
  <c r="B589" i="1"/>
  <c r="C589" i="1"/>
  <c r="D589" i="1"/>
  <c r="E589" i="1"/>
  <c r="F589" i="1"/>
  <c r="N589" i="1"/>
  <c r="O589" i="1"/>
  <c r="A590" i="1"/>
  <c r="B590" i="1"/>
  <c r="C590" i="1"/>
  <c r="D590" i="1"/>
  <c r="E590" i="1"/>
  <c r="F590" i="1"/>
  <c r="N590" i="1"/>
  <c r="O590" i="1"/>
  <c r="A591" i="1"/>
  <c r="B591" i="1"/>
  <c r="C591" i="1"/>
  <c r="D591" i="1"/>
  <c r="E591" i="1"/>
  <c r="F591" i="1"/>
  <c r="N591" i="1"/>
  <c r="O591" i="1"/>
  <c r="A592" i="1"/>
  <c r="B592" i="1"/>
  <c r="C592" i="1"/>
  <c r="D592" i="1"/>
  <c r="E592" i="1"/>
  <c r="F592" i="1"/>
  <c r="N592" i="1"/>
  <c r="O592" i="1"/>
  <c r="A593" i="1"/>
  <c r="B593" i="1"/>
  <c r="C593" i="1"/>
  <c r="D593" i="1"/>
  <c r="E593" i="1"/>
  <c r="F593" i="1"/>
  <c r="N593" i="1"/>
  <c r="O593" i="1"/>
  <c r="A594" i="1"/>
  <c r="B594" i="1"/>
  <c r="C594" i="1"/>
  <c r="D594" i="1"/>
  <c r="E594" i="1"/>
  <c r="F594" i="1"/>
  <c r="N594" i="1"/>
  <c r="O594" i="1"/>
  <c r="A595" i="1"/>
  <c r="B595" i="1"/>
  <c r="C595" i="1"/>
  <c r="D595" i="1"/>
  <c r="E595" i="1"/>
  <c r="F595" i="1"/>
  <c r="N595" i="1"/>
  <c r="O595" i="1"/>
  <c r="A596" i="1"/>
  <c r="B596" i="1"/>
  <c r="C596" i="1"/>
  <c r="D596" i="1"/>
  <c r="E596" i="1"/>
  <c r="F596" i="1"/>
  <c r="N596" i="1"/>
  <c r="O596" i="1"/>
  <c r="A597" i="1"/>
  <c r="B597" i="1"/>
  <c r="C597" i="1"/>
  <c r="D597" i="1"/>
  <c r="E597" i="1"/>
  <c r="F597" i="1"/>
  <c r="N597" i="1"/>
  <c r="O597" i="1"/>
  <c r="A598" i="1"/>
  <c r="B598" i="1"/>
  <c r="C598" i="1"/>
  <c r="D598" i="1"/>
  <c r="E598" i="1"/>
  <c r="F598" i="1"/>
  <c r="N598" i="1"/>
  <c r="O598" i="1"/>
  <c r="A599" i="1"/>
  <c r="B599" i="1"/>
  <c r="C599" i="1"/>
  <c r="D599" i="1"/>
  <c r="E599" i="1"/>
  <c r="F599" i="1"/>
  <c r="N599" i="1"/>
  <c r="O599" i="1"/>
  <c r="A600" i="1"/>
  <c r="B600" i="1"/>
  <c r="C600" i="1"/>
  <c r="D600" i="1"/>
  <c r="E600" i="1"/>
  <c r="F600" i="1"/>
  <c r="N600" i="1"/>
  <c r="O600" i="1"/>
  <c r="A601" i="1"/>
  <c r="B601" i="1"/>
  <c r="C601" i="1"/>
  <c r="D601" i="1"/>
  <c r="E601" i="1"/>
  <c r="F601" i="1"/>
  <c r="N601" i="1"/>
  <c r="O601" i="1"/>
  <c r="A602" i="1"/>
  <c r="B602" i="1"/>
  <c r="C602" i="1"/>
  <c r="D602" i="1"/>
  <c r="E602" i="1"/>
  <c r="F602" i="1"/>
  <c r="N602" i="1"/>
  <c r="O602" i="1"/>
  <c r="A603" i="1"/>
  <c r="B603" i="1"/>
  <c r="C603" i="1"/>
  <c r="D603" i="1"/>
  <c r="E603" i="1"/>
  <c r="F603" i="1"/>
  <c r="N603" i="1"/>
  <c r="O603" i="1"/>
  <c r="A604" i="1"/>
  <c r="B604" i="1"/>
  <c r="C604" i="1"/>
  <c r="D604" i="1"/>
  <c r="E604" i="1"/>
  <c r="F604" i="1"/>
  <c r="N604" i="1"/>
  <c r="O604" i="1"/>
  <c r="A605" i="1"/>
  <c r="B605" i="1"/>
  <c r="C605" i="1"/>
  <c r="D605" i="1"/>
  <c r="E605" i="1"/>
  <c r="F605" i="1"/>
  <c r="N605" i="1"/>
  <c r="O605" i="1"/>
  <c r="A606" i="1"/>
  <c r="B606" i="1"/>
  <c r="C606" i="1"/>
  <c r="D606" i="1"/>
  <c r="E606" i="1"/>
  <c r="F606" i="1"/>
  <c r="N606" i="1"/>
  <c r="O606" i="1"/>
  <c r="A607" i="1"/>
  <c r="B607" i="1"/>
  <c r="C607" i="1"/>
  <c r="D607" i="1"/>
  <c r="E607" i="1"/>
  <c r="F607" i="1"/>
  <c r="N607" i="1"/>
  <c r="O607" i="1"/>
  <c r="A608" i="1"/>
  <c r="B608" i="1"/>
  <c r="C608" i="1"/>
  <c r="D608" i="1"/>
  <c r="E608" i="1"/>
  <c r="F608" i="1"/>
  <c r="N608" i="1"/>
  <c r="O608" i="1"/>
  <c r="A609" i="1"/>
  <c r="B609" i="1"/>
  <c r="C609" i="1"/>
  <c r="D609" i="1"/>
  <c r="E609" i="1"/>
  <c r="F609" i="1"/>
  <c r="N609" i="1"/>
  <c r="O609" i="1"/>
  <c r="A610" i="1"/>
  <c r="B610" i="1"/>
  <c r="C610" i="1"/>
  <c r="D610" i="1"/>
  <c r="E610" i="1"/>
  <c r="F610" i="1"/>
  <c r="N610" i="1"/>
  <c r="O610" i="1"/>
  <c r="A611" i="1"/>
  <c r="B611" i="1"/>
  <c r="C611" i="1"/>
  <c r="D611" i="1"/>
  <c r="E611" i="1"/>
  <c r="F611" i="1"/>
  <c r="N611" i="1"/>
  <c r="O611" i="1"/>
  <c r="A612" i="1"/>
  <c r="B612" i="1"/>
  <c r="C612" i="1"/>
  <c r="D612" i="1"/>
  <c r="E612" i="1"/>
  <c r="F612" i="1"/>
  <c r="N612" i="1"/>
  <c r="O612" i="1"/>
  <c r="A613" i="1"/>
  <c r="B613" i="1"/>
  <c r="C613" i="1"/>
  <c r="D613" i="1"/>
  <c r="E613" i="1"/>
  <c r="F613" i="1"/>
  <c r="N613" i="1"/>
  <c r="O613" i="1"/>
  <c r="A614" i="1"/>
  <c r="B614" i="1"/>
  <c r="C614" i="1"/>
  <c r="D614" i="1"/>
  <c r="E614" i="1"/>
  <c r="F614" i="1"/>
  <c r="N614" i="1"/>
  <c r="O614" i="1"/>
  <c r="A615" i="1"/>
  <c r="B615" i="1"/>
  <c r="C615" i="1"/>
  <c r="D615" i="1"/>
  <c r="E615" i="1"/>
  <c r="F615" i="1"/>
  <c r="N615" i="1"/>
  <c r="O615" i="1"/>
  <c r="A616" i="1"/>
  <c r="B616" i="1"/>
  <c r="C616" i="1"/>
  <c r="D616" i="1"/>
  <c r="E616" i="1"/>
  <c r="F616" i="1"/>
  <c r="N616" i="1"/>
  <c r="O616" i="1"/>
  <c r="A617" i="1"/>
  <c r="B617" i="1"/>
  <c r="C617" i="1"/>
  <c r="D617" i="1"/>
  <c r="E617" i="1"/>
  <c r="F617" i="1"/>
  <c r="N617" i="1"/>
  <c r="O617" i="1"/>
  <c r="A618" i="1"/>
  <c r="B618" i="1"/>
  <c r="C618" i="1"/>
  <c r="D618" i="1"/>
  <c r="E618" i="1"/>
  <c r="F618" i="1"/>
  <c r="N618" i="1"/>
  <c r="O618" i="1"/>
  <c r="A619" i="1"/>
  <c r="B619" i="1"/>
  <c r="C619" i="1"/>
  <c r="D619" i="1"/>
  <c r="E619" i="1"/>
  <c r="F619" i="1"/>
  <c r="N619" i="1"/>
  <c r="O619" i="1"/>
  <c r="A620" i="1"/>
  <c r="B620" i="1"/>
  <c r="C620" i="1"/>
  <c r="D620" i="1"/>
  <c r="E620" i="1"/>
  <c r="F620" i="1"/>
  <c r="N620" i="1"/>
  <c r="O620" i="1"/>
  <c r="A621" i="1"/>
  <c r="B621" i="1"/>
  <c r="C621" i="1"/>
  <c r="D621" i="1"/>
  <c r="E621" i="1"/>
  <c r="F621" i="1"/>
  <c r="N621" i="1"/>
  <c r="O621" i="1"/>
  <c r="A622" i="1"/>
  <c r="B622" i="1"/>
  <c r="C622" i="1"/>
  <c r="D622" i="1"/>
  <c r="E622" i="1"/>
  <c r="F622" i="1"/>
  <c r="N622" i="1"/>
  <c r="O622" i="1"/>
  <c r="A623" i="1"/>
  <c r="B623" i="1"/>
  <c r="C623" i="1"/>
  <c r="D623" i="1"/>
  <c r="E623" i="1"/>
  <c r="F623" i="1"/>
  <c r="N623" i="1"/>
  <c r="O623" i="1"/>
  <c r="A624" i="1"/>
  <c r="B624" i="1"/>
  <c r="C624" i="1"/>
  <c r="D624" i="1"/>
  <c r="E624" i="1"/>
  <c r="F624" i="1"/>
  <c r="N624" i="1"/>
  <c r="O624" i="1"/>
  <c r="A625" i="1"/>
  <c r="B625" i="1"/>
  <c r="C625" i="1"/>
  <c r="D625" i="1"/>
  <c r="E625" i="1"/>
  <c r="F625" i="1"/>
  <c r="N625" i="1"/>
  <c r="O625" i="1"/>
  <c r="A626" i="1"/>
  <c r="B626" i="1"/>
  <c r="C626" i="1"/>
  <c r="D626" i="1"/>
  <c r="E626" i="1"/>
  <c r="F626" i="1"/>
  <c r="N626" i="1"/>
  <c r="O626" i="1"/>
  <c r="A627" i="1"/>
  <c r="B627" i="1"/>
  <c r="C627" i="1"/>
  <c r="D627" i="1"/>
  <c r="E627" i="1"/>
  <c r="F627" i="1"/>
  <c r="N627" i="1"/>
  <c r="O627" i="1"/>
  <c r="A628" i="1"/>
  <c r="B628" i="1"/>
  <c r="C628" i="1"/>
  <c r="D628" i="1"/>
  <c r="E628" i="1"/>
  <c r="F628" i="1"/>
  <c r="N628" i="1"/>
  <c r="O628" i="1"/>
  <c r="A629" i="1"/>
  <c r="B629" i="1"/>
  <c r="C629" i="1"/>
  <c r="D629" i="1"/>
  <c r="E629" i="1"/>
  <c r="F629" i="1"/>
  <c r="N629" i="1"/>
  <c r="O629" i="1"/>
  <c r="A630" i="1"/>
  <c r="B630" i="1"/>
  <c r="C630" i="1"/>
  <c r="D630" i="1"/>
  <c r="E630" i="1"/>
  <c r="F630" i="1"/>
  <c r="N630" i="1"/>
  <c r="O630" i="1"/>
  <c r="A631" i="1"/>
  <c r="B631" i="1"/>
  <c r="C631" i="1"/>
  <c r="D631" i="1"/>
  <c r="E631" i="1"/>
  <c r="F631" i="1"/>
  <c r="N631" i="1"/>
  <c r="O631" i="1"/>
  <c r="A632" i="1"/>
  <c r="B632" i="1"/>
  <c r="C632" i="1"/>
  <c r="D632" i="1"/>
  <c r="E632" i="1"/>
  <c r="F632" i="1"/>
  <c r="N632" i="1"/>
  <c r="O632" i="1"/>
  <c r="A633" i="1"/>
  <c r="B633" i="1"/>
  <c r="C633" i="1"/>
  <c r="D633" i="1"/>
  <c r="E633" i="1"/>
  <c r="F633" i="1"/>
  <c r="N633" i="1"/>
  <c r="O633" i="1"/>
  <c r="A634" i="1"/>
  <c r="B634" i="1"/>
  <c r="C634" i="1"/>
  <c r="D634" i="1"/>
  <c r="E634" i="1"/>
  <c r="F634" i="1"/>
  <c r="N634" i="1"/>
  <c r="O634" i="1"/>
  <c r="A635" i="1"/>
  <c r="B635" i="1"/>
  <c r="C635" i="1"/>
  <c r="D635" i="1"/>
  <c r="E635" i="1"/>
  <c r="F635" i="1"/>
  <c r="N635" i="1"/>
  <c r="O635" i="1"/>
  <c r="A636" i="1"/>
  <c r="B636" i="1"/>
  <c r="C636" i="1"/>
  <c r="D636" i="1"/>
  <c r="E636" i="1"/>
  <c r="F636" i="1"/>
  <c r="N636" i="1"/>
  <c r="O636" i="1"/>
  <c r="A637" i="1"/>
  <c r="B637" i="1"/>
  <c r="C637" i="1"/>
  <c r="D637" i="1"/>
  <c r="E637" i="1"/>
  <c r="F637" i="1"/>
  <c r="N637" i="1"/>
  <c r="O637" i="1"/>
  <c r="A638" i="1"/>
  <c r="B638" i="1"/>
  <c r="C638" i="1"/>
  <c r="D638" i="1"/>
  <c r="E638" i="1"/>
  <c r="F638" i="1"/>
  <c r="N638" i="1"/>
  <c r="O638" i="1"/>
  <c r="A639" i="1"/>
  <c r="B639" i="1"/>
  <c r="C639" i="1"/>
  <c r="D639" i="1"/>
  <c r="E639" i="1"/>
  <c r="F639" i="1"/>
  <c r="N639" i="1"/>
  <c r="O639" i="1"/>
  <c r="A640" i="1"/>
  <c r="B640" i="1"/>
  <c r="C640" i="1"/>
  <c r="D640" i="1"/>
  <c r="E640" i="1"/>
  <c r="F640" i="1"/>
  <c r="N640" i="1"/>
  <c r="O640" i="1"/>
  <c r="A641" i="1"/>
  <c r="B641" i="1"/>
  <c r="C641" i="1"/>
  <c r="D641" i="1"/>
  <c r="E641" i="1"/>
  <c r="F641" i="1"/>
  <c r="N641" i="1"/>
  <c r="O641" i="1"/>
  <c r="A642" i="1"/>
  <c r="B642" i="1"/>
  <c r="C642" i="1"/>
  <c r="D642" i="1"/>
  <c r="E642" i="1"/>
  <c r="F642" i="1"/>
  <c r="N642" i="1"/>
  <c r="O642" i="1"/>
  <c r="A643" i="1"/>
  <c r="B643" i="1"/>
  <c r="C643" i="1"/>
  <c r="D643" i="1"/>
  <c r="E643" i="1"/>
  <c r="F643" i="1"/>
  <c r="N643" i="1"/>
  <c r="O643" i="1"/>
  <c r="A644" i="1"/>
  <c r="B644" i="1"/>
  <c r="C644" i="1"/>
  <c r="D644" i="1"/>
  <c r="E644" i="1"/>
  <c r="F644" i="1"/>
  <c r="N644" i="1"/>
  <c r="O644" i="1"/>
  <c r="A645" i="1"/>
  <c r="B645" i="1"/>
  <c r="C645" i="1"/>
  <c r="D645" i="1"/>
  <c r="E645" i="1"/>
  <c r="F645" i="1"/>
  <c r="N645" i="1"/>
  <c r="O645" i="1"/>
  <c r="A646" i="1"/>
  <c r="B646" i="1"/>
  <c r="C646" i="1"/>
  <c r="D646" i="1"/>
  <c r="E646" i="1"/>
  <c r="F646" i="1"/>
  <c r="N646" i="1"/>
  <c r="O646" i="1"/>
  <c r="A647" i="1"/>
  <c r="B647" i="1"/>
  <c r="C647" i="1"/>
  <c r="D647" i="1"/>
  <c r="E647" i="1"/>
  <c r="F647" i="1"/>
  <c r="N647" i="1"/>
  <c r="O647" i="1"/>
  <c r="A648" i="1"/>
  <c r="B648" i="1"/>
  <c r="C648" i="1"/>
  <c r="D648" i="1"/>
  <c r="E648" i="1"/>
  <c r="F648" i="1"/>
  <c r="N648" i="1"/>
  <c r="O648" i="1"/>
  <c r="A649" i="1"/>
  <c r="B649" i="1"/>
  <c r="C649" i="1"/>
  <c r="D649" i="1"/>
  <c r="E649" i="1"/>
  <c r="F649" i="1"/>
  <c r="N649" i="1"/>
  <c r="O649" i="1"/>
  <c r="A650" i="1"/>
  <c r="B650" i="1"/>
  <c r="C650" i="1"/>
  <c r="D650" i="1"/>
  <c r="E650" i="1"/>
  <c r="F650" i="1"/>
  <c r="N650" i="1"/>
  <c r="O650" i="1"/>
  <c r="A651" i="1"/>
  <c r="B651" i="1"/>
  <c r="C651" i="1"/>
  <c r="D651" i="1"/>
  <c r="E651" i="1"/>
  <c r="F651" i="1"/>
  <c r="N651" i="1"/>
  <c r="O651" i="1"/>
  <c r="A652" i="1"/>
  <c r="B652" i="1"/>
  <c r="C652" i="1"/>
  <c r="D652" i="1"/>
  <c r="E652" i="1"/>
  <c r="F652" i="1"/>
  <c r="N652" i="1"/>
  <c r="O652" i="1"/>
  <c r="A653" i="1"/>
  <c r="B653" i="1"/>
  <c r="C653" i="1"/>
  <c r="D653" i="1"/>
  <c r="E653" i="1"/>
  <c r="F653" i="1"/>
  <c r="N653" i="1"/>
  <c r="O653" i="1"/>
  <c r="A654" i="1"/>
  <c r="B654" i="1"/>
  <c r="C654" i="1"/>
  <c r="D654" i="1"/>
  <c r="E654" i="1"/>
  <c r="F654" i="1"/>
  <c r="N654" i="1"/>
  <c r="O654" i="1"/>
  <c r="A655" i="1"/>
  <c r="B655" i="1"/>
  <c r="C655" i="1"/>
  <c r="D655" i="1"/>
  <c r="E655" i="1"/>
  <c r="F655" i="1"/>
  <c r="N655" i="1"/>
  <c r="O655" i="1"/>
  <c r="A656" i="1"/>
  <c r="B656" i="1"/>
  <c r="C656" i="1"/>
  <c r="D656" i="1"/>
  <c r="E656" i="1"/>
  <c r="F656" i="1"/>
  <c r="N656" i="1"/>
  <c r="O656" i="1"/>
  <c r="A657" i="1"/>
  <c r="B657" i="1"/>
  <c r="C657" i="1"/>
  <c r="D657" i="1"/>
  <c r="E657" i="1"/>
  <c r="F657" i="1"/>
  <c r="N657" i="1"/>
  <c r="O657" i="1"/>
  <c r="A658" i="1"/>
  <c r="B658" i="1"/>
  <c r="C658" i="1"/>
  <c r="D658" i="1"/>
  <c r="E658" i="1"/>
  <c r="F658" i="1"/>
  <c r="N658" i="1"/>
  <c r="O658" i="1"/>
  <c r="A659" i="1"/>
  <c r="B659" i="1"/>
  <c r="C659" i="1"/>
  <c r="D659" i="1"/>
  <c r="E659" i="1"/>
  <c r="F659" i="1"/>
  <c r="N659" i="1"/>
  <c r="O659" i="1"/>
  <c r="A660" i="1"/>
  <c r="B660" i="1"/>
  <c r="C660" i="1"/>
  <c r="D660" i="1"/>
  <c r="E660" i="1"/>
  <c r="F660" i="1"/>
  <c r="N660" i="1"/>
  <c r="O660" i="1"/>
  <c r="A661" i="1"/>
  <c r="B661" i="1"/>
  <c r="C661" i="1"/>
  <c r="D661" i="1"/>
  <c r="E661" i="1"/>
  <c r="F661" i="1"/>
  <c r="N661" i="1"/>
  <c r="O661" i="1"/>
  <c r="A662" i="1"/>
  <c r="B662" i="1"/>
  <c r="C662" i="1"/>
  <c r="D662" i="1"/>
  <c r="E662" i="1"/>
  <c r="F662" i="1"/>
  <c r="N662" i="1"/>
  <c r="O662" i="1"/>
  <c r="A663" i="1"/>
  <c r="B663" i="1"/>
  <c r="C663" i="1"/>
  <c r="D663" i="1"/>
  <c r="E663" i="1"/>
  <c r="F663" i="1"/>
  <c r="N663" i="1"/>
  <c r="O663" i="1"/>
  <c r="A664" i="1"/>
  <c r="B664" i="1"/>
  <c r="C664" i="1"/>
  <c r="D664" i="1"/>
  <c r="E664" i="1"/>
  <c r="F664" i="1"/>
  <c r="N664" i="1"/>
  <c r="O664" i="1"/>
  <c r="A665" i="1"/>
  <c r="B665" i="1"/>
  <c r="C665" i="1"/>
  <c r="D665" i="1"/>
  <c r="E665" i="1"/>
  <c r="F665" i="1"/>
  <c r="N665" i="1"/>
  <c r="O665" i="1"/>
  <c r="A666" i="1"/>
  <c r="B666" i="1"/>
  <c r="C666" i="1"/>
  <c r="D666" i="1"/>
  <c r="E666" i="1"/>
  <c r="F666" i="1"/>
  <c r="N666" i="1"/>
  <c r="O666" i="1"/>
  <c r="A667" i="1"/>
  <c r="B667" i="1"/>
  <c r="C667" i="1"/>
  <c r="D667" i="1"/>
  <c r="E667" i="1"/>
  <c r="F667" i="1"/>
  <c r="N667" i="1"/>
  <c r="O667" i="1"/>
  <c r="A668" i="1"/>
  <c r="B668" i="1"/>
  <c r="C668" i="1"/>
  <c r="D668" i="1"/>
  <c r="E668" i="1"/>
  <c r="F668" i="1"/>
  <c r="N668" i="1"/>
  <c r="O668" i="1"/>
  <c r="A669" i="1"/>
  <c r="B669" i="1"/>
  <c r="C669" i="1"/>
  <c r="D669" i="1"/>
  <c r="E669" i="1"/>
  <c r="F669" i="1"/>
  <c r="N669" i="1"/>
  <c r="O669" i="1"/>
  <c r="A670" i="1"/>
  <c r="B670" i="1"/>
  <c r="C670" i="1"/>
  <c r="D670" i="1"/>
  <c r="E670" i="1"/>
  <c r="F670" i="1"/>
  <c r="N670" i="1"/>
  <c r="O670" i="1"/>
  <c r="A671" i="1"/>
  <c r="B671" i="1"/>
  <c r="C671" i="1"/>
  <c r="D671" i="1"/>
  <c r="E671" i="1"/>
  <c r="F671" i="1"/>
  <c r="N671" i="1"/>
  <c r="O671" i="1"/>
  <c r="A672" i="1"/>
  <c r="B672" i="1"/>
  <c r="C672" i="1"/>
  <c r="D672" i="1"/>
  <c r="E672" i="1"/>
  <c r="F672" i="1"/>
  <c r="N672" i="1"/>
  <c r="O672" i="1"/>
  <c r="A673" i="1"/>
  <c r="B673" i="1"/>
  <c r="C673" i="1"/>
  <c r="D673" i="1"/>
  <c r="E673" i="1"/>
  <c r="F673" i="1"/>
  <c r="N673" i="1"/>
  <c r="O673" i="1"/>
  <c r="A674" i="1"/>
  <c r="B674" i="1"/>
  <c r="C674" i="1"/>
  <c r="D674" i="1"/>
  <c r="E674" i="1"/>
  <c r="F674" i="1"/>
  <c r="N674" i="1"/>
  <c r="O674" i="1"/>
  <c r="A675" i="1"/>
  <c r="B675" i="1"/>
  <c r="C675" i="1"/>
  <c r="D675" i="1"/>
  <c r="E675" i="1"/>
  <c r="F675" i="1"/>
  <c r="N675" i="1"/>
  <c r="O675" i="1"/>
  <c r="A676" i="1"/>
  <c r="B676" i="1"/>
  <c r="C676" i="1"/>
  <c r="D676" i="1"/>
  <c r="E676" i="1"/>
  <c r="F676" i="1"/>
  <c r="N676" i="1"/>
  <c r="O676" i="1"/>
  <c r="A677" i="1"/>
  <c r="B677" i="1"/>
  <c r="C677" i="1"/>
  <c r="D677" i="1"/>
  <c r="E677" i="1"/>
  <c r="F677" i="1"/>
  <c r="N677" i="1"/>
  <c r="O677" i="1"/>
  <c r="A678" i="1"/>
  <c r="B678" i="1"/>
  <c r="C678" i="1"/>
  <c r="D678" i="1"/>
  <c r="E678" i="1"/>
  <c r="F678" i="1"/>
  <c r="N678" i="1"/>
  <c r="O678" i="1"/>
  <c r="A679" i="1"/>
  <c r="B679" i="1"/>
  <c r="C679" i="1"/>
  <c r="D679" i="1"/>
  <c r="E679" i="1"/>
  <c r="F679" i="1"/>
  <c r="N679" i="1"/>
  <c r="O679" i="1"/>
  <c r="A680" i="1"/>
  <c r="B680" i="1"/>
  <c r="C680" i="1"/>
  <c r="D680" i="1"/>
  <c r="E680" i="1"/>
  <c r="F680" i="1"/>
  <c r="N680" i="1"/>
  <c r="O680" i="1"/>
  <c r="A681" i="1"/>
  <c r="B681" i="1"/>
  <c r="C681" i="1"/>
  <c r="D681" i="1"/>
  <c r="E681" i="1"/>
  <c r="F681" i="1"/>
  <c r="N681" i="1"/>
  <c r="O681" i="1"/>
  <c r="A682" i="1"/>
  <c r="B682" i="1"/>
  <c r="C682" i="1"/>
  <c r="D682" i="1"/>
  <c r="E682" i="1"/>
  <c r="F682" i="1"/>
  <c r="N682" i="1"/>
  <c r="O682" i="1"/>
  <c r="A683" i="1"/>
  <c r="B683" i="1"/>
  <c r="C683" i="1"/>
  <c r="D683" i="1"/>
  <c r="E683" i="1"/>
  <c r="F683" i="1"/>
  <c r="N683" i="1"/>
  <c r="O683" i="1"/>
  <c r="A684" i="1"/>
  <c r="B684" i="1"/>
  <c r="C684" i="1"/>
  <c r="D684" i="1"/>
  <c r="E684" i="1"/>
  <c r="F684" i="1"/>
  <c r="N684" i="1"/>
  <c r="O684" i="1"/>
  <c r="A685" i="1"/>
  <c r="B685" i="1"/>
  <c r="C685" i="1"/>
  <c r="D685" i="1"/>
  <c r="E685" i="1"/>
  <c r="F685" i="1"/>
  <c r="N685" i="1"/>
  <c r="O685" i="1"/>
  <c r="A686" i="1"/>
  <c r="B686" i="1"/>
  <c r="C686" i="1"/>
  <c r="D686" i="1"/>
  <c r="E686" i="1"/>
  <c r="F686" i="1"/>
  <c r="N686" i="1"/>
  <c r="O686" i="1"/>
  <c r="A687" i="1"/>
  <c r="B687" i="1"/>
  <c r="C687" i="1"/>
  <c r="D687" i="1"/>
  <c r="E687" i="1"/>
  <c r="F687" i="1"/>
  <c r="N687" i="1"/>
  <c r="O687" i="1"/>
  <c r="A688" i="1"/>
  <c r="B688" i="1"/>
  <c r="C688" i="1"/>
  <c r="D688" i="1"/>
  <c r="E688" i="1"/>
  <c r="F688" i="1"/>
  <c r="N688" i="1"/>
  <c r="O688" i="1"/>
  <c r="A689" i="1"/>
  <c r="B689" i="1"/>
  <c r="C689" i="1"/>
  <c r="D689" i="1"/>
  <c r="E689" i="1"/>
  <c r="F689" i="1"/>
  <c r="N689" i="1"/>
  <c r="O689" i="1"/>
  <c r="A690" i="1"/>
  <c r="B690" i="1"/>
  <c r="C690" i="1"/>
  <c r="D690" i="1"/>
  <c r="E690" i="1"/>
  <c r="F690" i="1"/>
  <c r="N690" i="1"/>
  <c r="O690" i="1"/>
  <c r="A691" i="1"/>
  <c r="B691" i="1"/>
  <c r="C691" i="1"/>
  <c r="D691" i="1"/>
  <c r="E691" i="1"/>
  <c r="F691" i="1"/>
  <c r="N691" i="1"/>
  <c r="O691" i="1"/>
  <c r="A692" i="1"/>
  <c r="B692" i="1"/>
  <c r="C692" i="1"/>
  <c r="D692" i="1"/>
  <c r="E692" i="1"/>
  <c r="F692" i="1"/>
  <c r="N692" i="1"/>
  <c r="O692" i="1"/>
  <c r="A693" i="1"/>
  <c r="B693" i="1"/>
  <c r="C693" i="1"/>
  <c r="D693" i="1"/>
  <c r="E693" i="1"/>
  <c r="F693" i="1"/>
  <c r="N693" i="1"/>
  <c r="O693" i="1"/>
  <c r="A694" i="1"/>
  <c r="B694" i="1"/>
  <c r="C694" i="1"/>
  <c r="D694" i="1"/>
  <c r="E694" i="1"/>
  <c r="F694" i="1"/>
  <c r="N694" i="1"/>
  <c r="O694" i="1"/>
  <c r="A695" i="1"/>
  <c r="B695" i="1"/>
  <c r="C695" i="1"/>
  <c r="D695" i="1"/>
  <c r="E695" i="1"/>
  <c r="F695" i="1"/>
  <c r="N695" i="1"/>
  <c r="O695" i="1"/>
  <c r="A696" i="1"/>
  <c r="B696" i="1"/>
  <c r="C696" i="1"/>
  <c r="D696" i="1"/>
  <c r="E696" i="1"/>
  <c r="F696" i="1"/>
  <c r="N696" i="1"/>
  <c r="O696" i="1"/>
  <c r="A697" i="1"/>
  <c r="B697" i="1"/>
  <c r="C697" i="1"/>
  <c r="D697" i="1"/>
  <c r="E697" i="1"/>
  <c r="F697" i="1"/>
  <c r="N697" i="1"/>
  <c r="O697" i="1"/>
  <c r="A698" i="1"/>
  <c r="B698" i="1"/>
  <c r="C698" i="1"/>
  <c r="D698" i="1"/>
  <c r="E698" i="1"/>
  <c r="F698" i="1"/>
  <c r="N698" i="1"/>
  <c r="O698" i="1"/>
  <c r="A699" i="1"/>
  <c r="B699" i="1"/>
  <c r="C699" i="1"/>
  <c r="D699" i="1"/>
  <c r="E699" i="1"/>
  <c r="F699" i="1"/>
  <c r="N699" i="1"/>
  <c r="O699" i="1"/>
  <c r="A700" i="1"/>
  <c r="B700" i="1"/>
  <c r="C700" i="1"/>
  <c r="D700" i="1"/>
  <c r="E700" i="1"/>
  <c r="F700" i="1"/>
  <c r="N700" i="1"/>
  <c r="O700" i="1"/>
  <c r="A701" i="1"/>
  <c r="B701" i="1"/>
  <c r="C701" i="1"/>
  <c r="D701" i="1"/>
  <c r="E701" i="1"/>
  <c r="F701" i="1"/>
  <c r="N701" i="1"/>
  <c r="O701" i="1"/>
  <c r="A702" i="1"/>
  <c r="B702" i="1"/>
  <c r="C702" i="1"/>
  <c r="D702" i="1"/>
  <c r="E702" i="1"/>
  <c r="F702" i="1"/>
  <c r="N702" i="1"/>
  <c r="O702" i="1"/>
  <c r="A703" i="1"/>
  <c r="B703" i="1"/>
  <c r="C703" i="1"/>
  <c r="D703" i="1"/>
  <c r="E703" i="1"/>
  <c r="F703" i="1"/>
  <c r="N703" i="1"/>
  <c r="O703" i="1"/>
  <c r="A704" i="1"/>
  <c r="B704" i="1"/>
  <c r="C704" i="1"/>
  <c r="D704" i="1"/>
  <c r="E704" i="1"/>
  <c r="F704" i="1"/>
  <c r="N704" i="1"/>
  <c r="O704" i="1"/>
  <c r="A705" i="1"/>
  <c r="B705" i="1"/>
  <c r="C705" i="1"/>
  <c r="D705" i="1"/>
  <c r="E705" i="1"/>
  <c r="F705" i="1"/>
  <c r="N705" i="1"/>
  <c r="O705" i="1"/>
  <c r="A706" i="1"/>
  <c r="B706" i="1"/>
  <c r="C706" i="1"/>
  <c r="D706" i="1"/>
  <c r="E706" i="1"/>
  <c r="F706" i="1"/>
  <c r="N706" i="1"/>
  <c r="O706" i="1"/>
  <c r="A707" i="1"/>
  <c r="B707" i="1"/>
  <c r="C707" i="1"/>
  <c r="D707" i="1"/>
  <c r="E707" i="1"/>
  <c r="F707" i="1"/>
  <c r="N707" i="1"/>
  <c r="O707" i="1"/>
  <c r="A708" i="1"/>
  <c r="B708" i="1"/>
  <c r="C708" i="1"/>
  <c r="D708" i="1"/>
  <c r="E708" i="1"/>
  <c r="F708" i="1"/>
  <c r="N708" i="1"/>
  <c r="O708" i="1"/>
  <c r="A709" i="1"/>
  <c r="B709" i="1"/>
  <c r="C709" i="1"/>
  <c r="D709" i="1"/>
  <c r="E709" i="1"/>
  <c r="F709" i="1"/>
  <c r="N709" i="1"/>
  <c r="O709" i="1"/>
  <c r="A710" i="1"/>
  <c r="B710" i="1"/>
  <c r="C710" i="1"/>
  <c r="D710" i="1"/>
  <c r="E710" i="1"/>
  <c r="F710" i="1"/>
  <c r="N710" i="1"/>
  <c r="O710" i="1"/>
  <c r="A711" i="1"/>
  <c r="B711" i="1"/>
  <c r="C711" i="1"/>
  <c r="D711" i="1"/>
  <c r="E711" i="1"/>
  <c r="F711" i="1"/>
  <c r="N711" i="1"/>
  <c r="O711" i="1"/>
  <c r="A712" i="1"/>
  <c r="B712" i="1"/>
  <c r="C712" i="1"/>
  <c r="D712" i="1"/>
  <c r="E712" i="1"/>
  <c r="F712" i="1"/>
  <c r="N712" i="1"/>
  <c r="O712" i="1"/>
  <c r="A713" i="1"/>
  <c r="B713" i="1"/>
  <c r="C713" i="1"/>
  <c r="D713" i="1"/>
  <c r="E713" i="1"/>
  <c r="F713" i="1"/>
  <c r="N713" i="1"/>
  <c r="O713" i="1"/>
  <c r="A714" i="1"/>
  <c r="B714" i="1"/>
  <c r="C714" i="1"/>
  <c r="D714" i="1"/>
  <c r="E714" i="1"/>
  <c r="F714" i="1"/>
  <c r="N714" i="1"/>
  <c r="O714" i="1"/>
  <c r="A715" i="1"/>
  <c r="B715" i="1"/>
  <c r="C715" i="1"/>
  <c r="D715" i="1"/>
  <c r="E715" i="1"/>
  <c r="F715" i="1"/>
  <c r="N715" i="1"/>
  <c r="O715" i="1"/>
  <c r="A716" i="1"/>
  <c r="B716" i="1"/>
  <c r="C716" i="1"/>
  <c r="D716" i="1"/>
  <c r="E716" i="1"/>
  <c r="F716" i="1"/>
  <c r="N716" i="1"/>
  <c r="O716" i="1"/>
  <c r="A717" i="1"/>
  <c r="B717" i="1"/>
  <c r="C717" i="1"/>
  <c r="D717" i="1"/>
  <c r="E717" i="1"/>
  <c r="F717" i="1"/>
  <c r="N717" i="1"/>
  <c r="O717" i="1"/>
  <c r="A718" i="1"/>
  <c r="B718" i="1"/>
  <c r="C718" i="1"/>
  <c r="D718" i="1"/>
  <c r="E718" i="1"/>
  <c r="F718" i="1"/>
  <c r="N718" i="1"/>
  <c r="O718" i="1"/>
  <c r="A719" i="1"/>
  <c r="B719" i="1"/>
  <c r="C719" i="1"/>
  <c r="D719" i="1"/>
  <c r="E719" i="1"/>
  <c r="F719" i="1"/>
  <c r="N719" i="1"/>
  <c r="O719" i="1"/>
  <c r="A720" i="1"/>
  <c r="B720" i="1"/>
  <c r="C720" i="1"/>
  <c r="D720" i="1"/>
  <c r="E720" i="1"/>
  <c r="F720" i="1"/>
  <c r="N720" i="1"/>
  <c r="O720" i="1"/>
  <c r="A721" i="1"/>
  <c r="B721" i="1"/>
  <c r="C721" i="1"/>
  <c r="D721" i="1"/>
  <c r="E721" i="1"/>
  <c r="F721" i="1"/>
  <c r="N721" i="1"/>
  <c r="O721" i="1"/>
  <c r="A722" i="1"/>
  <c r="B722" i="1"/>
  <c r="C722" i="1"/>
  <c r="D722" i="1"/>
  <c r="E722" i="1"/>
  <c r="F722" i="1"/>
  <c r="N722" i="1"/>
  <c r="O722" i="1"/>
  <c r="A723" i="1"/>
  <c r="B723" i="1"/>
  <c r="C723" i="1"/>
  <c r="D723" i="1"/>
  <c r="E723" i="1"/>
  <c r="F723" i="1"/>
  <c r="N723" i="1"/>
  <c r="O723" i="1"/>
  <c r="A724" i="1"/>
  <c r="B724" i="1"/>
  <c r="C724" i="1"/>
  <c r="D724" i="1"/>
  <c r="E724" i="1"/>
  <c r="F724" i="1"/>
  <c r="N724" i="1"/>
  <c r="O724" i="1"/>
  <c r="A725" i="1"/>
  <c r="B725" i="1"/>
  <c r="C725" i="1"/>
  <c r="D725" i="1"/>
  <c r="E725" i="1"/>
  <c r="F725" i="1"/>
  <c r="N725" i="1"/>
  <c r="O725" i="1"/>
  <c r="A726" i="1"/>
  <c r="B726" i="1"/>
  <c r="C726" i="1"/>
  <c r="D726" i="1"/>
  <c r="E726" i="1"/>
  <c r="F726" i="1"/>
  <c r="N726" i="1"/>
  <c r="O726" i="1"/>
  <c r="A727" i="1"/>
  <c r="B727" i="1"/>
  <c r="C727" i="1"/>
  <c r="D727" i="1"/>
  <c r="E727" i="1"/>
  <c r="F727" i="1"/>
  <c r="N727" i="1"/>
  <c r="O727" i="1"/>
  <c r="A728" i="1"/>
  <c r="B728" i="1"/>
  <c r="C728" i="1"/>
  <c r="D728" i="1"/>
  <c r="E728" i="1"/>
  <c r="F728" i="1"/>
  <c r="N728" i="1"/>
  <c r="O728" i="1"/>
  <c r="A729" i="1"/>
  <c r="B729" i="1"/>
  <c r="C729" i="1"/>
  <c r="D729" i="1"/>
  <c r="E729" i="1"/>
  <c r="F729" i="1"/>
  <c r="N729" i="1"/>
  <c r="O729" i="1"/>
  <c r="A730" i="1"/>
  <c r="B730" i="1"/>
  <c r="C730" i="1"/>
  <c r="D730" i="1"/>
  <c r="E730" i="1"/>
  <c r="F730" i="1"/>
  <c r="N730" i="1"/>
  <c r="O730" i="1"/>
  <c r="A731" i="1"/>
  <c r="B731" i="1"/>
  <c r="C731" i="1"/>
  <c r="D731" i="1"/>
  <c r="E731" i="1"/>
  <c r="F731" i="1"/>
  <c r="N731" i="1"/>
  <c r="O731" i="1"/>
  <c r="A732" i="1"/>
  <c r="B732" i="1"/>
  <c r="C732" i="1"/>
  <c r="D732" i="1"/>
  <c r="E732" i="1"/>
  <c r="F732" i="1"/>
  <c r="N732" i="1"/>
  <c r="O732" i="1"/>
  <c r="A733" i="1"/>
  <c r="B733" i="1"/>
  <c r="C733" i="1"/>
  <c r="D733" i="1"/>
  <c r="E733" i="1"/>
  <c r="F733" i="1"/>
  <c r="N733" i="1"/>
  <c r="O733" i="1"/>
  <c r="A734" i="1"/>
  <c r="B734" i="1"/>
  <c r="C734" i="1"/>
  <c r="D734" i="1"/>
  <c r="E734" i="1"/>
  <c r="F734" i="1"/>
  <c r="N734" i="1"/>
  <c r="O734" i="1"/>
  <c r="A735" i="1"/>
  <c r="B735" i="1"/>
  <c r="C735" i="1"/>
  <c r="D735" i="1"/>
  <c r="E735" i="1"/>
  <c r="F735" i="1"/>
  <c r="N735" i="1"/>
  <c r="O735" i="1"/>
  <c r="A736" i="1"/>
  <c r="B736" i="1"/>
  <c r="C736" i="1"/>
  <c r="D736" i="1"/>
  <c r="E736" i="1"/>
  <c r="F736" i="1"/>
  <c r="N736" i="1"/>
  <c r="O736" i="1"/>
  <c r="A737" i="1"/>
  <c r="B737" i="1"/>
  <c r="C737" i="1"/>
  <c r="D737" i="1"/>
  <c r="E737" i="1"/>
  <c r="F737" i="1"/>
  <c r="N737" i="1"/>
  <c r="O737" i="1"/>
  <c r="A738" i="1"/>
  <c r="B738" i="1"/>
  <c r="C738" i="1"/>
  <c r="D738" i="1"/>
  <c r="E738" i="1"/>
  <c r="F738" i="1"/>
  <c r="N738" i="1"/>
  <c r="O738" i="1"/>
  <c r="A739" i="1"/>
  <c r="B739" i="1"/>
  <c r="C739" i="1"/>
  <c r="D739" i="1"/>
  <c r="E739" i="1"/>
  <c r="F739" i="1"/>
  <c r="N739" i="1"/>
  <c r="O739" i="1"/>
  <c r="A740" i="1"/>
  <c r="B740" i="1"/>
  <c r="C740" i="1"/>
  <c r="D740" i="1"/>
  <c r="E740" i="1"/>
  <c r="F740" i="1"/>
  <c r="N740" i="1"/>
  <c r="O740" i="1"/>
  <c r="A741" i="1"/>
  <c r="B741" i="1"/>
  <c r="C741" i="1"/>
  <c r="D741" i="1"/>
  <c r="E741" i="1"/>
  <c r="F741" i="1"/>
  <c r="N741" i="1"/>
  <c r="O741" i="1"/>
  <c r="A742" i="1"/>
  <c r="B742" i="1"/>
  <c r="C742" i="1"/>
  <c r="D742" i="1"/>
  <c r="E742" i="1"/>
  <c r="F742" i="1"/>
  <c r="N742" i="1"/>
  <c r="O742" i="1"/>
  <c r="A743" i="1"/>
  <c r="B743" i="1"/>
  <c r="C743" i="1"/>
  <c r="D743" i="1"/>
  <c r="E743" i="1"/>
  <c r="F743" i="1"/>
  <c r="N743" i="1"/>
  <c r="O743" i="1"/>
  <c r="A744" i="1"/>
  <c r="B744" i="1"/>
  <c r="C744" i="1"/>
  <c r="D744" i="1"/>
  <c r="E744" i="1"/>
  <c r="F744" i="1"/>
  <c r="N744" i="1"/>
  <c r="O744" i="1"/>
  <c r="A745" i="1"/>
  <c r="B745" i="1"/>
  <c r="C745" i="1"/>
  <c r="D745" i="1"/>
  <c r="E745" i="1"/>
  <c r="F745" i="1"/>
  <c r="N745" i="1"/>
  <c r="O745" i="1"/>
  <c r="A746" i="1"/>
  <c r="B746" i="1"/>
  <c r="C746" i="1"/>
  <c r="D746" i="1"/>
  <c r="E746" i="1"/>
  <c r="F746" i="1"/>
  <c r="N746" i="1"/>
  <c r="O746" i="1"/>
  <c r="A747" i="1"/>
  <c r="B747" i="1"/>
  <c r="C747" i="1"/>
  <c r="D747" i="1"/>
  <c r="E747" i="1"/>
  <c r="F747" i="1"/>
  <c r="N747" i="1"/>
  <c r="O747" i="1"/>
  <c r="A748" i="1"/>
  <c r="B748" i="1"/>
  <c r="C748" i="1"/>
  <c r="D748" i="1"/>
  <c r="E748" i="1"/>
  <c r="F748" i="1"/>
  <c r="N748" i="1"/>
  <c r="O748" i="1"/>
  <c r="A749" i="1"/>
  <c r="B749" i="1"/>
  <c r="C749" i="1"/>
  <c r="D749" i="1"/>
  <c r="E749" i="1"/>
  <c r="F749" i="1"/>
  <c r="N749" i="1"/>
  <c r="O749" i="1"/>
  <c r="A750" i="1"/>
  <c r="B750" i="1"/>
  <c r="C750" i="1"/>
  <c r="D750" i="1"/>
  <c r="E750" i="1"/>
  <c r="F750" i="1"/>
  <c r="N750" i="1"/>
  <c r="O750" i="1"/>
  <c r="A751" i="1"/>
  <c r="B751" i="1"/>
  <c r="C751" i="1"/>
  <c r="D751" i="1"/>
  <c r="E751" i="1"/>
  <c r="F751" i="1"/>
  <c r="N751" i="1"/>
  <c r="O751" i="1"/>
  <c r="A752" i="1"/>
  <c r="B752" i="1"/>
  <c r="C752" i="1"/>
  <c r="D752" i="1"/>
  <c r="E752" i="1"/>
  <c r="F752" i="1"/>
  <c r="N752" i="1"/>
  <c r="O752" i="1"/>
  <c r="A753" i="1"/>
  <c r="B753" i="1"/>
  <c r="C753" i="1"/>
  <c r="D753" i="1"/>
  <c r="E753" i="1"/>
  <c r="F753" i="1"/>
  <c r="N753" i="1"/>
  <c r="O753" i="1"/>
  <c r="A754" i="1"/>
  <c r="B754" i="1"/>
  <c r="C754" i="1"/>
  <c r="D754" i="1"/>
  <c r="E754" i="1"/>
  <c r="F754" i="1"/>
  <c r="N754" i="1"/>
  <c r="O754" i="1"/>
  <c r="A755" i="1"/>
  <c r="B755" i="1"/>
  <c r="C755" i="1"/>
  <c r="D755" i="1"/>
  <c r="E755" i="1"/>
  <c r="F755" i="1"/>
  <c r="N755" i="1"/>
  <c r="O755" i="1"/>
  <c r="A756" i="1"/>
  <c r="B756" i="1"/>
  <c r="C756" i="1"/>
  <c r="D756" i="1"/>
  <c r="E756" i="1"/>
  <c r="F756" i="1"/>
  <c r="N756" i="1"/>
  <c r="O756" i="1"/>
  <c r="A757" i="1"/>
  <c r="B757" i="1"/>
  <c r="C757" i="1"/>
  <c r="D757" i="1"/>
  <c r="E757" i="1"/>
  <c r="F757" i="1"/>
  <c r="N757" i="1"/>
  <c r="O757" i="1"/>
  <c r="A758" i="1"/>
  <c r="B758" i="1"/>
  <c r="C758" i="1"/>
  <c r="D758" i="1"/>
  <c r="E758" i="1"/>
  <c r="F758" i="1"/>
  <c r="N758" i="1"/>
  <c r="O758" i="1"/>
  <c r="A759" i="1"/>
  <c r="B759" i="1"/>
  <c r="C759" i="1"/>
  <c r="D759" i="1"/>
  <c r="E759" i="1"/>
  <c r="F759" i="1"/>
  <c r="N759" i="1"/>
  <c r="O759" i="1"/>
  <c r="A760" i="1"/>
  <c r="B760" i="1"/>
  <c r="C760" i="1"/>
  <c r="D760" i="1"/>
  <c r="E760" i="1"/>
  <c r="F760" i="1"/>
  <c r="N760" i="1"/>
  <c r="O760" i="1"/>
  <c r="A761" i="1"/>
  <c r="B761" i="1"/>
  <c r="C761" i="1"/>
  <c r="D761" i="1"/>
  <c r="E761" i="1"/>
  <c r="F761" i="1"/>
  <c r="N761" i="1"/>
  <c r="O761" i="1"/>
  <c r="A762" i="1"/>
  <c r="B762" i="1"/>
  <c r="C762" i="1"/>
  <c r="D762" i="1"/>
  <c r="E762" i="1"/>
  <c r="F762" i="1"/>
  <c r="N762" i="1"/>
  <c r="O762" i="1"/>
  <c r="A763" i="1"/>
  <c r="B763" i="1"/>
  <c r="C763" i="1"/>
  <c r="D763" i="1"/>
  <c r="E763" i="1"/>
  <c r="F763" i="1"/>
  <c r="N763" i="1"/>
  <c r="O763" i="1"/>
  <c r="A764" i="1"/>
  <c r="B764" i="1"/>
  <c r="C764" i="1"/>
  <c r="D764" i="1"/>
  <c r="E764" i="1"/>
  <c r="F764" i="1"/>
  <c r="N764" i="1"/>
  <c r="O764" i="1"/>
  <c r="A765" i="1"/>
  <c r="B765" i="1"/>
  <c r="C765" i="1"/>
  <c r="D765" i="1"/>
  <c r="E765" i="1"/>
  <c r="F765" i="1"/>
  <c r="N765" i="1"/>
  <c r="O765" i="1"/>
  <c r="A766" i="1"/>
  <c r="B766" i="1"/>
  <c r="C766" i="1"/>
  <c r="D766" i="1"/>
  <c r="E766" i="1"/>
  <c r="F766" i="1"/>
  <c r="N766" i="1"/>
  <c r="O766" i="1"/>
  <c r="A767" i="1"/>
  <c r="B767" i="1"/>
  <c r="C767" i="1"/>
  <c r="D767" i="1"/>
  <c r="E767" i="1"/>
  <c r="F767" i="1"/>
  <c r="N767" i="1"/>
  <c r="O767" i="1"/>
  <c r="A768" i="1"/>
  <c r="B768" i="1"/>
  <c r="C768" i="1"/>
  <c r="D768" i="1"/>
  <c r="E768" i="1"/>
  <c r="F768" i="1"/>
  <c r="N768" i="1"/>
  <c r="O768" i="1"/>
  <c r="A769" i="1"/>
  <c r="B769" i="1"/>
  <c r="C769" i="1"/>
  <c r="D769" i="1"/>
  <c r="E769" i="1"/>
  <c r="F769" i="1"/>
  <c r="N769" i="1"/>
  <c r="O769" i="1"/>
  <c r="A770" i="1"/>
  <c r="B770" i="1"/>
  <c r="C770" i="1"/>
  <c r="D770" i="1"/>
  <c r="E770" i="1"/>
  <c r="F770" i="1"/>
  <c r="N770" i="1"/>
  <c r="O770" i="1"/>
  <c r="A771" i="1"/>
  <c r="B771" i="1"/>
  <c r="C771" i="1"/>
  <c r="D771" i="1"/>
  <c r="E771" i="1"/>
  <c r="F771" i="1"/>
  <c r="N771" i="1"/>
  <c r="O771" i="1"/>
  <c r="A772" i="1"/>
  <c r="B772" i="1"/>
  <c r="C772" i="1"/>
  <c r="D772" i="1"/>
  <c r="E772" i="1"/>
  <c r="F772" i="1"/>
  <c r="N772" i="1"/>
  <c r="O772" i="1"/>
  <c r="A773" i="1"/>
  <c r="B773" i="1"/>
  <c r="C773" i="1"/>
  <c r="D773" i="1"/>
  <c r="E773" i="1"/>
  <c r="F773" i="1"/>
  <c r="N773" i="1"/>
  <c r="O773" i="1"/>
  <c r="A774" i="1"/>
  <c r="B774" i="1"/>
  <c r="C774" i="1"/>
  <c r="D774" i="1"/>
  <c r="E774" i="1"/>
  <c r="F774" i="1"/>
  <c r="N774" i="1"/>
  <c r="O774" i="1"/>
  <c r="A775" i="1"/>
  <c r="B775" i="1"/>
  <c r="C775" i="1"/>
  <c r="D775" i="1"/>
  <c r="E775" i="1"/>
  <c r="F775" i="1"/>
  <c r="N775" i="1"/>
  <c r="O775" i="1"/>
  <c r="A776" i="1"/>
  <c r="B776" i="1"/>
  <c r="C776" i="1"/>
  <c r="D776" i="1"/>
  <c r="E776" i="1"/>
  <c r="F776" i="1"/>
  <c r="N776" i="1"/>
  <c r="O776" i="1"/>
  <c r="A777" i="1"/>
  <c r="B777" i="1"/>
  <c r="C777" i="1"/>
  <c r="D777" i="1"/>
  <c r="E777" i="1"/>
  <c r="F777" i="1"/>
  <c r="N777" i="1"/>
  <c r="O777" i="1"/>
  <c r="A778" i="1"/>
  <c r="B778" i="1"/>
  <c r="C778" i="1"/>
  <c r="D778" i="1"/>
  <c r="E778" i="1"/>
  <c r="F778" i="1"/>
  <c r="N778" i="1"/>
  <c r="O778" i="1"/>
  <c r="A779" i="1"/>
  <c r="B779" i="1"/>
  <c r="C779" i="1"/>
  <c r="D779" i="1"/>
  <c r="E779" i="1"/>
  <c r="F779" i="1"/>
  <c r="N779" i="1"/>
  <c r="O779" i="1"/>
  <c r="A780" i="1"/>
  <c r="B780" i="1"/>
  <c r="C780" i="1"/>
  <c r="D780" i="1"/>
  <c r="E780" i="1"/>
  <c r="F780" i="1"/>
  <c r="N780" i="1"/>
  <c r="O780" i="1"/>
  <c r="A781" i="1"/>
  <c r="B781" i="1"/>
  <c r="C781" i="1"/>
  <c r="D781" i="1"/>
  <c r="E781" i="1"/>
  <c r="F781" i="1"/>
  <c r="N781" i="1"/>
  <c r="O781" i="1"/>
  <c r="A782" i="1"/>
  <c r="B782" i="1"/>
  <c r="C782" i="1"/>
  <c r="D782" i="1"/>
  <c r="E782" i="1"/>
  <c r="F782" i="1"/>
  <c r="N782" i="1"/>
  <c r="O782" i="1"/>
  <c r="A783" i="1"/>
  <c r="B783" i="1"/>
  <c r="C783" i="1"/>
  <c r="D783" i="1"/>
  <c r="E783" i="1"/>
  <c r="F783" i="1"/>
  <c r="N783" i="1"/>
  <c r="O783" i="1"/>
  <c r="A784" i="1"/>
  <c r="B784" i="1"/>
  <c r="C784" i="1"/>
  <c r="D784" i="1"/>
  <c r="E784" i="1"/>
  <c r="F784" i="1"/>
  <c r="N784" i="1"/>
  <c r="O784" i="1"/>
  <c r="A785" i="1"/>
  <c r="B785" i="1"/>
  <c r="C785" i="1"/>
  <c r="D785" i="1"/>
  <c r="E785" i="1"/>
  <c r="F785" i="1"/>
  <c r="N785" i="1"/>
  <c r="O785" i="1"/>
  <c r="A786" i="1"/>
  <c r="B786" i="1"/>
  <c r="C786" i="1"/>
  <c r="D786" i="1"/>
  <c r="E786" i="1"/>
  <c r="F786" i="1"/>
  <c r="N786" i="1"/>
  <c r="O786" i="1"/>
  <c r="A787" i="1"/>
  <c r="B787" i="1"/>
  <c r="C787" i="1"/>
  <c r="D787" i="1"/>
  <c r="E787" i="1"/>
  <c r="F787" i="1"/>
  <c r="N787" i="1"/>
  <c r="O787" i="1"/>
  <c r="A788" i="1"/>
  <c r="B788" i="1"/>
  <c r="C788" i="1"/>
  <c r="D788" i="1"/>
  <c r="E788" i="1"/>
  <c r="F788" i="1"/>
  <c r="N788" i="1"/>
  <c r="O788" i="1"/>
  <c r="A789" i="1"/>
  <c r="B789" i="1"/>
  <c r="C789" i="1"/>
  <c r="D789" i="1"/>
  <c r="E789" i="1"/>
  <c r="F789" i="1"/>
  <c r="N789" i="1"/>
  <c r="O789" i="1"/>
  <c r="A790" i="1"/>
  <c r="B790" i="1"/>
  <c r="C790" i="1"/>
  <c r="D790" i="1"/>
  <c r="E790" i="1"/>
  <c r="F790" i="1"/>
  <c r="N790" i="1"/>
  <c r="O790" i="1"/>
  <c r="A791" i="1"/>
  <c r="B791" i="1"/>
  <c r="C791" i="1"/>
  <c r="D791" i="1"/>
  <c r="E791" i="1"/>
  <c r="F791" i="1"/>
  <c r="N791" i="1"/>
  <c r="O791" i="1"/>
  <c r="A792" i="1"/>
  <c r="B792" i="1"/>
  <c r="C792" i="1"/>
  <c r="D792" i="1"/>
  <c r="E792" i="1"/>
  <c r="F792" i="1"/>
  <c r="N792" i="1"/>
  <c r="O792" i="1"/>
  <c r="A793" i="1"/>
  <c r="B793" i="1"/>
  <c r="C793" i="1"/>
  <c r="D793" i="1"/>
  <c r="E793" i="1"/>
  <c r="F793" i="1"/>
  <c r="N793" i="1"/>
  <c r="O793" i="1"/>
  <c r="A794" i="1"/>
  <c r="B794" i="1"/>
  <c r="C794" i="1"/>
  <c r="D794" i="1"/>
  <c r="E794" i="1"/>
  <c r="F794" i="1"/>
  <c r="N794" i="1"/>
  <c r="O794" i="1"/>
  <c r="A795" i="1"/>
  <c r="B795" i="1"/>
  <c r="C795" i="1"/>
  <c r="D795" i="1"/>
  <c r="E795" i="1"/>
  <c r="F795" i="1"/>
  <c r="N795" i="1"/>
  <c r="O795" i="1"/>
  <c r="A796" i="1"/>
  <c r="B796" i="1"/>
  <c r="C796" i="1"/>
  <c r="D796" i="1"/>
  <c r="E796" i="1"/>
  <c r="F796" i="1"/>
  <c r="N796" i="1"/>
  <c r="O796" i="1"/>
  <c r="A797" i="1"/>
  <c r="B797" i="1"/>
  <c r="C797" i="1"/>
  <c r="D797" i="1"/>
  <c r="E797" i="1"/>
  <c r="F797" i="1"/>
  <c r="N797" i="1"/>
  <c r="O797" i="1"/>
  <c r="A798" i="1"/>
  <c r="B798" i="1"/>
  <c r="C798" i="1"/>
  <c r="D798" i="1"/>
  <c r="E798" i="1"/>
  <c r="F798" i="1"/>
  <c r="N798" i="1"/>
  <c r="O798" i="1"/>
  <c r="A799" i="1"/>
  <c r="B799" i="1"/>
  <c r="C799" i="1"/>
  <c r="D799" i="1"/>
  <c r="E799" i="1"/>
  <c r="F799" i="1"/>
  <c r="N799" i="1"/>
  <c r="O799" i="1"/>
  <c r="A800" i="1"/>
  <c r="B800" i="1"/>
  <c r="C800" i="1"/>
  <c r="D800" i="1"/>
  <c r="E800" i="1"/>
  <c r="F800" i="1"/>
  <c r="N800" i="1"/>
  <c r="O800" i="1"/>
  <c r="A801" i="1"/>
  <c r="B801" i="1"/>
  <c r="C801" i="1"/>
  <c r="D801" i="1"/>
  <c r="E801" i="1"/>
  <c r="F801" i="1"/>
  <c r="N801" i="1"/>
  <c r="O801" i="1"/>
  <c r="A802" i="1"/>
  <c r="B802" i="1"/>
  <c r="C802" i="1"/>
  <c r="D802" i="1"/>
  <c r="E802" i="1"/>
  <c r="F802" i="1"/>
  <c r="N802" i="1"/>
  <c r="O802" i="1"/>
  <c r="A803" i="1"/>
  <c r="B803" i="1"/>
  <c r="C803" i="1"/>
  <c r="D803" i="1"/>
  <c r="E803" i="1"/>
  <c r="F803" i="1"/>
  <c r="N803" i="1"/>
  <c r="O803" i="1"/>
  <c r="A804" i="1"/>
  <c r="B804" i="1"/>
  <c r="C804" i="1"/>
  <c r="D804" i="1"/>
  <c r="E804" i="1"/>
  <c r="F804" i="1"/>
  <c r="N804" i="1"/>
  <c r="O804" i="1"/>
  <c r="A805" i="1"/>
  <c r="B805" i="1"/>
  <c r="C805" i="1"/>
  <c r="D805" i="1"/>
  <c r="E805" i="1"/>
  <c r="F805" i="1"/>
  <c r="N805" i="1"/>
  <c r="O805" i="1"/>
  <c r="A806" i="1"/>
  <c r="B806" i="1"/>
  <c r="C806" i="1"/>
  <c r="D806" i="1"/>
  <c r="E806" i="1"/>
  <c r="F806" i="1"/>
  <c r="N806" i="1"/>
  <c r="O806" i="1"/>
  <c r="A807" i="1"/>
  <c r="B807" i="1"/>
  <c r="C807" i="1"/>
  <c r="D807" i="1"/>
  <c r="E807" i="1"/>
  <c r="F807" i="1"/>
  <c r="N807" i="1"/>
  <c r="O807" i="1"/>
  <c r="A808" i="1"/>
  <c r="B808" i="1"/>
  <c r="C808" i="1"/>
  <c r="D808" i="1"/>
  <c r="E808" i="1"/>
  <c r="F808" i="1"/>
  <c r="N808" i="1"/>
  <c r="O808" i="1"/>
  <c r="A809" i="1"/>
  <c r="B809" i="1"/>
  <c r="C809" i="1"/>
  <c r="D809" i="1"/>
  <c r="E809" i="1"/>
  <c r="F809" i="1"/>
  <c r="N809" i="1"/>
  <c r="O809" i="1"/>
  <c r="A810" i="1"/>
  <c r="B810" i="1"/>
  <c r="C810" i="1"/>
  <c r="D810" i="1"/>
  <c r="E810" i="1"/>
  <c r="F810" i="1"/>
  <c r="N810" i="1"/>
  <c r="O810" i="1"/>
  <c r="A811" i="1"/>
  <c r="B811" i="1"/>
  <c r="C811" i="1"/>
  <c r="D811" i="1"/>
  <c r="E811" i="1"/>
  <c r="F811" i="1"/>
  <c r="N811" i="1"/>
  <c r="O811" i="1"/>
  <c r="A812" i="1"/>
  <c r="B812" i="1"/>
  <c r="C812" i="1"/>
  <c r="D812" i="1"/>
  <c r="E812" i="1"/>
  <c r="F812" i="1"/>
  <c r="N812" i="1"/>
  <c r="O812" i="1"/>
  <c r="A813" i="1"/>
  <c r="B813" i="1"/>
  <c r="C813" i="1"/>
  <c r="D813" i="1"/>
  <c r="E813" i="1"/>
  <c r="F813" i="1"/>
  <c r="N813" i="1"/>
  <c r="O813" i="1"/>
  <c r="A814" i="1"/>
  <c r="B814" i="1"/>
  <c r="C814" i="1"/>
  <c r="D814" i="1"/>
  <c r="E814" i="1"/>
  <c r="F814" i="1"/>
  <c r="N814" i="1"/>
  <c r="O814" i="1"/>
  <c r="A815" i="1"/>
  <c r="B815" i="1"/>
  <c r="C815" i="1"/>
  <c r="D815" i="1"/>
  <c r="E815" i="1"/>
  <c r="F815" i="1"/>
  <c r="N815" i="1"/>
  <c r="O815" i="1"/>
  <c r="A816" i="1"/>
  <c r="B816" i="1"/>
  <c r="C816" i="1"/>
  <c r="D816" i="1"/>
  <c r="E816" i="1"/>
  <c r="F816" i="1"/>
  <c r="N816" i="1"/>
  <c r="O816" i="1"/>
  <c r="A817" i="1"/>
  <c r="B817" i="1"/>
  <c r="C817" i="1"/>
  <c r="D817" i="1"/>
  <c r="E817" i="1"/>
  <c r="F817" i="1"/>
  <c r="N817" i="1"/>
  <c r="O817" i="1"/>
  <c r="A818" i="1"/>
  <c r="B818" i="1"/>
  <c r="C818" i="1"/>
  <c r="D818" i="1"/>
  <c r="E818" i="1"/>
  <c r="F818" i="1"/>
  <c r="N818" i="1"/>
  <c r="O818" i="1"/>
  <c r="A819" i="1"/>
  <c r="B819" i="1"/>
  <c r="C819" i="1"/>
  <c r="D819" i="1"/>
  <c r="E819" i="1"/>
  <c r="F819" i="1"/>
  <c r="N819" i="1"/>
  <c r="O819" i="1"/>
  <c r="A820" i="1"/>
  <c r="B820" i="1"/>
  <c r="C820" i="1"/>
  <c r="D820" i="1"/>
  <c r="E820" i="1"/>
  <c r="F820" i="1"/>
  <c r="N820" i="1"/>
  <c r="O820" i="1"/>
  <c r="A821" i="1"/>
  <c r="B821" i="1"/>
  <c r="C821" i="1"/>
  <c r="D821" i="1"/>
  <c r="E821" i="1"/>
  <c r="F821" i="1"/>
  <c r="N821" i="1"/>
  <c r="O821" i="1"/>
  <c r="A822" i="1"/>
  <c r="B822" i="1"/>
  <c r="C822" i="1"/>
  <c r="D822" i="1"/>
  <c r="E822" i="1"/>
  <c r="F822" i="1"/>
  <c r="N822" i="1"/>
  <c r="O822" i="1"/>
  <c r="A823" i="1"/>
  <c r="B823" i="1"/>
  <c r="C823" i="1"/>
  <c r="D823" i="1"/>
  <c r="E823" i="1"/>
  <c r="F823" i="1"/>
  <c r="N823" i="1"/>
  <c r="O823" i="1"/>
  <c r="A824" i="1"/>
  <c r="B824" i="1"/>
  <c r="C824" i="1"/>
  <c r="D824" i="1"/>
  <c r="E824" i="1"/>
  <c r="F824" i="1"/>
  <c r="N824" i="1"/>
  <c r="O824" i="1"/>
  <c r="A825" i="1"/>
  <c r="B825" i="1"/>
  <c r="C825" i="1"/>
  <c r="D825" i="1"/>
  <c r="E825" i="1"/>
  <c r="F825" i="1"/>
  <c r="N825" i="1"/>
  <c r="O825" i="1"/>
  <c r="A826" i="1"/>
  <c r="B826" i="1"/>
  <c r="C826" i="1"/>
  <c r="D826" i="1"/>
  <c r="E826" i="1"/>
  <c r="F826" i="1"/>
  <c r="N826" i="1"/>
  <c r="O826" i="1"/>
  <c r="A827" i="1"/>
  <c r="B827" i="1"/>
  <c r="C827" i="1"/>
  <c r="D827" i="1"/>
  <c r="E827" i="1"/>
  <c r="F827" i="1"/>
  <c r="N827" i="1"/>
  <c r="O827" i="1"/>
  <c r="A828" i="1"/>
  <c r="B828" i="1"/>
  <c r="C828" i="1"/>
  <c r="D828" i="1"/>
  <c r="E828" i="1"/>
  <c r="F828" i="1"/>
  <c r="N828" i="1"/>
  <c r="O828" i="1"/>
  <c r="A829" i="1"/>
  <c r="B829" i="1"/>
  <c r="C829" i="1"/>
  <c r="D829" i="1"/>
  <c r="E829" i="1"/>
  <c r="F829" i="1"/>
  <c r="N829" i="1"/>
  <c r="O829" i="1"/>
  <c r="A830" i="1"/>
  <c r="B830" i="1"/>
  <c r="C830" i="1"/>
  <c r="D830" i="1"/>
  <c r="E830" i="1"/>
  <c r="F830" i="1"/>
  <c r="N830" i="1"/>
  <c r="O830" i="1"/>
  <c r="A831" i="1"/>
  <c r="B831" i="1"/>
  <c r="C831" i="1"/>
  <c r="D831" i="1"/>
  <c r="E831" i="1"/>
  <c r="F831" i="1"/>
  <c r="N831" i="1"/>
  <c r="O831" i="1"/>
  <c r="A832" i="1"/>
  <c r="B832" i="1"/>
  <c r="C832" i="1"/>
  <c r="D832" i="1"/>
  <c r="E832" i="1"/>
  <c r="F832" i="1"/>
  <c r="N832" i="1"/>
  <c r="O832" i="1"/>
  <c r="A833" i="1"/>
  <c r="B833" i="1"/>
  <c r="C833" i="1"/>
  <c r="D833" i="1"/>
  <c r="E833" i="1"/>
  <c r="F833" i="1"/>
  <c r="N833" i="1"/>
  <c r="O833" i="1"/>
  <c r="A834" i="1"/>
  <c r="B834" i="1"/>
  <c r="C834" i="1"/>
  <c r="D834" i="1"/>
  <c r="E834" i="1"/>
  <c r="F834" i="1"/>
  <c r="N834" i="1"/>
  <c r="O834" i="1"/>
  <c r="A835" i="1"/>
  <c r="B835" i="1"/>
  <c r="C835" i="1"/>
  <c r="D835" i="1"/>
  <c r="E835" i="1"/>
  <c r="F835" i="1"/>
  <c r="N835" i="1"/>
  <c r="O835" i="1"/>
  <c r="A836" i="1"/>
  <c r="B836" i="1"/>
  <c r="C836" i="1"/>
  <c r="D836" i="1"/>
  <c r="E836" i="1"/>
  <c r="F836" i="1"/>
  <c r="N836" i="1"/>
  <c r="O836" i="1"/>
  <c r="A837" i="1"/>
  <c r="B837" i="1"/>
  <c r="C837" i="1"/>
  <c r="D837" i="1"/>
  <c r="E837" i="1"/>
  <c r="F837" i="1"/>
  <c r="N837" i="1"/>
  <c r="O837" i="1"/>
  <c r="A838" i="1"/>
  <c r="B838" i="1"/>
  <c r="C838" i="1"/>
  <c r="D838" i="1"/>
  <c r="E838" i="1"/>
  <c r="F838" i="1"/>
  <c r="N838" i="1"/>
  <c r="O838" i="1"/>
  <c r="A839" i="1"/>
  <c r="B839" i="1"/>
  <c r="C839" i="1"/>
  <c r="D839" i="1"/>
  <c r="E839" i="1"/>
  <c r="F839" i="1"/>
  <c r="N839" i="1"/>
  <c r="O839" i="1"/>
  <c r="A840" i="1"/>
  <c r="B840" i="1"/>
  <c r="C840" i="1"/>
  <c r="D840" i="1"/>
  <c r="E840" i="1"/>
  <c r="F840" i="1"/>
  <c r="N840" i="1"/>
  <c r="O840" i="1"/>
  <c r="A841" i="1"/>
  <c r="B841" i="1"/>
  <c r="C841" i="1"/>
  <c r="D841" i="1"/>
  <c r="E841" i="1"/>
  <c r="F841" i="1"/>
  <c r="N841" i="1"/>
  <c r="O841" i="1"/>
  <c r="A842" i="1"/>
  <c r="B842" i="1"/>
  <c r="C842" i="1"/>
  <c r="D842" i="1"/>
  <c r="E842" i="1"/>
  <c r="F842" i="1"/>
  <c r="N842" i="1"/>
  <c r="O842" i="1"/>
  <c r="A843" i="1"/>
  <c r="B843" i="1"/>
  <c r="C843" i="1"/>
  <c r="D843" i="1"/>
  <c r="E843" i="1"/>
  <c r="F843" i="1"/>
  <c r="N843" i="1"/>
  <c r="O843" i="1"/>
  <c r="A844" i="1"/>
  <c r="B844" i="1"/>
  <c r="C844" i="1"/>
  <c r="D844" i="1"/>
  <c r="E844" i="1"/>
  <c r="F844" i="1"/>
  <c r="N844" i="1"/>
  <c r="O844" i="1"/>
  <c r="A845" i="1"/>
  <c r="B845" i="1"/>
  <c r="C845" i="1"/>
  <c r="D845" i="1"/>
  <c r="E845" i="1"/>
  <c r="F845" i="1"/>
  <c r="N845" i="1"/>
  <c r="O845" i="1"/>
  <c r="A846" i="1"/>
  <c r="B846" i="1"/>
  <c r="C846" i="1"/>
  <c r="D846" i="1"/>
  <c r="E846" i="1"/>
  <c r="F846" i="1"/>
  <c r="N846" i="1"/>
  <c r="O846" i="1"/>
  <c r="A847" i="1"/>
  <c r="B847" i="1"/>
  <c r="C847" i="1"/>
  <c r="D847" i="1"/>
  <c r="E847" i="1"/>
  <c r="F847" i="1"/>
  <c r="N847" i="1"/>
  <c r="O847" i="1"/>
  <c r="A848" i="1"/>
  <c r="B848" i="1"/>
  <c r="C848" i="1"/>
  <c r="D848" i="1"/>
  <c r="E848" i="1"/>
  <c r="F848" i="1"/>
  <c r="N848" i="1"/>
  <c r="O848" i="1"/>
  <c r="A849" i="1"/>
  <c r="B849" i="1"/>
  <c r="C849" i="1"/>
  <c r="D849" i="1"/>
  <c r="E849" i="1"/>
  <c r="F849" i="1"/>
  <c r="N849" i="1"/>
  <c r="O849" i="1"/>
  <c r="A850" i="1"/>
  <c r="B850" i="1"/>
  <c r="C850" i="1"/>
  <c r="D850" i="1"/>
  <c r="E850" i="1"/>
  <c r="F850" i="1"/>
  <c r="N850" i="1"/>
  <c r="O850" i="1"/>
  <c r="A851" i="1"/>
  <c r="B851" i="1"/>
  <c r="C851" i="1"/>
  <c r="D851" i="1"/>
  <c r="E851" i="1"/>
  <c r="F851" i="1"/>
  <c r="N851" i="1"/>
  <c r="O851" i="1"/>
  <c r="A852" i="1"/>
  <c r="B852" i="1"/>
  <c r="C852" i="1"/>
  <c r="D852" i="1"/>
  <c r="E852" i="1"/>
  <c r="F852" i="1"/>
  <c r="N852" i="1"/>
  <c r="O852" i="1"/>
  <c r="A853" i="1"/>
  <c r="B853" i="1"/>
  <c r="C853" i="1"/>
  <c r="D853" i="1"/>
  <c r="E853" i="1"/>
  <c r="F853" i="1"/>
  <c r="N853" i="1"/>
  <c r="O853" i="1"/>
  <c r="A854" i="1"/>
  <c r="B854" i="1"/>
  <c r="C854" i="1"/>
  <c r="D854" i="1"/>
  <c r="E854" i="1"/>
  <c r="F854" i="1"/>
  <c r="N854" i="1"/>
  <c r="O854" i="1"/>
  <c r="A855" i="1"/>
  <c r="B855" i="1"/>
  <c r="C855" i="1"/>
  <c r="D855" i="1"/>
  <c r="E855" i="1"/>
  <c r="F855" i="1"/>
  <c r="N855" i="1"/>
  <c r="O855" i="1"/>
  <c r="A856" i="1"/>
  <c r="B856" i="1"/>
  <c r="C856" i="1"/>
  <c r="D856" i="1"/>
  <c r="E856" i="1"/>
  <c r="F856" i="1"/>
  <c r="N856" i="1"/>
  <c r="O856" i="1"/>
  <c r="A857" i="1"/>
  <c r="B857" i="1"/>
  <c r="C857" i="1"/>
  <c r="D857" i="1"/>
  <c r="E857" i="1"/>
  <c r="F857" i="1"/>
  <c r="N857" i="1"/>
  <c r="O857" i="1"/>
  <c r="A858" i="1"/>
  <c r="B858" i="1"/>
  <c r="C858" i="1"/>
  <c r="D858" i="1"/>
  <c r="E858" i="1"/>
  <c r="F858" i="1"/>
  <c r="N858" i="1"/>
  <c r="O858" i="1"/>
  <c r="A859" i="1"/>
  <c r="B859" i="1"/>
  <c r="C859" i="1"/>
  <c r="D859" i="1"/>
  <c r="E859" i="1"/>
  <c r="F859" i="1"/>
  <c r="N859" i="1"/>
  <c r="O859" i="1"/>
  <c r="A860" i="1"/>
  <c r="B860" i="1"/>
  <c r="C860" i="1"/>
  <c r="D860" i="1"/>
  <c r="E860" i="1"/>
  <c r="F860" i="1"/>
  <c r="N860" i="1"/>
  <c r="O860" i="1"/>
  <c r="A861" i="1"/>
  <c r="B861" i="1"/>
  <c r="C861" i="1"/>
  <c r="D861" i="1"/>
  <c r="E861" i="1"/>
  <c r="F861" i="1"/>
  <c r="N861" i="1"/>
  <c r="O861" i="1"/>
  <c r="A862" i="1"/>
  <c r="B862" i="1"/>
  <c r="C862" i="1"/>
  <c r="D862" i="1"/>
  <c r="E862" i="1"/>
  <c r="F862" i="1"/>
  <c r="N862" i="1"/>
  <c r="O862" i="1"/>
  <c r="A863" i="1"/>
  <c r="B863" i="1"/>
  <c r="C863" i="1"/>
  <c r="D863" i="1"/>
  <c r="E863" i="1"/>
  <c r="F863" i="1"/>
  <c r="N863" i="1"/>
  <c r="O863" i="1"/>
  <c r="A864" i="1"/>
  <c r="B864" i="1"/>
  <c r="C864" i="1"/>
  <c r="D864" i="1"/>
  <c r="E864" i="1"/>
  <c r="F864" i="1"/>
  <c r="N864" i="1"/>
  <c r="O864" i="1"/>
  <c r="A865" i="1"/>
  <c r="B865" i="1"/>
  <c r="C865" i="1"/>
  <c r="D865" i="1"/>
  <c r="E865" i="1"/>
  <c r="F865" i="1"/>
  <c r="N865" i="1"/>
  <c r="O865" i="1"/>
  <c r="A866" i="1"/>
  <c r="B866" i="1"/>
  <c r="C866" i="1"/>
  <c r="D866" i="1"/>
  <c r="E866" i="1"/>
  <c r="F866" i="1"/>
  <c r="N866" i="1"/>
  <c r="O866" i="1"/>
  <c r="A867" i="1"/>
  <c r="B867" i="1"/>
  <c r="C867" i="1"/>
  <c r="D867" i="1"/>
  <c r="E867" i="1"/>
  <c r="F867" i="1"/>
  <c r="N867" i="1"/>
  <c r="O867" i="1"/>
  <c r="A868" i="1"/>
  <c r="B868" i="1"/>
  <c r="C868" i="1"/>
  <c r="D868" i="1"/>
  <c r="E868" i="1"/>
  <c r="F868" i="1"/>
  <c r="N868" i="1"/>
  <c r="O868" i="1"/>
  <c r="A869" i="1"/>
  <c r="B869" i="1"/>
  <c r="C869" i="1"/>
  <c r="D869" i="1"/>
  <c r="E869" i="1"/>
  <c r="F869" i="1"/>
  <c r="N869" i="1"/>
  <c r="O869" i="1"/>
  <c r="A870" i="1"/>
  <c r="B870" i="1"/>
  <c r="C870" i="1"/>
  <c r="D870" i="1"/>
  <c r="E870" i="1"/>
  <c r="F870" i="1"/>
  <c r="N870" i="1"/>
  <c r="O870" i="1"/>
  <c r="A871" i="1"/>
  <c r="B871" i="1"/>
  <c r="C871" i="1"/>
  <c r="D871" i="1"/>
  <c r="E871" i="1"/>
  <c r="F871" i="1"/>
  <c r="N871" i="1"/>
  <c r="O871" i="1"/>
  <c r="A872" i="1"/>
  <c r="B872" i="1"/>
  <c r="C872" i="1"/>
  <c r="D872" i="1"/>
  <c r="E872" i="1"/>
  <c r="F872" i="1"/>
  <c r="N872" i="1"/>
  <c r="O872" i="1"/>
  <c r="A873" i="1"/>
  <c r="B873" i="1"/>
  <c r="C873" i="1"/>
  <c r="D873" i="1"/>
  <c r="E873" i="1"/>
  <c r="F873" i="1"/>
  <c r="N873" i="1"/>
  <c r="O873" i="1"/>
  <c r="A874" i="1"/>
  <c r="B874" i="1"/>
  <c r="C874" i="1"/>
  <c r="D874" i="1"/>
  <c r="E874" i="1"/>
  <c r="F874" i="1"/>
  <c r="N874" i="1"/>
  <c r="O874" i="1"/>
  <c r="A875" i="1"/>
  <c r="B875" i="1"/>
  <c r="C875" i="1"/>
  <c r="D875" i="1"/>
  <c r="E875" i="1"/>
  <c r="F875" i="1"/>
  <c r="N875" i="1"/>
  <c r="O875" i="1"/>
  <c r="A876" i="1"/>
  <c r="B876" i="1"/>
  <c r="C876" i="1"/>
  <c r="D876" i="1"/>
  <c r="E876" i="1"/>
  <c r="F876" i="1"/>
  <c r="N876" i="1"/>
  <c r="O876" i="1"/>
  <c r="A877" i="1"/>
  <c r="B877" i="1"/>
  <c r="C877" i="1"/>
  <c r="D877" i="1"/>
  <c r="E877" i="1"/>
  <c r="F877" i="1"/>
  <c r="N877" i="1"/>
  <c r="O877" i="1"/>
  <c r="A878" i="1"/>
  <c r="B878" i="1"/>
  <c r="C878" i="1"/>
  <c r="D878" i="1"/>
  <c r="E878" i="1"/>
  <c r="F878" i="1"/>
  <c r="N878" i="1"/>
  <c r="O878" i="1"/>
  <c r="A879" i="1"/>
  <c r="B879" i="1"/>
  <c r="C879" i="1"/>
  <c r="D879" i="1"/>
  <c r="E879" i="1"/>
  <c r="F879" i="1"/>
  <c r="N879" i="1"/>
  <c r="O879" i="1"/>
  <c r="A880" i="1"/>
  <c r="B880" i="1"/>
  <c r="C880" i="1"/>
  <c r="D880" i="1"/>
  <c r="E880" i="1"/>
  <c r="F880" i="1"/>
  <c r="N880" i="1"/>
  <c r="O880" i="1"/>
  <c r="A881" i="1"/>
  <c r="B881" i="1"/>
  <c r="C881" i="1"/>
  <c r="D881" i="1"/>
  <c r="E881" i="1"/>
  <c r="F881" i="1"/>
  <c r="N881" i="1"/>
  <c r="O881" i="1"/>
  <c r="A882" i="1"/>
  <c r="B882" i="1"/>
  <c r="C882" i="1"/>
  <c r="D882" i="1"/>
  <c r="E882" i="1"/>
  <c r="F882" i="1"/>
  <c r="N882" i="1"/>
  <c r="O882" i="1"/>
  <c r="A883" i="1"/>
  <c r="B883" i="1"/>
  <c r="C883" i="1"/>
  <c r="D883" i="1"/>
  <c r="E883" i="1"/>
  <c r="F883" i="1"/>
  <c r="N883" i="1"/>
  <c r="O883" i="1"/>
  <c r="A884" i="1"/>
  <c r="B884" i="1"/>
  <c r="C884" i="1"/>
  <c r="D884" i="1"/>
  <c r="E884" i="1"/>
  <c r="F884" i="1"/>
  <c r="N884" i="1"/>
  <c r="O884" i="1"/>
  <c r="A885" i="1"/>
  <c r="B885" i="1"/>
  <c r="C885" i="1"/>
  <c r="D885" i="1"/>
  <c r="E885" i="1"/>
  <c r="F885" i="1"/>
  <c r="N885" i="1"/>
  <c r="O885" i="1"/>
  <c r="A886" i="1"/>
  <c r="B886" i="1"/>
  <c r="C886" i="1"/>
  <c r="D886" i="1"/>
  <c r="E886" i="1"/>
  <c r="F886" i="1"/>
  <c r="N886" i="1"/>
  <c r="O886" i="1"/>
  <c r="A887" i="1"/>
  <c r="B887" i="1"/>
  <c r="C887" i="1"/>
  <c r="D887" i="1"/>
  <c r="E887" i="1"/>
  <c r="F887" i="1"/>
  <c r="N887" i="1"/>
  <c r="O887" i="1"/>
  <c r="A888" i="1"/>
  <c r="B888" i="1"/>
  <c r="C888" i="1"/>
  <c r="D888" i="1"/>
  <c r="E888" i="1"/>
  <c r="F888" i="1"/>
  <c r="N888" i="1"/>
  <c r="O888" i="1"/>
  <c r="A889" i="1"/>
  <c r="B889" i="1"/>
  <c r="C889" i="1"/>
  <c r="D889" i="1"/>
  <c r="E889" i="1"/>
  <c r="F889" i="1"/>
  <c r="N889" i="1"/>
  <c r="O889" i="1"/>
  <c r="A890" i="1"/>
  <c r="B890" i="1"/>
  <c r="C890" i="1"/>
  <c r="D890" i="1"/>
  <c r="E890" i="1"/>
  <c r="F890" i="1"/>
  <c r="N890" i="1"/>
  <c r="O890" i="1"/>
  <c r="A891" i="1"/>
  <c r="B891" i="1"/>
  <c r="C891" i="1"/>
  <c r="D891" i="1"/>
  <c r="E891" i="1"/>
  <c r="F891" i="1"/>
  <c r="N891" i="1"/>
  <c r="O891" i="1"/>
  <c r="A892" i="1"/>
  <c r="B892" i="1"/>
  <c r="C892" i="1"/>
  <c r="D892" i="1"/>
  <c r="E892" i="1"/>
  <c r="F892" i="1"/>
  <c r="N892" i="1"/>
  <c r="O892" i="1"/>
  <c r="A893" i="1"/>
  <c r="B893" i="1"/>
  <c r="C893" i="1"/>
  <c r="D893" i="1"/>
  <c r="E893" i="1"/>
  <c r="F893" i="1"/>
  <c r="N893" i="1"/>
  <c r="O893" i="1"/>
  <c r="A894" i="1"/>
  <c r="B894" i="1"/>
  <c r="C894" i="1"/>
  <c r="D894" i="1"/>
  <c r="E894" i="1"/>
  <c r="F894" i="1"/>
  <c r="N894" i="1"/>
  <c r="O894" i="1"/>
  <c r="A895" i="1"/>
  <c r="B895" i="1"/>
  <c r="C895" i="1"/>
  <c r="D895" i="1"/>
  <c r="E895" i="1"/>
  <c r="F895" i="1"/>
  <c r="N895" i="1"/>
  <c r="O895" i="1"/>
  <c r="A896" i="1"/>
  <c r="B896" i="1"/>
  <c r="C896" i="1"/>
  <c r="D896" i="1"/>
  <c r="E896" i="1"/>
  <c r="F896" i="1"/>
  <c r="N896" i="1"/>
  <c r="O896" i="1"/>
  <c r="A897" i="1"/>
  <c r="B897" i="1"/>
  <c r="C897" i="1"/>
  <c r="D897" i="1"/>
  <c r="E897" i="1"/>
  <c r="F897" i="1"/>
  <c r="N897" i="1"/>
  <c r="O897" i="1"/>
  <c r="A898" i="1"/>
  <c r="B898" i="1"/>
  <c r="C898" i="1"/>
  <c r="D898" i="1"/>
  <c r="E898" i="1"/>
  <c r="F898" i="1"/>
  <c r="N898" i="1"/>
  <c r="O898" i="1"/>
  <c r="A899" i="1"/>
  <c r="B899" i="1"/>
  <c r="C899" i="1"/>
  <c r="D899" i="1"/>
  <c r="E899" i="1"/>
  <c r="F899" i="1"/>
  <c r="N899" i="1"/>
  <c r="O899" i="1"/>
  <c r="A900" i="1"/>
  <c r="B900" i="1"/>
  <c r="C900" i="1"/>
  <c r="D900" i="1"/>
  <c r="E900" i="1"/>
  <c r="F900" i="1"/>
  <c r="N900" i="1"/>
  <c r="O900" i="1"/>
  <c r="A901" i="1"/>
  <c r="B901" i="1"/>
  <c r="C901" i="1"/>
  <c r="D901" i="1"/>
  <c r="E901" i="1"/>
  <c r="F901" i="1"/>
  <c r="N901" i="1"/>
  <c r="O901" i="1"/>
  <c r="A902" i="1"/>
  <c r="B902" i="1"/>
  <c r="C902" i="1"/>
  <c r="D902" i="1"/>
  <c r="E902" i="1"/>
  <c r="F902" i="1"/>
  <c r="N902" i="1"/>
  <c r="O902" i="1"/>
  <c r="A903" i="1"/>
  <c r="B903" i="1"/>
  <c r="C903" i="1"/>
  <c r="D903" i="1"/>
  <c r="E903" i="1"/>
  <c r="F903" i="1"/>
  <c r="N903" i="1"/>
  <c r="O903" i="1"/>
  <c r="A904" i="1"/>
  <c r="B904" i="1"/>
  <c r="C904" i="1"/>
  <c r="D904" i="1"/>
  <c r="E904" i="1"/>
  <c r="F904" i="1"/>
  <c r="N904" i="1"/>
  <c r="O904" i="1"/>
  <c r="A905" i="1"/>
  <c r="B905" i="1"/>
  <c r="C905" i="1"/>
  <c r="D905" i="1"/>
  <c r="E905" i="1"/>
  <c r="F905" i="1"/>
  <c r="N905" i="1"/>
  <c r="O905" i="1"/>
  <c r="A906" i="1"/>
  <c r="B906" i="1"/>
  <c r="C906" i="1"/>
  <c r="D906" i="1"/>
  <c r="E906" i="1"/>
  <c r="F906" i="1"/>
  <c r="N906" i="1"/>
  <c r="O906" i="1"/>
  <c r="A907" i="1"/>
  <c r="B907" i="1"/>
  <c r="C907" i="1"/>
  <c r="D907" i="1"/>
  <c r="E907" i="1"/>
  <c r="F907" i="1"/>
  <c r="N907" i="1"/>
  <c r="O907" i="1"/>
  <c r="A908" i="1"/>
  <c r="B908" i="1"/>
  <c r="C908" i="1"/>
  <c r="D908" i="1"/>
  <c r="E908" i="1"/>
  <c r="F908" i="1"/>
  <c r="N908" i="1"/>
  <c r="O908" i="1"/>
  <c r="A909" i="1"/>
  <c r="B909" i="1"/>
  <c r="C909" i="1"/>
  <c r="D909" i="1"/>
  <c r="E909" i="1"/>
  <c r="F909" i="1"/>
  <c r="N909" i="1"/>
  <c r="O909" i="1"/>
  <c r="A910" i="1"/>
  <c r="B910" i="1"/>
  <c r="C910" i="1"/>
  <c r="D910" i="1"/>
  <c r="E910" i="1"/>
  <c r="F910" i="1"/>
  <c r="N910" i="1"/>
  <c r="O910" i="1"/>
  <c r="A911" i="1"/>
  <c r="B911" i="1"/>
  <c r="C911" i="1"/>
  <c r="D911" i="1"/>
  <c r="E911" i="1"/>
  <c r="F911" i="1"/>
  <c r="N911" i="1"/>
  <c r="O911" i="1"/>
  <c r="A912" i="1"/>
  <c r="B912" i="1"/>
  <c r="C912" i="1"/>
  <c r="D912" i="1"/>
  <c r="E912" i="1"/>
  <c r="F912" i="1"/>
  <c r="N912" i="1"/>
  <c r="O912" i="1"/>
  <c r="A913" i="1"/>
  <c r="B913" i="1"/>
  <c r="C913" i="1"/>
  <c r="D913" i="1"/>
  <c r="E913" i="1"/>
  <c r="F913" i="1"/>
  <c r="N913" i="1"/>
  <c r="O913" i="1"/>
  <c r="A914" i="1"/>
  <c r="B914" i="1"/>
  <c r="C914" i="1"/>
  <c r="D914" i="1"/>
  <c r="E914" i="1"/>
  <c r="F914" i="1"/>
  <c r="N914" i="1"/>
  <c r="O914" i="1"/>
  <c r="A915" i="1"/>
  <c r="B915" i="1"/>
  <c r="C915" i="1"/>
  <c r="D915" i="1"/>
  <c r="E915" i="1"/>
  <c r="F915" i="1"/>
  <c r="N915" i="1"/>
  <c r="O915" i="1"/>
  <c r="A916" i="1"/>
  <c r="B916" i="1"/>
  <c r="C916" i="1"/>
  <c r="D916" i="1"/>
  <c r="E916" i="1"/>
  <c r="F916" i="1"/>
  <c r="N916" i="1"/>
  <c r="O916" i="1"/>
  <c r="A917" i="1"/>
  <c r="B917" i="1"/>
  <c r="C917" i="1"/>
  <c r="D917" i="1"/>
  <c r="E917" i="1"/>
  <c r="F917" i="1"/>
  <c r="N917" i="1"/>
  <c r="O917" i="1"/>
  <c r="A918" i="1"/>
  <c r="B918" i="1"/>
  <c r="C918" i="1"/>
  <c r="D918" i="1"/>
  <c r="E918" i="1"/>
  <c r="F918" i="1"/>
  <c r="N918" i="1"/>
  <c r="O918" i="1"/>
  <c r="A919" i="1"/>
  <c r="B919" i="1"/>
  <c r="C919" i="1"/>
  <c r="D919" i="1"/>
  <c r="E919" i="1"/>
  <c r="F919" i="1"/>
  <c r="N919" i="1"/>
  <c r="O919" i="1"/>
  <c r="A920" i="1"/>
  <c r="B920" i="1"/>
  <c r="C920" i="1"/>
  <c r="D920" i="1"/>
  <c r="E920" i="1"/>
  <c r="F920" i="1"/>
  <c r="N920" i="1"/>
  <c r="O920" i="1"/>
  <c r="A921" i="1"/>
  <c r="B921" i="1"/>
  <c r="C921" i="1"/>
  <c r="D921" i="1"/>
  <c r="E921" i="1"/>
  <c r="F921" i="1"/>
  <c r="N921" i="1"/>
  <c r="O921" i="1"/>
  <c r="A922" i="1"/>
  <c r="B922" i="1"/>
  <c r="C922" i="1"/>
  <c r="D922" i="1"/>
  <c r="E922" i="1"/>
  <c r="F922" i="1"/>
  <c r="N922" i="1"/>
  <c r="O922" i="1"/>
  <c r="A923" i="1"/>
  <c r="B923" i="1"/>
  <c r="C923" i="1"/>
  <c r="D923" i="1"/>
  <c r="E923" i="1"/>
  <c r="F923" i="1"/>
  <c r="N923" i="1"/>
  <c r="O923" i="1"/>
  <c r="A924" i="1"/>
  <c r="B924" i="1"/>
  <c r="C924" i="1"/>
  <c r="D924" i="1"/>
  <c r="E924" i="1"/>
  <c r="F924" i="1"/>
  <c r="N924" i="1"/>
  <c r="O924" i="1"/>
  <c r="A925" i="1"/>
  <c r="B925" i="1"/>
  <c r="C925" i="1"/>
  <c r="D925" i="1"/>
  <c r="E925" i="1"/>
  <c r="F925" i="1"/>
  <c r="N925" i="1"/>
  <c r="O925" i="1"/>
  <c r="A926" i="1"/>
  <c r="B926" i="1"/>
  <c r="C926" i="1"/>
  <c r="D926" i="1"/>
  <c r="E926" i="1"/>
  <c r="F926" i="1"/>
  <c r="N926" i="1"/>
  <c r="O926" i="1"/>
  <c r="A927" i="1"/>
  <c r="B927" i="1"/>
  <c r="C927" i="1"/>
  <c r="D927" i="1"/>
  <c r="E927" i="1"/>
  <c r="F927" i="1"/>
  <c r="N927" i="1"/>
  <c r="O927" i="1"/>
  <c r="A928" i="1"/>
  <c r="B928" i="1"/>
  <c r="C928" i="1"/>
  <c r="D928" i="1"/>
  <c r="E928" i="1"/>
  <c r="F928" i="1"/>
  <c r="N928" i="1"/>
  <c r="O928" i="1"/>
  <c r="A929" i="1"/>
  <c r="B929" i="1"/>
  <c r="C929" i="1"/>
  <c r="D929" i="1"/>
  <c r="E929" i="1"/>
  <c r="F929" i="1"/>
  <c r="N929" i="1"/>
  <c r="O929" i="1"/>
  <c r="A930" i="1"/>
  <c r="B930" i="1"/>
  <c r="C930" i="1"/>
  <c r="D930" i="1"/>
  <c r="E930" i="1"/>
  <c r="F930" i="1"/>
  <c r="N930" i="1"/>
  <c r="O930" i="1"/>
  <c r="A931" i="1"/>
  <c r="B931" i="1"/>
  <c r="C931" i="1"/>
  <c r="D931" i="1"/>
  <c r="E931" i="1"/>
  <c r="F931" i="1"/>
  <c r="N931" i="1"/>
  <c r="O931" i="1"/>
  <c r="A932" i="1"/>
  <c r="B932" i="1"/>
  <c r="C932" i="1"/>
  <c r="D932" i="1"/>
  <c r="E932" i="1"/>
  <c r="F932" i="1"/>
  <c r="N932" i="1"/>
  <c r="O932" i="1"/>
  <c r="A933" i="1"/>
  <c r="B933" i="1"/>
  <c r="C933" i="1"/>
  <c r="D933" i="1"/>
  <c r="E933" i="1"/>
  <c r="F933" i="1"/>
  <c r="N933" i="1"/>
  <c r="O933" i="1"/>
  <c r="A934" i="1"/>
  <c r="B934" i="1"/>
  <c r="C934" i="1"/>
  <c r="D934" i="1"/>
  <c r="E934" i="1"/>
  <c r="F934" i="1"/>
  <c r="N934" i="1"/>
  <c r="O934" i="1"/>
  <c r="A935" i="1"/>
  <c r="B935" i="1"/>
  <c r="C935" i="1"/>
  <c r="D935" i="1"/>
  <c r="E935" i="1"/>
  <c r="F935" i="1"/>
  <c r="N935" i="1"/>
  <c r="O935" i="1"/>
  <c r="A936" i="1"/>
  <c r="B936" i="1"/>
  <c r="C936" i="1"/>
  <c r="D936" i="1"/>
  <c r="E936" i="1"/>
  <c r="F936" i="1"/>
  <c r="N936" i="1"/>
  <c r="O936" i="1"/>
  <c r="A937" i="1"/>
  <c r="B937" i="1"/>
  <c r="C937" i="1"/>
  <c r="D937" i="1"/>
  <c r="E937" i="1"/>
  <c r="F937" i="1"/>
  <c r="N937" i="1"/>
  <c r="O937" i="1"/>
  <c r="A938" i="1"/>
  <c r="B938" i="1"/>
  <c r="C938" i="1"/>
  <c r="D938" i="1"/>
  <c r="E938" i="1"/>
  <c r="F938" i="1"/>
  <c r="N938" i="1"/>
  <c r="O938" i="1"/>
  <c r="A939" i="1"/>
  <c r="B939" i="1"/>
  <c r="C939" i="1"/>
  <c r="D939" i="1"/>
  <c r="E939" i="1"/>
  <c r="F939" i="1"/>
  <c r="N939" i="1"/>
  <c r="O939" i="1"/>
  <c r="A940" i="1"/>
  <c r="B940" i="1"/>
  <c r="C940" i="1"/>
  <c r="D940" i="1"/>
  <c r="E940" i="1"/>
  <c r="F940" i="1"/>
  <c r="N940" i="1"/>
  <c r="O940" i="1"/>
  <c r="A941" i="1"/>
  <c r="B941" i="1"/>
  <c r="C941" i="1"/>
  <c r="D941" i="1"/>
  <c r="E941" i="1"/>
  <c r="F941" i="1"/>
  <c r="N941" i="1"/>
  <c r="O941" i="1"/>
  <c r="A942" i="1"/>
  <c r="B942" i="1"/>
  <c r="C942" i="1"/>
  <c r="D942" i="1"/>
  <c r="E942" i="1"/>
  <c r="F942" i="1"/>
  <c r="N942" i="1"/>
  <c r="O942" i="1"/>
  <c r="A943" i="1"/>
  <c r="B943" i="1"/>
  <c r="C943" i="1"/>
  <c r="D943" i="1"/>
  <c r="E943" i="1"/>
  <c r="F943" i="1"/>
  <c r="N943" i="1"/>
  <c r="O943" i="1"/>
  <c r="A944" i="1"/>
  <c r="B944" i="1"/>
  <c r="C944" i="1"/>
  <c r="D944" i="1"/>
  <c r="E944" i="1"/>
  <c r="F944" i="1"/>
  <c r="N944" i="1"/>
  <c r="O944" i="1"/>
  <c r="A945" i="1"/>
  <c r="B945" i="1"/>
  <c r="C945" i="1"/>
  <c r="D945" i="1"/>
  <c r="E945" i="1"/>
  <c r="F945" i="1"/>
  <c r="N945" i="1"/>
  <c r="O945" i="1"/>
  <c r="A946" i="1"/>
  <c r="B946" i="1"/>
  <c r="C946" i="1"/>
  <c r="D946" i="1"/>
  <c r="E946" i="1"/>
  <c r="F946" i="1"/>
  <c r="N946" i="1"/>
  <c r="O946" i="1"/>
  <c r="A947" i="1"/>
  <c r="B947" i="1"/>
  <c r="C947" i="1"/>
  <c r="D947" i="1"/>
  <c r="E947" i="1"/>
  <c r="F947" i="1"/>
  <c r="N947" i="1"/>
  <c r="O947" i="1"/>
  <c r="A948" i="1"/>
  <c r="B948" i="1"/>
  <c r="C948" i="1"/>
  <c r="D948" i="1"/>
  <c r="E948" i="1"/>
  <c r="F948" i="1"/>
  <c r="N948" i="1"/>
  <c r="O948" i="1"/>
  <c r="A949" i="1"/>
  <c r="B949" i="1"/>
  <c r="C949" i="1"/>
  <c r="D949" i="1"/>
  <c r="E949" i="1"/>
  <c r="F949" i="1"/>
  <c r="N949" i="1"/>
  <c r="O949" i="1"/>
  <c r="A950" i="1"/>
  <c r="B950" i="1"/>
  <c r="C950" i="1"/>
  <c r="D950" i="1"/>
  <c r="E950" i="1"/>
  <c r="F950" i="1"/>
  <c r="N950" i="1"/>
  <c r="O950" i="1"/>
  <c r="A951" i="1"/>
  <c r="B951" i="1"/>
  <c r="C951" i="1"/>
  <c r="D951" i="1"/>
  <c r="E951" i="1"/>
  <c r="F951" i="1"/>
  <c r="N951" i="1"/>
  <c r="O951" i="1"/>
  <c r="A952" i="1"/>
  <c r="B952" i="1"/>
  <c r="C952" i="1"/>
  <c r="D952" i="1"/>
  <c r="E952" i="1"/>
  <c r="F952" i="1"/>
  <c r="N952" i="1"/>
  <c r="O952" i="1"/>
  <c r="A953" i="1"/>
  <c r="B953" i="1"/>
  <c r="C953" i="1"/>
  <c r="D953" i="1"/>
  <c r="E953" i="1"/>
  <c r="F953" i="1"/>
  <c r="N953" i="1"/>
  <c r="O953" i="1"/>
  <c r="A954" i="1"/>
  <c r="B954" i="1"/>
  <c r="C954" i="1"/>
  <c r="D954" i="1"/>
  <c r="E954" i="1"/>
  <c r="F954" i="1"/>
  <c r="N954" i="1"/>
  <c r="O954" i="1"/>
  <c r="A955" i="1"/>
  <c r="B955" i="1"/>
  <c r="C955" i="1"/>
  <c r="D955" i="1"/>
  <c r="E955" i="1"/>
  <c r="F955" i="1"/>
  <c r="N955" i="1"/>
  <c r="O955" i="1"/>
  <c r="A956" i="1"/>
  <c r="B956" i="1"/>
  <c r="C956" i="1"/>
  <c r="D956" i="1"/>
  <c r="E956" i="1"/>
  <c r="F956" i="1"/>
  <c r="N956" i="1"/>
  <c r="O956" i="1"/>
  <c r="A957" i="1"/>
  <c r="B957" i="1"/>
  <c r="C957" i="1"/>
  <c r="D957" i="1"/>
  <c r="E957" i="1"/>
  <c r="F957" i="1"/>
  <c r="N957" i="1"/>
  <c r="O957" i="1"/>
  <c r="A958" i="1"/>
  <c r="B958" i="1"/>
  <c r="C958" i="1"/>
  <c r="D958" i="1"/>
  <c r="E958" i="1"/>
  <c r="F958" i="1"/>
  <c r="N958" i="1"/>
  <c r="O958" i="1"/>
  <c r="A959" i="1"/>
  <c r="B959" i="1"/>
  <c r="C959" i="1"/>
  <c r="D959" i="1"/>
  <c r="E959" i="1"/>
  <c r="F959" i="1"/>
  <c r="N959" i="1"/>
  <c r="O959" i="1"/>
  <c r="A960" i="1"/>
  <c r="B960" i="1"/>
  <c r="C960" i="1"/>
  <c r="D960" i="1"/>
  <c r="E960" i="1"/>
  <c r="F960" i="1"/>
  <c r="N960" i="1"/>
  <c r="O960" i="1"/>
  <c r="A961" i="1"/>
  <c r="B961" i="1"/>
  <c r="C961" i="1"/>
  <c r="D961" i="1"/>
  <c r="E961" i="1"/>
  <c r="F961" i="1"/>
  <c r="N961" i="1"/>
  <c r="O961" i="1"/>
  <c r="A962" i="1"/>
  <c r="B962" i="1"/>
  <c r="C962" i="1"/>
  <c r="D962" i="1"/>
  <c r="E962" i="1"/>
  <c r="F962" i="1"/>
  <c r="N962" i="1"/>
  <c r="O962" i="1"/>
  <c r="A963" i="1"/>
  <c r="B963" i="1"/>
  <c r="C963" i="1"/>
  <c r="D963" i="1"/>
  <c r="E963" i="1"/>
  <c r="F963" i="1"/>
  <c r="N963" i="1"/>
  <c r="O963" i="1"/>
  <c r="A964" i="1"/>
  <c r="B964" i="1"/>
  <c r="C964" i="1"/>
  <c r="D964" i="1"/>
  <c r="E964" i="1"/>
  <c r="F964" i="1"/>
  <c r="N964" i="1"/>
  <c r="O964" i="1"/>
  <c r="A965" i="1"/>
  <c r="B965" i="1"/>
  <c r="C965" i="1"/>
  <c r="D965" i="1"/>
  <c r="E965" i="1"/>
  <c r="F965" i="1"/>
  <c r="N965" i="1"/>
  <c r="O965" i="1"/>
  <c r="A966" i="1"/>
  <c r="B966" i="1"/>
  <c r="C966" i="1"/>
  <c r="D966" i="1"/>
  <c r="E966" i="1"/>
  <c r="F966" i="1"/>
  <c r="N966" i="1"/>
  <c r="O966" i="1"/>
  <c r="A967" i="1"/>
  <c r="B967" i="1"/>
  <c r="C967" i="1"/>
  <c r="D967" i="1"/>
  <c r="E967" i="1"/>
  <c r="F967" i="1"/>
  <c r="N967" i="1"/>
  <c r="O967" i="1"/>
  <c r="A968" i="1"/>
  <c r="B968" i="1"/>
  <c r="C968" i="1"/>
  <c r="D968" i="1"/>
  <c r="E968" i="1"/>
  <c r="F968" i="1"/>
  <c r="N968" i="1"/>
  <c r="O968" i="1"/>
  <c r="A969" i="1"/>
  <c r="B969" i="1"/>
  <c r="C969" i="1"/>
  <c r="D969" i="1"/>
  <c r="E969" i="1"/>
  <c r="F969" i="1"/>
  <c r="N969" i="1"/>
  <c r="O969" i="1"/>
  <c r="A970" i="1"/>
  <c r="B970" i="1"/>
  <c r="C970" i="1"/>
  <c r="D970" i="1"/>
  <c r="E970" i="1"/>
  <c r="F970" i="1"/>
  <c r="N970" i="1"/>
  <c r="O970" i="1"/>
  <c r="A971" i="1"/>
  <c r="B971" i="1"/>
  <c r="C971" i="1"/>
  <c r="D971" i="1"/>
  <c r="E971" i="1"/>
  <c r="F971" i="1"/>
  <c r="N971" i="1"/>
  <c r="O971" i="1"/>
  <c r="A972" i="1"/>
  <c r="B972" i="1"/>
  <c r="C972" i="1"/>
  <c r="D972" i="1"/>
  <c r="E972" i="1"/>
  <c r="F972" i="1"/>
  <c r="N972" i="1"/>
  <c r="O972" i="1"/>
  <c r="A973" i="1"/>
  <c r="B973" i="1"/>
  <c r="C973" i="1"/>
  <c r="D973" i="1"/>
  <c r="E973" i="1"/>
  <c r="F973" i="1"/>
  <c r="N973" i="1"/>
  <c r="O973" i="1"/>
  <c r="A974" i="1"/>
  <c r="B974" i="1"/>
  <c r="C974" i="1"/>
  <c r="D974" i="1"/>
  <c r="E974" i="1"/>
  <c r="F974" i="1"/>
  <c r="N974" i="1"/>
  <c r="O974" i="1"/>
  <c r="A975" i="1"/>
  <c r="B975" i="1"/>
  <c r="C975" i="1"/>
  <c r="D975" i="1"/>
  <c r="E975" i="1"/>
  <c r="F975" i="1"/>
  <c r="N975" i="1"/>
  <c r="O975" i="1"/>
  <c r="A976" i="1"/>
  <c r="B976" i="1"/>
  <c r="C976" i="1"/>
  <c r="D976" i="1"/>
  <c r="E976" i="1"/>
  <c r="F976" i="1"/>
  <c r="N976" i="1"/>
  <c r="O976" i="1"/>
  <c r="A977" i="1"/>
  <c r="B977" i="1"/>
  <c r="C977" i="1"/>
  <c r="D977" i="1"/>
  <c r="E977" i="1"/>
  <c r="F977" i="1"/>
  <c r="N977" i="1"/>
  <c r="O977" i="1"/>
  <c r="A978" i="1"/>
  <c r="B978" i="1"/>
  <c r="C978" i="1"/>
  <c r="D978" i="1"/>
  <c r="E978" i="1"/>
  <c r="F978" i="1"/>
  <c r="N978" i="1"/>
  <c r="O978" i="1"/>
  <c r="A979" i="1"/>
  <c r="B979" i="1"/>
  <c r="C979" i="1"/>
  <c r="D979" i="1"/>
  <c r="E979" i="1"/>
  <c r="F979" i="1"/>
  <c r="N979" i="1"/>
  <c r="O979" i="1"/>
  <c r="A980" i="1"/>
  <c r="B980" i="1"/>
  <c r="C980" i="1"/>
  <c r="D980" i="1"/>
  <c r="E980" i="1"/>
  <c r="F980" i="1"/>
  <c r="N980" i="1"/>
  <c r="O980" i="1"/>
  <c r="A981" i="1"/>
  <c r="B981" i="1"/>
  <c r="C981" i="1"/>
  <c r="D981" i="1"/>
  <c r="E981" i="1"/>
  <c r="F981" i="1"/>
  <c r="N981" i="1"/>
  <c r="O981" i="1"/>
  <c r="A982" i="1"/>
  <c r="B982" i="1"/>
  <c r="C982" i="1"/>
  <c r="D982" i="1"/>
  <c r="E982" i="1"/>
  <c r="F982" i="1"/>
  <c r="N982" i="1"/>
  <c r="O982" i="1"/>
  <c r="A983" i="1"/>
  <c r="B983" i="1"/>
  <c r="C983" i="1"/>
  <c r="D983" i="1"/>
  <c r="E983" i="1"/>
  <c r="F983" i="1"/>
  <c r="N983" i="1"/>
  <c r="O983" i="1"/>
  <c r="A984" i="1"/>
  <c r="B984" i="1"/>
  <c r="C984" i="1"/>
  <c r="D984" i="1"/>
  <c r="E984" i="1"/>
  <c r="F984" i="1"/>
  <c r="N984" i="1"/>
  <c r="O984" i="1"/>
  <c r="A985" i="1"/>
  <c r="B985" i="1"/>
  <c r="C985" i="1"/>
  <c r="D985" i="1"/>
  <c r="E985" i="1"/>
  <c r="F985" i="1"/>
  <c r="N985" i="1"/>
  <c r="O985" i="1"/>
  <c r="A986" i="1"/>
  <c r="B986" i="1"/>
  <c r="C986" i="1"/>
  <c r="D986" i="1"/>
  <c r="E986" i="1"/>
  <c r="F986" i="1"/>
  <c r="N986" i="1"/>
  <c r="O986" i="1"/>
  <c r="A987" i="1"/>
  <c r="B987" i="1"/>
  <c r="C987" i="1"/>
  <c r="D987" i="1"/>
  <c r="E987" i="1"/>
  <c r="F987" i="1"/>
  <c r="N987" i="1"/>
  <c r="O987" i="1"/>
  <c r="A988" i="1"/>
  <c r="B988" i="1"/>
  <c r="C988" i="1"/>
  <c r="D988" i="1"/>
  <c r="E988" i="1"/>
  <c r="F988" i="1"/>
  <c r="N988" i="1"/>
  <c r="O988" i="1"/>
  <c r="A989" i="1"/>
  <c r="B989" i="1"/>
  <c r="C989" i="1"/>
  <c r="D989" i="1"/>
  <c r="E989" i="1"/>
  <c r="F989" i="1"/>
  <c r="N989" i="1"/>
  <c r="O989" i="1"/>
  <c r="A990" i="1"/>
  <c r="B990" i="1"/>
  <c r="C990" i="1"/>
  <c r="D990" i="1"/>
  <c r="E990" i="1"/>
  <c r="F990" i="1"/>
  <c r="N990" i="1"/>
  <c r="O990" i="1"/>
  <c r="A991" i="1"/>
  <c r="B991" i="1"/>
  <c r="C991" i="1"/>
  <c r="D991" i="1"/>
  <c r="E991" i="1"/>
  <c r="F991" i="1"/>
  <c r="N991" i="1"/>
  <c r="O991" i="1"/>
  <c r="A992" i="1"/>
  <c r="B992" i="1"/>
  <c r="C992" i="1"/>
  <c r="D992" i="1"/>
  <c r="E992" i="1"/>
  <c r="F992" i="1"/>
  <c r="N992" i="1"/>
  <c r="O992" i="1"/>
  <c r="A993" i="1"/>
  <c r="B993" i="1"/>
  <c r="C993" i="1"/>
  <c r="D993" i="1"/>
  <c r="E993" i="1"/>
  <c r="F993" i="1"/>
  <c r="N993" i="1"/>
  <c r="O993" i="1"/>
  <c r="A994" i="1"/>
  <c r="B994" i="1"/>
  <c r="C994" i="1"/>
  <c r="D994" i="1"/>
  <c r="E994" i="1"/>
  <c r="F994" i="1"/>
  <c r="N994" i="1"/>
  <c r="O994" i="1"/>
  <c r="A995" i="1"/>
  <c r="B995" i="1"/>
  <c r="C995" i="1"/>
  <c r="D995" i="1"/>
  <c r="E995" i="1"/>
  <c r="F995" i="1"/>
  <c r="N995" i="1"/>
  <c r="O995" i="1"/>
  <c r="A996" i="1"/>
  <c r="B996" i="1"/>
  <c r="C996" i="1"/>
  <c r="D996" i="1"/>
  <c r="E996" i="1"/>
  <c r="F996" i="1"/>
  <c r="N996" i="1"/>
  <c r="O996" i="1"/>
  <c r="A997" i="1"/>
  <c r="B997" i="1"/>
  <c r="C997" i="1"/>
  <c r="D997" i="1"/>
  <c r="E997" i="1"/>
  <c r="F997" i="1"/>
  <c r="N997" i="1"/>
  <c r="O997" i="1"/>
  <c r="A998" i="1"/>
  <c r="B998" i="1"/>
  <c r="C998" i="1"/>
  <c r="D998" i="1"/>
  <c r="E998" i="1"/>
  <c r="F998" i="1"/>
  <c r="N998" i="1"/>
  <c r="O998" i="1"/>
  <c r="A999" i="1"/>
  <c r="B999" i="1"/>
  <c r="C999" i="1"/>
  <c r="D999" i="1"/>
  <c r="E999" i="1"/>
  <c r="F999" i="1"/>
  <c r="N999" i="1"/>
  <c r="O999" i="1"/>
  <c r="A1000" i="1"/>
  <c r="B1000" i="1"/>
  <c r="C1000" i="1"/>
  <c r="D1000" i="1"/>
  <c r="E1000" i="1"/>
  <c r="F1000" i="1"/>
  <c r="N1000" i="1"/>
  <c r="O1000" i="1"/>
  <c r="A1001" i="1"/>
  <c r="B1001" i="1"/>
  <c r="C1001" i="1"/>
  <c r="D1001" i="1"/>
  <c r="E1001" i="1"/>
  <c r="F1001" i="1"/>
  <c r="N1001" i="1"/>
  <c r="O1001" i="1"/>
  <c r="M2" i="1"/>
  <c r="N2" i="1"/>
  <c r="O2" i="1"/>
  <c r="F2" i="1"/>
  <c r="E2" i="1"/>
  <c r="B2" i="1"/>
  <c r="C2" i="1"/>
  <c r="D2" i="1"/>
  <c r="A2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 l="1"/>
  <c r="I2" i="1" l="1"/>
  <c r="L2" i="1"/>
  <c r="H322" i="1"/>
  <c r="L322" i="1"/>
  <c r="H58" i="1"/>
  <c r="L58" i="1"/>
  <c r="H306" i="1"/>
  <c r="L306" i="1"/>
  <c r="H106" i="1"/>
  <c r="L106" i="1"/>
  <c r="H418" i="1"/>
  <c r="L418" i="1"/>
  <c r="H218" i="1"/>
  <c r="L218" i="1"/>
  <c r="H530" i="1"/>
  <c r="L530" i="1"/>
  <c r="H18" i="1"/>
  <c r="L18" i="1"/>
  <c r="H330" i="1"/>
  <c r="L330" i="1"/>
  <c r="H561" i="1"/>
  <c r="L561" i="1"/>
  <c r="H497" i="1"/>
  <c r="L497" i="1"/>
  <c r="H433" i="1"/>
  <c r="L433" i="1"/>
  <c r="H369" i="1"/>
  <c r="L369" i="1"/>
  <c r="H305" i="1"/>
  <c r="L305" i="1"/>
  <c r="H241" i="1"/>
  <c r="L241" i="1"/>
  <c r="H177" i="1"/>
  <c r="L177" i="1"/>
  <c r="H113" i="1"/>
  <c r="L113" i="1"/>
  <c r="H49" i="1"/>
  <c r="L49" i="1"/>
  <c r="H536" i="1"/>
  <c r="L536" i="1"/>
  <c r="H472" i="1"/>
  <c r="L472" i="1"/>
  <c r="H408" i="1"/>
  <c r="L408" i="1"/>
  <c r="H344" i="1"/>
  <c r="L344" i="1"/>
  <c r="H280" i="1"/>
  <c r="L280" i="1"/>
  <c r="H216" i="1"/>
  <c r="L216" i="1"/>
  <c r="H152" i="1"/>
  <c r="L152" i="1"/>
  <c r="H88" i="1"/>
  <c r="L88" i="1"/>
  <c r="H24" i="1"/>
  <c r="L24" i="1"/>
  <c r="H511" i="1"/>
  <c r="L511" i="1"/>
  <c r="H447" i="1"/>
  <c r="L447" i="1"/>
  <c r="H383" i="1"/>
  <c r="L383" i="1"/>
  <c r="H319" i="1"/>
  <c r="L319" i="1"/>
  <c r="H255" i="1"/>
  <c r="L255" i="1"/>
  <c r="H191" i="1"/>
  <c r="L191" i="1"/>
  <c r="H127" i="1"/>
  <c r="L127" i="1"/>
  <c r="H63" i="1"/>
  <c r="L63" i="1"/>
  <c r="H550" i="1"/>
  <c r="L550" i="1"/>
  <c r="H486" i="1"/>
  <c r="L486" i="1"/>
  <c r="H422" i="1"/>
  <c r="L422" i="1"/>
  <c r="H358" i="1"/>
  <c r="L358" i="1"/>
  <c r="H294" i="1"/>
  <c r="L294" i="1"/>
  <c r="H230" i="1"/>
  <c r="L230" i="1"/>
  <c r="H166" i="1"/>
  <c r="L166" i="1"/>
  <c r="H102" i="1"/>
  <c r="L102" i="1"/>
  <c r="H38" i="1"/>
  <c r="L38" i="1"/>
  <c r="H557" i="1"/>
  <c r="L557" i="1"/>
  <c r="H493" i="1"/>
  <c r="L493" i="1"/>
  <c r="H429" i="1"/>
  <c r="L429" i="1"/>
  <c r="H365" i="1"/>
  <c r="L365" i="1"/>
  <c r="H301" i="1"/>
  <c r="L301" i="1"/>
  <c r="H237" i="1"/>
  <c r="L237" i="1"/>
  <c r="H173" i="1"/>
  <c r="L173" i="1"/>
  <c r="H109" i="1"/>
  <c r="L109" i="1"/>
  <c r="H45" i="1"/>
  <c r="L45" i="1"/>
  <c r="H532" i="1"/>
  <c r="L532" i="1"/>
  <c r="H468" i="1"/>
  <c r="L468" i="1"/>
  <c r="H404" i="1"/>
  <c r="L404" i="1"/>
  <c r="H340" i="1"/>
  <c r="L340" i="1"/>
  <c r="H276" i="1"/>
  <c r="L276" i="1"/>
  <c r="H212" i="1"/>
  <c r="L212" i="1"/>
  <c r="H148" i="1"/>
  <c r="L148" i="1"/>
  <c r="H84" i="1"/>
  <c r="L84" i="1"/>
  <c r="H20" i="1"/>
  <c r="L20" i="1"/>
  <c r="H507" i="1"/>
  <c r="L507" i="1"/>
  <c r="H443" i="1"/>
  <c r="L443" i="1"/>
  <c r="H379" i="1"/>
  <c r="L379" i="1"/>
  <c r="H315" i="1"/>
  <c r="L315" i="1"/>
  <c r="H251" i="1"/>
  <c r="L251" i="1"/>
  <c r="H187" i="1"/>
  <c r="L187" i="1"/>
  <c r="H123" i="1"/>
  <c r="L123" i="1"/>
  <c r="H59" i="1"/>
  <c r="L59" i="1"/>
  <c r="H242" i="1"/>
  <c r="L242" i="1"/>
  <c r="H554" i="1"/>
  <c r="L554" i="1"/>
  <c r="H42" i="1"/>
  <c r="L42" i="1"/>
  <c r="H354" i="1"/>
  <c r="L354" i="1"/>
  <c r="H154" i="1"/>
  <c r="L154" i="1"/>
  <c r="H466" i="1"/>
  <c r="L466" i="1"/>
  <c r="H266" i="1"/>
  <c r="L266" i="1"/>
  <c r="H553" i="1"/>
  <c r="L553" i="1"/>
  <c r="H489" i="1"/>
  <c r="L489" i="1"/>
  <c r="H425" i="1"/>
  <c r="L425" i="1"/>
  <c r="H361" i="1"/>
  <c r="L361" i="1"/>
  <c r="H297" i="1"/>
  <c r="L297" i="1"/>
  <c r="H233" i="1"/>
  <c r="L233" i="1"/>
  <c r="H169" i="1"/>
  <c r="L169" i="1"/>
  <c r="H105" i="1"/>
  <c r="L105" i="1"/>
  <c r="H41" i="1"/>
  <c r="L41" i="1"/>
  <c r="H528" i="1"/>
  <c r="L528" i="1"/>
  <c r="H464" i="1"/>
  <c r="L464" i="1"/>
  <c r="H400" i="1"/>
  <c r="L400" i="1"/>
  <c r="H336" i="1"/>
  <c r="L336" i="1"/>
  <c r="H272" i="1"/>
  <c r="L272" i="1"/>
  <c r="H208" i="1"/>
  <c r="L208" i="1"/>
  <c r="H144" i="1"/>
  <c r="L144" i="1"/>
  <c r="H80" i="1"/>
  <c r="L80" i="1"/>
  <c r="H16" i="1"/>
  <c r="L16" i="1"/>
  <c r="H503" i="1"/>
  <c r="L503" i="1"/>
  <c r="H439" i="1"/>
  <c r="L439" i="1"/>
  <c r="H375" i="1"/>
  <c r="L375" i="1"/>
  <c r="H311" i="1"/>
  <c r="L311" i="1"/>
  <c r="H247" i="1"/>
  <c r="L247" i="1"/>
  <c r="H183" i="1"/>
  <c r="L183" i="1"/>
  <c r="H119" i="1"/>
  <c r="L119" i="1"/>
  <c r="H55" i="1"/>
  <c r="L55" i="1"/>
  <c r="H542" i="1"/>
  <c r="L542" i="1"/>
  <c r="H478" i="1"/>
  <c r="L478" i="1"/>
  <c r="H414" i="1"/>
  <c r="L414" i="1"/>
  <c r="H350" i="1"/>
  <c r="L350" i="1"/>
  <c r="H286" i="1"/>
  <c r="L286" i="1"/>
  <c r="H222" i="1"/>
  <c r="L222" i="1"/>
  <c r="H158" i="1"/>
  <c r="L158" i="1"/>
  <c r="H94" i="1"/>
  <c r="L94" i="1"/>
  <c r="H30" i="1"/>
  <c r="L30" i="1"/>
  <c r="H549" i="1"/>
  <c r="L549" i="1"/>
  <c r="H485" i="1"/>
  <c r="L485" i="1"/>
  <c r="H421" i="1"/>
  <c r="L421" i="1"/>
  <c r="H357" i="1"/>
  <c r="L357" i="1"/>
  <c r="H293" i="1"/>
  <c r="L293" i="1"/>
  <c r="H229" i="1"/>
  <c r="L229" i="1"/>
  <c r="H165" i="1"/>
  <c r="L165" i="1"/>
  <c r="H101" i="1"/>
  <c r="L101" i="1"/>
  <c r="H37" i="1"/>
  <c r="L37" i="1"/>
  <c r="H524" i="1"/>
  <c r="L524" i="1"/>
  <c r="H460" i="1"/>
  <c r="L460" i="1"/>
  <c r="H396" i="1"/>
  <c r="L396" i="1"/>
  <c r="H332" i="1"/>
  <c r="L332" i="1"/>
  <c r="H268" i="1"/>
  <c r="L268" i="1"/>
  <c r="H204" i="1"/>
  <c r="L204" i="1"/>
  <c r="H140" i="1"/>
  <c r="L140" i="1"/>
  <c r="H76" i="1"/>
  <c r="L76" i="1"/>
  <c r="H12" i="1"/>
  <c r="L12" i="1"/>
  <c r="H563" i="1"/>
  <c r="L563" i="1"/>
  <c r="H499" i="1"/>
  <c r="L499" i="1"/>
  <c r="H435" i="1"/>
  <c r="L435" i="1"/>
  <c r="H371" i="1"/>
  <c r="L371" i="1"/>
  <c r="H307" i="1"/>
  <c r="L307" i="1"/>
  <c r="H243" i="1"/>
  <c r="L243" i="1"/>
  <c r="H179" i="1"/>
  <c r="L179" i="1"/>
  <c r="H115" i="1"/>
  <c r="L115" i="1"/>
  <c r="H51" i="1"/>
  <c r="L51" i="1"/>
  <c r="H506" i="1"/>
  <c r="L506" i="1"/>
  <c r="H386" i="1"/>
  <c r="L386" i="1"/>
  <c r="H442" i="1"/>
  <c r="L442" i="1"/>
  <c r="H178" i="1"/>
  <c r="L178" i="1"/>
  <c r="H490" i="1"/>
  <c r="L490" i="1"/>
  <c r="H290" i="1"/>
  <c r="L290" i="1"/>
  <c r="H90" i="1"/>
  <c r="L90" i="1"/>
  <c r="H402" i="1"/>
  <c r="L402" i="1"/>
  <c r="H202" i="1"/>
  <c r="L202" i="1"/>
  <c r="H545" i="1"/>
  <c r="L545" i="1"/>
  <c r="H481" i="1"/>
  <c r="L481" i="1"/>
  <c r="H417" i="1"/>
  <c r="L417" i="1"/>
  <c r="H353" i="1"/>
  <c r="L353" i="1"/>
  <c r="H289" i="1"/>
  <c r="L289" i="1"/>
  <c r="H225" i="1"/>
  <c r="L225" i="1"/>
  <c r="H161" i="1"/>
  <c r="L161" i="1"/>
  <c r="H97" i="1"/>
  <c r="L97" i="1"/>
  <c r="H33" i="1"/>
  <c r="L33" i="1"/>
  <c r="H520" i="1"/>
  <c r="L520" i="1"/>
  <c r="H456" i="1"/>
  <c r="L456" i="1"/>
  <c r="H392" i="1"/>
  <c r="L392" i="1"/>
  <c r="H328" i="1"/>
  <c r="L328" i="1"/>
  <c r="H264" i="1"/>
  <c r="L264" i="1"/>
  <c r="H200" i="1"/>
  <c r="L200" i="1"/>
  <c r="H136" i="1"/>
  <c r="L136" i="1"/>
  <c r="H72" i="1"/>
  <c r="L72" i="1"/>
  <c r="H8" i="1"/>
  <c r="L8" i="1"/>
  <c r="H559" i="1"/>
  <c r="L559" i="1"/>
  <c r="H495" i="1"/>
  <c r="L495" i="1"/>
  <c r="H431" i="1"/>
  <c r="L431" i="1"/>
  <c r="H367" i="1"/>
  <c r="L367" i="1"/>
  <c r="H303" i="1"/>
  <c r="L303" i="1"/>
  <c r="H239" i="1"/>
  <c r="L239" i="1"/>
  <c r="H175" i="1"/>
  <c r="L175" i="1"/>
  <c r="H111" i="1"/>
  <c r="L111" i="1"/>
  <c r="H47" i="1"/>
  <c r="L47" i="1"/>
  <c r="H534" i="1"/>
  <c r="L534" i="1"/>
  <c r="H470" i="1"/>
  <c r="L470" i="1"/>
  <c r="H406" i="1"/>
  <c r="L406" i="1"/>
  <c r="H342" i="1"/>
  <c r="L342" i="1"/>
  <c r="H278" i="1"/>
  <c r="L278" i="1"/>
  <c r="H214" i="1"/>
  <c r="L214" i="1"/>
  <c r="H150" i="1"/>
  <c r="L150" i="1"/>
  <c r="H86" i="1"/>
  <c r="L86" i="1"/>
  <c r="H22" i="1"/>
  <c r="L22" i="1"/>
  <c r="H541" i="1"/>
  <c r="L541" i="1"/>
  <c r="H477" i="1"/>
  <c r="L477" i="1"/>
  <c r="H413" i="1"/>
  <c r="L413" i="1"/>
  <c r="H349" i="1"/>
  <c r="L349" i="1"/>
  <c r="H285" i="1"/>
  <c r="L285" i="1"/>
  <c r="H221" i="1"/>
  <c r="L221" i="1"/>
  <c r="H157" i="1"/>
  <c r="L157" i="1"/>
  <c r="H93" i="1"/>
  <c r="L93" i="1"/>
  <c r="H29" i="1"/>
  <c r="L29" i="1"/>
  <c r="H516" i="1"/>
  <c r="L516" i="1"/>
  <c r="H452" i="1"/>
  <c r="L452" i="1"/>
  <c r="H388" i="1"/>
  <c r="L388" i="1"/>
  <c r="H324" i="1"/>
  <c r="L324" i="1"/>
  <c r="H260" i="1"/>
  <c r="L260" i="1"/>
  <c r="H196" i="1"/>
  <c r="L196" i="1"/>
  <c r="H132" i="1"/>
  <c r="L132" i="1"/>
  <c r="H68" i="1"/>
  <c r="L68" i="1"/>
  <c r="H4" i="1"/>
  <c r="L4" i="1"/>
  <c r="H555" i="1"/>
  <c r="L555" i="1"/>
  <c r="H491" i="1"/>
  <c r="L491" i="1"/>
  <c r="H427" i="1"/>
  <c r="L427" i="1"/>
  <c r="H363" i="1"/>
  <c r="L363" i="1"/>
  <c r="H299" i="1"/>
  <c r="L299" i="1"/>
  <c r="H235" i="1"/>
  <c r="L235" i="1"/>
  <c r="H171" i="1"/>
  <c r="L171" i="1"/>
  <c r="H107" i="1"/>
  <c r="L107" i="1"/>
  <c r="H43" i="1"/>
  <c r="L43" i="1"/>
  <c r="H378" i="1"/>
  <c r="L378" i="1"/>
  <c r="H426" i="1"/>
  <c r="L426" i="1"/>
  <c r="H226" i="1"/>
  <c r="L226" i="1"/>
  <c r="H538" i="1"/>
  <c r="L538" i="1"/>
  <c r="H26" i="1"/>
  <c r="L26" i="1"/>
  <c r="H338" i="1"/>
  <c r="L338" i="1"/>
  <c r="H138" i="1"/>
  <c r="L138" i="1"/>
  <c r="H537" i="1"/>
  <c r="L537" i="1"/>
  <c r="H473" i="1"/>
  <c r="L473" i="1"/>
  <c r="H409" i="1"/>
  <c r="L409" i="1"/>
  <c r="H345" i="1"/>
  <c r="L345" i="1"/>
  <c r="H281" i="1"/>
  <c r="L281" i="1"/>
  <c r="H217" i="1"/>
  <c r="L217" i="1"/>
  <c r="H153" i="1"/>
  <c r="L153" i="1"/>
  <c r="H89" i="1"/>
  <c r="L89" i="1"/>
  <c r="H25" i="1"/>
  <c r="L25" i="1"/>
  <c r="H512" i="1"/>
  <c r="L512" i="1"/>
  <c r="H448" i="1"/>
  <c r="L448" i="1"/>
  <c r="H384" i="1"/>
  <c r="L384" i="1"/>
  <c r="H320" i="1"/>
  <c r="L320" i="1"/>
  <c r="H256" i="1"/>
  <c r="L256" i="1"/>
  <c r="H192" i="1"/>
  <c r="L192" i="1"/>
  <c r="H128" i="1"/>
  <c r="L128" i="1"/>
  <c r="H64" i="1"/>
  <c r="L64" i="1"/>
  <c r="H551" i="1"/>
  <c r="L551" i="1"/>
  <c r="H487" i="1"/>
  <c r="L487" i="1"/>
  <c r="H423" i="1"/>
  <c r="L423" i="1"/>
  <c r="H359" i="1"/>
  <c r="L359" i="1"/>
  <c r="H295" i="1"/>
  <c r="L295" i="1"/>
  <c r="H231" i="1"/>
  <c r="L231" i="1"/>
  <c r="H167" i="1"/>
  <c r="L167" i="1"/>
  <c r="H103" i="1"/>
  <c r="L103" i="1"/>
  <c r="H39" i="1"/>
  <c r="L39" i="1"/>
  <c r="H526" i="1"/>
  <c r="L526" i="1"/>
  <c r="H462" i="1"/>
  <c r="L462" i="1"/>
  <c r="H398" i="1"/>
  <c r="L398" i="1"/>
  <c r="H334" i="1"/>
  <c r="L334" i="1"/>
  <c r="H270" i="1"/>
  <c r="L270" i="1"/>
  <c r="H206" i="1"/>
  <c r="L206" i="1"/>
  <c r="H142" i="1"/>
  <c r="L142" i="1"/>
  <c r="H78" i="1"/>
  <c r="L78" i="1"/>
  <c r="H14" i="1"/>
  <c r="L14" i="1"/>
  <c r="H533" i="1"/>
  <c r="L533" i="1"/>
  <c r="H469" i="1"/>
  <c r="L469" i="1"/>
  <c r="H405" i="1"/>
  <c r="L405" i="1"/>
  <c r="H341" i="1"/>
  <c r="L341" i="1"/>
  <c r="H277" i="1"/>
  <c r="L277" i="1"/>
  <c r="H213" i="1"/>
  <c r="L213" i="1"/>
  <c r="H149" i="1"/>
  <c r="L149" i="1"/>
  <c r="H85" i="1"/>
  <c r="L85" i="1"/>
  <c r="H21" i="1"/>
  <c r="L21" i="1"/>
  <c r="H508" i="1"/>
  <c r="L508" i="1"/>
  <c r="H444" i="1"/>
  <c r="L444" i="1"/>
  <c r="H380" i="1"/>
  <c r="L380" i="1"/>
  <c r="H316" i="1"/>
  <c r="L316" i="1"/>
  <c r="H252" i="1"/>
  <c r="L252" i="1"/>
  <c r="H188" i="1"/>
  <c r="L188" i="1"/>
  <c r="H124" i="1"/>
  <c r="L124" i="1"/>
  <c r="H60" i="1"/>
  <c r="L60" i="1"/>
  <c r="H547" i="1"/>
  <c r="L547" i="1"/>
  <c r="H483" i="1"/>
  <c r="L483" i="1"/>
  <c r="H419" i="1"/>
  <c r="L419" i="1"/>
  <c r="H355" i="1"/>
  <c r="L355" i="1"/>
  <c r="H291" i="1"/>
  <c r="L291" i="1"/>
  <c r="H227" i="1"/>
  <c r="L227" i="1"/>
  <c r="H163" i="1"/>
  <c r="L163" i="1"/>
  <c r="H99" i="1"/>
  <c r="L99" i="1"/>
  <c r="H35" i="1"/>
  <c r="L35" i="1"/>
  <c r="H114" i="1"/>
  <c r="L114" i="1"/>
  <c r="H450" i="1"/>
  <c r="L450" i="1"/>
  <c r="H66" i="1"/>
  <c r="L66" i="1"/>
  <c r="H314" i="1"/>
  <c r="L314" i="1"/>
  <c r="H562" i="1"/>
  <c r="L562" i="1"/>
  <c r="H50" i="1"/>
  <c r="L50" i="1"/>
  <c r="H362" i="1"/>
  <c r="L362" i="1"/>
  <c r="H162" i="1"/>
  <c r="L162" i="1"/>
  <c r="H474" i="1"/>
  <c r="L474" i="1"/>
  <c r="H274" i="1"/>
  <c r="L274" i="1"/>
  <c r="H74" i="1"/>
  <c r="L74" i="1"/>
  <c r="H529" i="1"/>
  <c r="L529" i="1"/>
  <c r="H465" i="1"/>
  <c r="L465" i="1"/>
  <c r="H401" i="1"/>
  <c r="L401" i="1"/>
  <c r="H337" i="1"/>
  <c r="L337" i="1"/>
  <c r="H273" i="1"/>
  <c r="L273" i="1"/>
  <c r="H209" i="1"/>
  <c r="L209" i="1"/>
  <c r="H145" i="1"/>
  <c r="L145" i="1"/>
  <c r="H81" i="1"/>
  <c r="L81" i="1"/>
  <c r="H17" i="1"/>
  <c r="L17" i="1"/>
  <c r="H504" i="1"/>
  <c r="L504" i="1"/>
  <c r="H440" i="1"/>
  <c r="L440" i="1"/>
  <c r="H376" i="1"/>
  <c r="L376" i="1"/>
  <c r="H312" i="1"/>
  <c r="L312" i="1"/>
  <c r="H248" i="1"/>
  <c r="L248" i="1"/>
  <c r="H184" i="1"/>
  <c r="L184" i="1"/>
  <c r="H120" i="1"/>
  <c r="L120" i="1"/>
  <c r="H56" i="1"/>
  <c r="L56" i="1"/>
  <c r="H543" i="1"/>
  <c r="L543" i="1"/>
  <c r="H479" i="1"/>
  <c r="L479" i="1"/>
  <c r="H415" i="1"/>
  <c r="L415" i="1"/>
  <c r="H351" i="1"/>
  <c r="L351" i="1"/>
  <c r="H287" i="1"/>
  <c r="L287" i="1"/>
  <c r="H223" i="1"/>
  <c r="L223" i="1"/>
  <c r="H159" i="1"/>
  <c r="L159" i="1"/>
  <c r="H95" i="1"/>
  <c r="L95" i="1"/>
  <c r="H31" i="1"/>
  <c r="L31" i="1"/>
  <c r="H518" i="1"/>
  <c r="L518" i="1"/>
  <c r="H454" i="1"/>
  <c r="L454" i="1"/>
  <c r="H390" i="1"/>
  <c r="L390" i="1"/>
  <c r="H326" i="1"/>
  <c r="L326" i="1"/>
  <c r="H262" i="1"/>
  <c r="L262" i="1"/>
  <c r="H198" i="1"/>
  <c r="L198" i="1"/>
  <c r="H134" i="1"/>
  <c r="L134" i="1"/>
  <c r="H70" i="1"/>
  <c r="L70" i="1"/>
  <c r="H6" i="1"/>
  <c r="L6" i="1"/>
  <c r="H525" i="1"/>
  <c r="L525" i="1"/>
  <c r="H461" i="1"/>
  <c r="L461" i="1"/>
  <c r="H397" i="1"/>
  <c r="L397" i="1"/>
  <c r="H333" i="1"/>
  <c r="L333" i="1"/>
  <c r="H269" i="1"/>
  <c r="L269" i="1"/>
  <c r="H205" i="1"/>
  <c r="L205" i="1"/>
  <c r="H141" i="1"/>
  <c r="L141" i="1"/>
  <c r="H77" i="1"/>
  <c r="L77" i="1"/>
  <c r="H13" i="1"/>
  <c r="L13" i="1"/>
  <c r="H500" i="1"/>
  <c r="L500" i="1"/>
  <c r="H436" i="1"/>
  <c r="L436" i="1"/>
  <c r="H372" i="1"/>
  <c r="L372" i="1"/>
  <c r="H308" i="1"/>
  <c r="L308" i="1"/>
  <c r="H244" i="1"/>
  <c r="L244" i="1"/>
  <c r="H180" i="1"/>
  <c r="L180" i="1"/>
  <c r="H116" i="1"/>
  <c r="L116" i="1"/>
  <c r="H52" i="1"/>
  <c r="L52" i="1"/>
  <c r="H539" i="1"/>
  <c r="L539" i="1"/>
  <c r="H475" i="1"/>
  <c r="L475" i="1"/>
  <c r="H411" i="1"/>
  <c r="L411" i="1"/>
  <c r="H347" i="1"/>
  <c r="L347" i="1"/>
  <c r="H283" i="1"/>
  <c r="L283" i="1"/>
  <c r="H219" i="1"/>
  <c r="L219" i="1"/>
  <c r="H155" i="1"/>
  <c r="L155" i="1"/>
  <c r="H91" i="1"/>
  <c r="L91" i="1"/>
  <c r="H27" i="1"/>
  <c r="L27" i="1"/>
  <c r="H250" i="1"/>
  <c r="L250" i="1"/>
  <c r="H498" i="1"/>
  <c r="L498" i="1"/>
  <c r="H298" i="1"/>
  <c r="L298" i="1"/>
  <c r="H98" i="1"/>
  <c r="L98" i="1"/>
  <c r="H410" i="1"/>
  <c r="L410" i="1"/>
  <c r="H210" i="1"/>
  <c r="L210" i="1"/>
  <c r="H522" i="1"/>
  <c r="L522" i="1"/>
  <c r="H10" i="1"/>
  <c r="L10" i="1"/>
  <c r="H521" i="1"/>
  <c r="L521" i="1"/>
  <c r="H457" i="1"/>
  <c r="L457" i="1"/>
  <c r="H393" i="1"/>
  <c r="L393" i="1"/>
  <c r="H329" i="1"/>
  <c r="L329" i="1"/>
  <c r="H265" i="1"/>
  <c r="L265" i="1"/>
  <c r="H201" i="1"/>
  <c r="L201" i="1"/>
  <c r="H137" i="1"/>
  <c r="L137" i="1"/>
  <c r="H73" i="1"/>
  <c r="L73" i="1"/>
  <c r="H9" i="1"/>
  <c r="L9" i="1"/>
  <c r="H560" i="1"/>
  <c r="L560" i="1"/>
  <c r="H496" i="1"/>
  <c r="L496" i="1"/>
  <c r="H432" i="1"/>
  <c r="L432" i="1"/>
  <c r="H368" i="1"/>
  <c r="L368" i="1"/>
  <c r="H304" i="1"/>
  <c r="L304" i="1"/>
  <c r="H240" i="1"/>
  <c r="L240" i="1"/>
  <c r="H176" i="1"/>
  <c r="L176" i="1"/>
  <c r="H112" i="1"/>
  <c r="L112" i="1"/>
  <c r="H48" i="1"/>
  <c r="L48" i="1"/>
  <c r="H535" i="1"/>
  <c r="L535" i="1"/>
  <c r="H471" i="1"/>
  <c r="L471" i="1"/>
  <c r="H407" i="1"/>
  <c r="L407" i="1"/>
  <c r="H343" i="1"/>
  <c r="L343" i="1"/>
  <c r="H279" i="1"/>
  <c r="L279" i="1"/>
  <c r="H215" i="1"/>
  <c r="L215" i="1"/>
  <c r="H151" i="1"/>
  <c r="L151" i="1"/>
  <c r="H87" i="1"/>
  <c r="L87" i="1"/>
  <c r="H23" i="1"/>
  <c r="L23" i="1"/>
  <c r="H510" i="1"/>
  <c r="L510" i="1"/>
  <c r="H446" i="1"/>
  <c r="L446" i="1"/>
  <c r="H382" i="1"/>
  <c r="L382" i="1"/>
  <c r="H318" i="1"/>
  <c r="L318" i="1"/>
  <c r="H254" i="1"/>
  <c r="L254" i="1"/>
  <c r="H190" i="1"/>
  <c r="L190" i="1"/>
  <c r="H126" i="1"/>
  <c r="L126" i="1"/>
  <c r="H62" i="1"/>
  <c r="L62" i="1"/>
  <c r="H517" i="1"/>
  <c r="L517" i="1"/>
  <c r="H453" i="1"/>
  <c r="L453" i="1"/>
  <c r="H389" i="1"/>
  <c r="L389" i="1"/>
  <c r="H325" i="1"/>
  <c r="L325" i="1"/>
  <c r="H261" i="1"/>
  <c r="L261" i="1"/>
  <c r="H197" i="1"/>
  <c r="L197" i="1"/>
  <c r="H133" i="1"/>
  <c r="L133" i="1"/>
  <c r="H69" i="1"/>
  <c r="L69" i="1"/>
  <c r="H5" i="1"/>
  <c r="L5" i="1"/>
  <c r="H556" i="1"/>
  <c r="L556" i="1"/>
  <c r="H492" i="1"/>
  <c r="L492" i="1"/>
  <c r="H428" i="1"/>
  <c r="L428" i="1"/>
  <c r="H364" i="1"/>
  <c r="L364" i="1"/>
  <c r="H300" i="1"/>
  <c r="L300" i="1"/>
  <c r="H236" i="1"/>
  <c r="L236" i="1"/>
  <c r="H172" i="1"/>
  <c r="L172" i="1"/>
  <c r="H108" i="1"/>
  <c r="L108" i="1"/>
  <c r="H44" i="1"/>
  <c r="L44" i="1"/>
  <c r="H531" i="1"/>
  <c r="L531" i="1"/>
  <c r="H467" i="1"/>
  <c r="L467" i="1"/>
  <c r="H403" i="1"/>
  <c r="L403" i="1"/>
  <c r="H339" i="1"/>
  <c r="L339" i="1"/>
  <c r="H275" i="1"/>
  <c r="L275" i="1"/>
  <c r="H211" i="1"/>
  <c r="L211" i="1"/>
  <c r="H147" i="1"/>
  <c r="L147" i="1"/>
  <c r="H83" i="1"/>
  <c r="L83" i="1"/>
  <c r="H19" i="1"/>
  <c r="L19" i="1"/>
  <c r="H130" i="1"/>
  <c r="L130" i="1"/>
  <c r="H194" i="1"/>
  <c r="L194" i="1"/>
  <c r="H186" i="1"/>
  <c r="L186" i="1"/>
  <c r="H434" i="1"/>
  <c r="L434" i="1"/>
  <c r="H234" i="1"/>
  <c r="L234" i="1"/>
  <c r="H546" i="1"/>
  <c r="L546" i="1"/>
  <c r="H34" i="1"/>
  <c r="L34" i="1"/>
  <c r="H346" i="1"/>
  <c r="L346" i="1"/>
  <c r="H146" i="1"/>
  <c r="L146" i="1"/>
  <c r="H458" i="1"/>
  <c r="L458" i="1"/>
  <c r="H513" i="1"/>
  <c r="L513" i="1"/>
  <c r="H449" i="1"/>
  <c r="L449" i="1"/>
  <c r="H385" i="1"/>
  <c r="L385" i="1"/>
  <c r="H321" i="1"/>
  <c r="L321" i="1"/>
  <c r="H257" i="1"/>
  <c r="L257" i="1"/>
  <c r="H193" i="1"/>
  <c r="L193" i="1"/>
  <c r="H129" i="1"/>
  <c r="L129" i="1"/>
  <c r="H65" i="1"/>
  <c r="L65" i="1"/>
  <c r="H552" i="1"/>
  <c r="L552" i="1"/>
  <c r="H488" i="1"/>
  <c r="L488" i="1"/>
  <c r="H424" i="1"/>
  <c r="L424" i="1"/>
  <c r="H360" i="1"/>
  <c r="L360" i="1"/>
  <c r="H296" i="1"/>
  <c r="L296" i="1"/>
  <c r="H232" i="1"/>
  <c r="L232" i="1"/>
  <c r="H168" i="1"/>
  <c r="L168" i="1"/>
  <c r="H104" i="1"/>
  <c r="L104" i="1"/>
  <c r="H40" i="1"/>
  <c r="L40" i="1"/>
  <c r="H527" i="1"/>
  <c r="L527" i="1"/>
  <c r="H463" i="1"/>
  <c r="L463" i="1"/>
  <c r="H399" i="1"/>
  <c r="L399" i="1"/>
  <c r="H335" i="1"/>
  <c r="L335" i="1"/>
  <c r="H271" i="1"/>
  <c r="L271" i="1"/>
  <c r="H207" i="1"/>
  <c r="L207" i="1"/>
  <c r="H143" i="1"/>
  <c r="L143" i="1"/>
  <c r="H79" i="1"/>
  <c r="L79" i="1"/>
  <c r="H15" i="1"/>
  <c r="L15" i="1"/>
  <c r="H502" i="1"/>
  <c r="L502" i="1"/>
  <c r="H438" i="1"/>
  <c r="L438" i="1"/>
  <c r="H374" i="1"/>
  <c r="L374" i="1"/>
  <c r="H310" i="1"/>
  <c r="L310" i="1"/>
  <c r="H246" i="1"/>
  <c r="L246" i="1"/>
  <c r="H182" i="1"/>
  <c r="L182" i="1"/>
  <c r="H118" i="1"/>
  <c r="L118" i="1"/>
  <c r="H54" i="1"/>
  <c r="L54" i="1"/>
  <c r="H509" i="1"/>
  <c r="L509" i="1"/>
  <c r="H445" i="1"/>
  <c r="L445" i="1"/>
  <c r="H381" i="1"/>
  <c r="L381" i="1"/>
  <c r="H317" i="1"/>
  <c r="L317" i="1"/>
  <c r="H253" i="1"/>
  <c r="L253" i="1"/>
  <c r="H189" i="1"/>
  <c r="L189" i="1"/>
  <c r="H125" i="1"/>
  <c r="L125" i="1"/>
  <c r="H61" i="1"/>
  <c r="L61" i="1"/>
  <c r="H548" i="1"/>
  <c r="L548" i="1"/>
  <c r="H484" i="1"/>
  <c r="L484" i="1"/>
  <c r="H420" i="1"/>
  <c r="L420" i="1"/>
  <c r="H356" i="1"/>
  <c r="L356" i="1"/>
  <c r="H292" i="1"/>
  <c r="L292" i="1"/>
  <c r="H228" i="1"/>
  <c r="L228" i="1"/>
  <c r="H164" i="1"/>
  <c r="L164" i="1"/>
  <c r="H100" i="1"/>
  <c r="L100" i="1"/>
  <c r="H36" i="1"/>
  <c r="L36" i="1"/>
  <c r="H523" i="1"/>
  <c r="L523" i="1"/>
  <c r="H459" i="1"/>
  <c r="L459" i="1"/>
  <c r="H395" i="1"/>
  <c r="L395" i="1"/>
  <c r="H331" i="1"/>
  <c r="L331" i="1"/>
  <c r="H267" i="1"/>
  <c r="L267" i="1"/>
  <c r="H203" i="1"/>
  <c r="L203" i="1"/>
  <c r="H139" i="1"/>
  <c r="L139" i="1"/>
  <c r="H75" i="1"/>
  <c r="L75" i="1"/>
  <c r="H11" i="1"/>
  <c r="L11" i="1"/>
  <c r="H514" i="1"/>
  <c r="L514" i="1"/>
  <c r="H258" i="1"/>
  <c r="L258" i="1"/>
  <c r="H122" i="1"/>
  <c r="L122" i="1"/>
  <c r="H370" i="1"/>
  <c r="L370" i="1"/>
  <c r="H170" i="1"/>
  <c r="L170" i="1"/>
  <c r="H482" i="1"/>
  <c r="L482" i="1"/>
  <c r="H282" i="1"/>
  <c r="L282" i="1"/>
  <c r="H82" i="1"/>
  <c r="L82" i="1"/>
  <c r="H394" i="1"/>
  <c r="L394" i="1"/>
  <c r="H505" i="1"/>
  <c r="L505" i="1"/>
  <c r="H441" i="1"/>
  <c r="L441" i="1"/>
  <c r="H377" i="1"/>
  <c r="L377" i="1"/>
  <c r="H313" i="1"/>
  <c r="L313" i="1"/>
  <c r="H249" i="1"/>
  <c r="L249" i="1"/>
  <c r="H185" i="1"/>
  <c r="L185" i="1"/>
  <c r="H121" i="1"/>
  <c r="L121" i="1"/>
  <c r="H57" i="1"/>
  <c r="L57" i="1"/>
  <c r="H544" i="1"/>
  <c r="L544" i="1"/>
  <c r="H480" i="1"/>
  <c r="L480" i="1"/>
  <c r="H416" i="1"/>
  <c r="L416" i="1"/>
  <c r="H352" i="1"/>
  <c r="L352" i="1"/>
  <c r="H288" i="1"/>
  <c r="L288" i="1"/>
  <c r="H224" i="1"/>
  <c r="L224" i="1"/>
  <c r="H160" i="1"/>
  <c r="L160" i="1"/>
  <c r="H96" i="1"/>
  <c r="L96" i="1"/>
  <c r="H32" i="1"/>
  <c r="L32" i="1"/>
  <c r="H519" i="1"/>
  <c r="L519" i="1"/>
  <c r="H455" i="1"/>
  <c r="L455" i="1"/>
  <c r="H391" i="1"/>
  <c r="L391" i="1"/>
  <c r="H327" i="1"/>
  <c r="L327" i="1"/>
  <c r="H263" i="1"/>
  <c r="L263" i="1"/>
  <c r="H199" i="1"/>
  <c r="L199" i="1"/>
  <c r="H135" i="1"/>
  <c r="L135" i="1"/>
  <c r="H71" i="1"/>
  <c r="L71" i="1"/>
  <c r="H7" i="1"/>
  <c r="L7" i="1"/>
  <c r="H558" i="1"/>
  <c r="L558" i="1"/>
  <c r="H494" i="1"/>
  <c r="L494" i="1"/>
  <c r="H430" i="1"/>
  <c r="L430" i="1"/>
  <c r="H366" i="1"/>
  <c r="L366" i="1"/>
  <c r="H302" i="1"/>
  <c r="L302" i="1"/>
  <c r="H238" i="1"/>
  <c r="L238" i="1"/>
  <c r="H174" i="1"/>
  <c r="L174" i="1"/>
  <c r="H110" i="1"/>
  <c r="L110" i="1"/>
  <c r="H46" i="1"/>
  <c r="L46" i="1"/>
  <c r="H501" i="1"/>
  <c r="L501" i="1"/>
  <c r="H437" i="1"/>
  <c r="L437" i="1"/>
  <c r="H373" i="1"/>
  <c r="L373" i="1"/>
  <c r="H309" i="1"/>
  <c r="L309" i="1"/>
  <c r="H245" i="1"/>
  <c r="L245" i="1"/>
  <c r="H181" i="1"/>
  <c r="L181" i="1"/>
  <c r="H117" i="1"/>
  <c r="L117" i="1"/>
  <c r="H53" i="1"/>
  <c r="L53" i="1"/>
  <c r="H540" i="1"/>
  <c r="L540" i="1"/>
  <c r="H476" i="1"/>
  <c r="L476" i="1"/>
  <c r="H412" i="1"/>
  <c r="L412" i="1"/>
  <c r="H348" i="1"/>
  <c r="L348" i="1"/>
  <c r="H284" i="1"/>
  <c r="L284" i="1"/>
  <c r="H220" i="1"/>
  <c r="L220" i="1"/>
  <c r="H156" i="1"/>
  <c r="L156" i="1"/>
  <c r="H92" i="1"/>
  <c r="L92" i="1"/>
  <c r="H28" i="1"/>
  <c r="L28" i="1"/>
  <c r="H515" i="1"/>
  <c r="L515" i="1"/>
  <c r="H451" i="1"/>
  <c r="L451" i="1"/>
  <c r="H387" i="1"/>
  <c r="L387" i="1"/>
  <c r="H323" i="1"/>
  <c r="L323" i="1"/>
  <c r="H259" i="1"/>
  <c r="L259" i="1"/>
  <c r="H195" i="1"/>
  <c r="L195" i="1"/>
  <c r="H131" i="1"/>
  <c r="L131" i="1"/>
  <c r="H67" i="1"/>
  <c r="L67" i="1"/>
  <c r="H3" i="1"/>
  <c r="L3" i="1"/>
  <c r="H980" i="1"/>
  <c r="L980" i="1"/>
  <c r="H626" i="1"/>
  <c r="L626" i="1"/>
  <c r="H677" i="1"/>
  <c r="L677" i="1"/>
  <c r="H782" i="1"/>
  <c r="L782" i="1"/>
  <c r="H757" i="1"/>
  <c r="L757" i="1"/>
  <c r="H569" i="1"/>
  <c r="L569" i="1"/>
  <c r="H672" i="1"/>
  <c r="L672" i="1"/>
  <c r="H622" i="1"/>
  <c r="L622" i="1"/>
  <c r="H892" i="1"/>
  <c r="L892" i="1"/>
  <c r="H756" i="1"/>
  <c r="L756" i="1"/>
  <c r="H988" i="1"/>
  <c r="L988" i="1"/>
  <c r="H916" i="1"/>
  <c r="L916" i="1"/>
  <c r="H844" i="1"/>
  <c r="L844" i="1"/>
  <c r="H971" i="1"/>
  <c r="L971" i="1"/>
  <c r="H907" i="1"/>
  <c r="L907" i="1"/>
  <c r="H843" i="1"/>
  <c r="L843" i="1"/>
  <c r="H779" i="1"/>
  <c r="L779" i="1"/>
  <c r="H715" i="1"/>
  <c r="L715" i="1"/>
  <c r="H570" i="1"/>
  <c r="L570" i="1"/>
  <c r="H938" i="1"/>
  <c r="L938" i="1"/>
  <c r="H874" i="1"/>
  <c r="L874" i="1"/>
  <c r="H810" i="1"/>
  <c r="L810" i="1"/>
  <c r="H746" i="1"/>
  <c r="L746" i="1"/>
  <c r="H682" i="1"/>
  <c r="L682" i="1"/>
  <c r="H977" i="1"/>
  <c r="L977" i="1"/>
  <c r="H913" i="1"/>
  <c r="L913" i="1"/>
  <c r="H849" i="1"/>
  <c r="L849" i="1"/>
  <c r="H785" i="1"/>
  <c r="L785" i="1"/>
  <c r="H721" i="1"/>
  <c r="L721" i="1"/>
  <c r="H618" i="1"/>
  <c r="L618" i="1"/>
  <c r="H952" i="1"/>
  <c r="L952" i="1"/>
  <c r="H888" i="1"/>
  <c r="L888" i="1"/>
  <c r="H824" i="1"/>
  <c r="L824" i="1"/>
  <c r="H760" i="1"/>
  <c r="L760" i="1"/>
  <c r="H696" i="1"/>
  <c r="L696" i="1"/>
  <c r="H991" i="1"/>
  <c r="L991" i="1"/>
  <c r="H927" i="1"/>
  <c r="L927" i="1"/>
  <c r="H863" i="1"/>
  <c r="L863" i="1"/>
  <c r="H799" i="1"/>
  <c r="L799" i="1"/>
  <c r="H735" i="1"/>
  <c r="L735" i="1"/>
  <c r="H661" i="1"/>
  <c r="L661" i="1"/>
  <c r="H966" i="1"/>
  <c r="L966" i="1"/>
  <c r="H902" i="1"/>
  <c r="L902" i="1"/>
  <c r="H838" i="1"/>
  <c r="L838" i="1"/>
  <c r="H774" i="1"/>
  <c r="L774" i="1"/>
  <c r="H710" i="1"/>
  <c r="L710" i="1"/>
  <c r="H941" i="1"/>
  <c r="L941" i="1"/>
  <c r="H877" i="1"/>
  <c r="L877" i="1"/>
  <c r="H813" i="1"/>
  <c r="L813" i="1"/>
  <c r="H749" i="1"/>
  <c r="L749" i="1"/>
  <c r="H685" i="1"/>
  <c r="L685" i="1"/>
  <c r="H625" i="1"/>
  <c r="L625" i="1"/>
  <c r="H664" i="1"/>
  <c r="L664" i="1"/>
  <c r="H600" i="1"/>
  <c r="L600" i="1"/>
  <c r="H575" i="1"/>
  <c r="L575" i="1"/>
  <c r="H678" i="1"/>
  <c r="L678" i="1"/>
  <c r="H614" i="1"/>
  <c r="L614" i="1"/>
  <c r="H621" i="1"/>
  <c r="L621" i="1"/>
  <c r="H660" i="1"/>
  <c r="L660" i="1"/>
  <c r="H596" i="1"/>
  <c r="L596" i="1"/>
  <c r="H635" i="1"/>
  <c r="L635" i="1"/>
  <c r="H571" i="1"/>
  <c r="L571" i="1"/>
  <c r="H946" i="1"/>
  <c r="L946" i="1"/>
  <c r="H818" i="1"/>
  <c r="L818" i="1"/>
  <c r="H921" i="1"/>
  <c r="L921" i="1"/>
  <c r="H857" i="1"/>
  <c r="L857" i="1"/>
  <c r="H649" i="1"/>
  <c r="L649" i="1"/>
  <c r="H960" i="1"/>
  <c r="L960" i="1"/>
  <c r="H999" i="1"/>
  <c r="L999" i="1"/>
  <c r="H871" i="1"/>
  <c r="L871" i="1"/>
  <c r="H974" i="1"/>
  <c r="L974" i="1"/>
  <c r="H718" i="1"/>
  <c r="L718" i="1"/>
  <c r="H885" i="1"/>
  <c r="L885" i="1"/>
  <c r="H693" i="1"/>
  <c r="L693" i="1"/>
  <c r="H964" i="1"/>
  <c r="L964" i="1"/>
  <c r="H692" i="1"/>
  <c r="L692" i="1"/>
  <c r="H924" i="1"/>
  <c r="L924" i="1"/>
  <c r="H780" i="1"/>
  <c r="L780" i="1"/>
  <c r="H963" i="1"/>
  <c r="L963" i="1"/>
  <c r="H771" i="1"/>
  <c r="L771" i="1"/>
  <c r="H707" i="1"/>
  <c r="L707" i="1"/>
  <c r="H994" i="1"/>
  <c r="L994" i="1"/>
  <c r="H930" i="1"/>
  <c r="L930" i="1"/>
  <c r="H866" i="1"/>
  <c r="L866" i="1"/>
  <c r="H802" i="1"/>
  <c r="L802" i="1"/>
  <c r="H738" i="1"/>
  <c r="L738" i="1"/>
  <c r="H666" i="1"/>
  <c r="L666" i="1"/>
  <c r="H969" i="1"/>
  <c r="L969" i="1"/>
  <c r="H905" i="1"/>
  <c r="L905" i="1"/>
  <c r="H841" i="1"/>
  <c r="L841" i="1"/>
  <c r="H777" i="1"/>
  <c r="L777" i="1"/>
  <c r="H713" i="1"/>
  <c r="L713" i="1"/>
  <c r="H944" i="1"/>
  <c r="L944" i="1"/>
  <c r="H880" i="1"/>
  <c r="L880" i="1"/>
  <c r="H816" i="1"/>
  <c r="L816" i="1"/>
  <c r="H752" i="1"/>
  <c r="L752" i="1"/>
  <c r="H688" i="1"/>
  <c r="L688" i="1"/>
  <c r="H983" i="1"/>
  <c r="L983" i="1"/>
  <c r="H919" i="1"/>
  <c r="L919" i="1"/>
  <c r="H855" i="1"/>
  <c r="L855" i="1"/>
  <c r="H791" i="1"/>
  <c r="L791" i="1"/>
  <c r="H727" i="1"/>
  <c r="L727" i="1"/>
  <c r="H642" i="1"/>
  <c r="L642" i="1"/>
  <c r="H958" i="1"/>
  <c r="L958" i="1"/>
  <c r="H894" i="1"/>
  <c r="L894" i="1"/>
  <c r="H830" i="1"/>
  <c r="L830" i="1"/>
  <c r="H766" i="1"/>
  <c r="L766" i="1"/>
  <c r="H702" i="1"/>
  <c r="L702" i="1"/>
  <c r="H997" i="1"/>
  <c r="L997" i="1"/>
  <c r="H933" i="1"/>
  <c r="L933" i="1"/>
  <c r="H869" i="1"/>
  <c r="L869" i="1"/>
  <c r="H805" i="1"/>
  <c r="L805" i="1"/>
  <c r="H741" i="1"/>
  <c r="L741" i="1"/>
  <c r="H673" i="1"/>
  <c r="L673" i="1"/>
  <c r="H617" i="1"/>
  <c r="L617" i="1"/>
  <c r="H656" i="1"/>
  <c r="L656" i="1"/>
  <c r="H592" i="1"/>
  <c r="L592" i="1"/>
  <c r="H567" i="1"/>
  <c r="L567" i="1"/>
  <c r="H670" i="1"/>
  <c r="L670" i="1"/>
  <c r="H606" i="1"/>
  <c r="L606" i="1"/>
  <c r="H613" i="1"/>
  <c r="L613" i="1"/>
  <c r="H652" i="1"/>
  <c r="L652" i="1"/>
  <c r="H588" i="1"/>
  <c r="L588" i="1"/>
  <c r="H627" i="1"/>
  <c r="L627" i="1"/>
  <c r="H956" i="1"/>
  <c r="L956" i="1"/>
  <c r="H684" i="1"/>
  <c r="L684" i="1"/>
  <c r="H979" i="1"/>
  <c r="L979" i="1"/>
  <c r="H787" i="1"/>
  <c r="L787" i="1"/>
  <c r="H723" i="1"/>
  <c r="L723" i="1"/>
  <c r="H882" i="1"/>
  <c r="L882" i="1"/>
  <c r="H754" i="1"/>
  <c r="L754" i="1"/>
  <c r="H690" i="1"/>
  <c r="L690" i="1"/>
  <c r="H985" i="1"/>
  <c r="L985" i="1"/>
  <c r="H704" i="1"/>
  <c r="L704" i="1"/>
  <c r="H743" i="1"/>
  <c r="L743" i="1"/>
  <c r="H821" i="1"/>
  <c r="L821" i="1"/>
  <c r="H633" i="1"/>
  <c r="L633" i="1"/>
  <c r="H608" i="1"/>
  <c r="L608" i="1"/>
  <c r="H583" i="1"/>
  <c r="L583" i="1"/>
  <c r="H852" i="1"/>
  <c r="L852" i="1"/>
  <c r="H899" i="1"/>
  <c r="L899" i="1"/>
  <c r="H860" i="1"/>
  <c r="L860" i="1"/>
  <c r="H961" i="1"/>
  <c r="L961" i="1"/>
  <c r="H897" i="1"/>
  <c r="L897" i="1"/>
  <c r="H705" i="1"/>
  <c r="L705" i="1"/>
  <c r="H1000" i="1"/>
  <c r="L1000" i="1"/>
  <c r="H936" i="1"/>
  <c r="L936" i="1"/>
  <c r="H872" i="1"/>
  <c r="L872" i="1"/>
  <c r="H808" i="1"/>
  <c r="L808" i="1"/>
  <c r="H744" i="1"/>
  <c r="L744" i="1"/>
  <c r="H679" i="1"/>
  <c r="L679" i="1"/>
  <c r="H975" i="1"/>
  <c r="L975" i="1"/>
  <c r="H911" i="1"/>
  <c r="L911" i="1"/>
  <c r="H847" i="1"/>
  <c r="L847" i="1"/>
  <c r="H783" i="1"/>
  <c r="L783" i="1"/>
  <c r="H719" i="1"/>
  <c r="L719" i="1"/>
  <c r="H602" i="1"/>
  <c r="L602" i="1"/>
  <c r="H950" i="1"/>
  <c r="L950" i="1"/>
  <c r="H886" i="1"/>
  <c r="L886" i="1"/>
  <c r="H822" i="1"/>
  <c r="L822" i="1"/>
  <c r="H758" i="1"/>
  <c r="L758" i="1"/>
  <c r="H694" i="1"/>
  <c r="L694" i="1"/>
  <c r="H989" i="1"/>
  <c r="L989" i="1"/>
  <c r="H925" i="1"/>
  <c r="L925" i="1"/>
  <c r="H861" i="1"/>
  <c r="L861" i="1"/>
  <c r="H797" i="1"/>
  <c r="L797" i="1"/>
  <c r="H733" i="1"/>
  <c r="L733" i="1"/>
  <c r="H657" i="1"/>
  <c r="L657" i="1"/>
  <c r="H609" i="1"/>
  <c r="L609" i="1"/>
  <c r="H648" i="1"/>
  <c r="L648" i="1"/>
  <c r="H584" i="1"/>
  <c r="L584" i="1"/>
  <c r="H662" i="1"/>
  <c r="L662" i="1"/>
  <c r="H598" i="1"/>
  <c r="L598" i="1"/>
  <c r="H605" i="1"/>
  <c r="L605" i="1"/>
  <c r="H644" i="1"/>
  <c r="L644" i="1"/>
  <c r="H580" i="1"/>
  <c r="L580" i="1"/>
  <c r="H619" i="1"/>
  <c r="L619" i="1"/>
  <c r="H820" i="1"/>
  <c r="L820" i="1"/>
  <c r="H915" i="1"/>
  <c r="L915" i="1"/>
  <c r="H768" i="1"/>
  <c r="L768" i="1"/>
  <c r="H949" i="1"/>
  <c r="L949" i="1"/>
  <c r="H835" i="1"/>
  <c r="L835" i="1"/>
  <c r="H788" i="1"/>
  <c r="L788" i="1"/>
  <c r="H891" i="1"/>
  <c r="L891" i="1"/>
  <c r="H794" i="1"/>
  <c r="L794" i="1"/>
  <c r="H833" i="1"/>
  <c r="L833" i="1"/>
  <c r="H700" i="1"/>
  <c r="L700" i="1"/>
  <c r="H796" i="1"/>
  <c r="L796" i="1"/>
  <c r="H578" i="1"/>
  <c r="L578" i="1"/>
  <c r="H947" i="1"/>
  <c r="L947" i="1"/>
  <c r="H883" i="1"/>
  <c r="L883" i="1"/>
  <c r="H819" i="1"/>
  <c r="L819" i="1"/>
  <c r="H755" i="1"/>
  <c r="L755" i="1"/>
  <c r="H691" i="1"/>
  <c r="L691" i="1"/>
  <c r="H978" i="1"/>
  <c r="L978" i="1"/>
  <c r="H914" i="1"/>
  <c r="L914" i="1"/>
  <c r="H850" i="1"/>
  <c r="L850" i="1"/>
  <c r="H786" i="1"/>
  <c r="L786" i="1"/>
  <c r="H722" i="1"/>
  <c r="L722" i="1"/>
  <c r="H623" i="1"/>
  <c r="L623" i="1"/>
  <c r="H953" i="1"/>
  <c r="L953" i="1"/>
  <c r="H889" i="1"/>
  <c r="L889" i="1"/>
  <c r="H825" i="1"/>
  <c r="L825" i="1"/>
  <c r="H761" i="1"/>
  <c r="L761" i="1"/>
  <c r="H697" i="1"/>
  <c r="L697" i="1"/>
  <c r="H992" i="1"/>
  <c r="L992" i="1"/>
  <c r="H928" i="1"/>
  <c r="L928" i="1"/>
  <c r="H864" i="1"/>
  <c r="L864" i="1"/>
  <c r="H800" i="1"/>
  <c r="L800" i="1"/>
  <c r="H736" i="1"/>
  <c r="L736" i="1"/>
  <c r="H663" i="1"/>
  <c r="L663" i="1"/>
  <c r="H967" i="1"/>
  <c r="L967" i="1"/>
  <c r="H903" i="1"/>
  <c r="L903" i="1"/>
  <c r="H839" i="1"/>
  <c r="L839" i="1"/>
  <c r="H775" i="1"/>
  <c r="L775" i="1"/>
  <c r="H711" i="1"/>
  <c r="L711" i="1"/>
  <c r="H942" i="1"/>
  <c r="L942" i="1"/>
  <c r="H878" i="1"/>
  <c r="L878" i="1"/>
  <c r="H814" i="1"/>
  <c r="L814" i="1"/>
  <c r="H750" i="1"/>
  <c r="L750" i="1"/>
  <c r="H686" i="1"/>
  <c r="L686" i="1"/>
  <c r="H981" i="1"/>
  <c r="L981" i="1"/>
  <c r="H917" i="1"/>
  <c r="L917" i="1"/>
  <c r="H853" i="1"/>
  <c r="L853" i="1"/>
  <c r="H789" i="1"/>
  <c r="L789" i="1"/>
  <c r="H725" i="1"/>
  <c r="L725" i="1"/>
  <c r="H634" i="1"/>
  <c r="L634" i="1"/>
  <c r="H601" i="1"/>
  <c r="L601" i="1"/>
  <c r="H640" i="1"/>
  <c r="L640" i="1"/>
  <c r="H576" i="1"/>
  <c r="L576" i="1"/>
  <c r="H615" i="1"/>
  <c r="L615" i="1"/>
  <c r="H654" i="1"/>
  <c r="L654" i="1"/>
  <c r="H590" i="1"/>
  <c r="L590" i="1"/>
  <c r="H597" i="1"/>
  <c r="L597" i="1"/>
  <c r="H636" i="1"/>
  <c r="L636" i="1"/>
  <c r="H572" i="1"/>
  <c r="L572" i="1"/>
  <c r="H675" i="1"/>
  <c r="L675" i="1"/>
  <c r="H611" i="1"/>
  <c r="L611" i="1"/>
  <c r="H908" i="1"/>
  <c r="L908" i="1"/>
  <c r="H793" i="1"/>
  <c r="L793" i="1"/>
  <c r="H846" i="1"/>
  <c r="L846" i="1"/>
  <c r="H828" i="1"/>
  <c r="L828" i="1"/>
  <c r="H996" i="1"/>
  <c r="L996" i="1"/>
  <c r="H763" i="1"/>
  <c r="L763" i="1"/>
  <c r="H922" i="1"/>
  <c r="L922" i="1"/>
  <c r="H868" i="1"/>
  <c r="L868" i="1"/>
  <c r="H772" i="1"/>
  <c r="L772" i="1"/>
  <c r="H876" i="1"/>
  <c r="L876" i="1"/>
  <c r="H804" i="1"/>
  <c r="L804" i="1"/>
  <c r="H732" i="1"/>
  <c r="L732" i="1"/>
  <c r="H631" i="1"/>
  <c r="L631" i="1"/>
  <c r="H939" i="1"/>
  <c r="L939" i="1"/>
  <c r="H875" i="1"/>
  <c r="L875" i="1"/>
  <c r="H811" i="1"/>
  <c r="L811" i="1"/>
  <c r="H747" i="1"/>
  <c r="L747" i="1"/>
  <c r="H683" i="1"/>
  <c r="L683" i="1"/>
  <c r="H970" i="1"/>
  <c r="L970" i="1"/>
  <c r="H906" i="1"/>
  <c r="L906" i="1"/>
  <c r="H842" i="1"/>
  <c r="L842" i="1"/>
  <c r="H778" i="1"/>
  <c r="L778" i="1"/>
  <c r="H714" i="1"/>
  <c r="L714" i="1"/>
  <c r="H945" i="1"/>
  <c r="L945" i="1"/>
  <c r="H881" i="1"/>
  <c r="L881" i="1"/>
  <c r="H817" i="1"/>
  <c r="L817" i="1"/>
  <c r="H753" i="1"/>
  <c r="L753" i="1"/>
  <c r="H689" i="1"/>
  <c r="L689" i="1"/>
  <c r="H984" i="1"/>
  <c r="L984" i="1"/>
  <c r="H920" i="1"/>
  <c r="L920" i="1"/>
  <c r="H856" i="1"/>
  <c r="L856" i="1"/>
  <c r="H792" i="1"/>
  <c r="L792" i="1"/>
  <c r="H728" i="1"/>
  <c r="L728" i="1"/>
  <c r="H647" i="1"/>
  <c r="L647" i="1"/>
  <c r="H959" i="1"/>
  <c r="L959" i="1"/>
  <c r="H895" i="1"/>
  <c r="L895" i="1"/>
  <c r="H831" i="1"/>
  <c r="L831" i="1"/>
  <c r="H767" i="1"/>
  <c r="L767" i="1"/>
  <c r="H703" i="1"/>
  <c r="L703" i="1"/>
  <c r="H998" i="1"/>
  <c r="L998" i="1"/>
  <c r="H934" i="1"/>
  <c r="L934" i="1"/>
  <c r="H870" i="1"/>
  <c r="L870" i="1"/>
  <c r="H806" i="1"/>
  <c r="L806" i="1"/>
  <c r="H742" i="1"/>
  <c r="L742" i="1"/>
  <c r="H674" i="1"/>
  <c r="L674" i="1"/>
  <c r="H973" i="1"/>
  <c r="L973" i="1"/>
  <c r="H909" i="1"/>
  <c r="L909" i="1"/>
  <c r="H845" i="1"/>
  <c r="L845" i="1"/>
  <c r="H781" i="1"/>
  <c r="L781" i="1"/>
  <c r="H717" i="1"/>
  <c r="L717" i="1"/>
  <c r="H586" i="1"/>
  <c r="L586" i="1"/>
  <c r="H593" i="1"/>
  <c r="L593" i="1"/>
  <c r="H632" i="1"/>
  <c r="L632" i="1"/>
  <c r="H568" i="1"/>
  <c r="L568" i="1"/>
  <c r="H607" i="1"/>
  <c r="L607" i="1"/>
  <c r="H646" i="1"/>
  <c r="L646" i="1"/>
  <c r="H582" i="1"/>
  <c r="L582" i="1"/>
  <c r="H589" i="1"/>
  <c r="L589" i="1"/>
  <c r="H628" i="1"/>
  <c r="L628" i="1"/>
  <c r="H564" i="1"/>
  <c r="L564" i="1"/>
  <c r="H667" i="1"/>
  <c r="L667" i="1"/>
  <c r="H603" i="1"/>
  <c r="L603" i="1"/>
  <c r="H729" i="1"/>
  <c r="L729" i="1"/>
  <c r="H896" i="1"/>
  <c r="L896" i="1"/>
  <c r="H935" i="1"/>
  <c r="L935" i="1"/>
  <c r="H910" i="1"/>
  <c r="L910" i="1"/>
  <c r="H955" i="1"/>
  <c r="L955" i="1"/>
  <c r="H699" i="1"/>
  <c r="L699" i="1"/>
  <c r="H986" i="1"/>
  <c r="L986" i="1"/>
  <c r="H858" i="1"/>
  <c r="L858" i="1"/>
  <c r="H730" i="1"/>
  <c r="L730" i="1"/>
  <c r="H650" i="1"/>
  <c r="L650" i="1"/>
  <c r="H769" i="1"/>
  <c r="L769" i="1"/>
  <c r="H708" i="1"/>
  <c r="L708" i="1"/>
  <c r="H948" i="1"/>
  <c r="L948" i="1"/>
  <c r="H812" i="1"/>
  <c r="L812" i="1"/>
  <c r="H740" i="1"/>
  <c r="L740" i="1"/>
  <c r="H655" i="1"/>
  <c r="L655" i="1"/>
  <c r="H995" i="1"/>
  <c r="L995" i="1"/>
  <c r="H931" i="1"/>
  <c r="L931" i="1"/>
  <c r="H867" i="1"/>
  <c r="L867" i="1"/>
  <c r="H803" i="1"/>
  <c r="L803" i="1"/>
  <c r="H739" i="1"/>
  <c r="L739" i="1"/>
  <c r="H669" i="1"/>
  <c r="L669" i="1"/>
  <c r="H962" i="1"/>
  <c r="L962" i="1"/>
  <c r="H898" i="1"/>
  <c r="L898" i="1"/>
  <c r="H834" i="1"/>
  <c r="L834" i="1"/>
  <c r="H770" i="1"/>
  <c r="L770" i="1"/>
  <c r="H706" i="1"/>
  <c r="L706" i="1"/>
  <c r="H1001" i="1"/>
  <c r="L1001" i="1"/>
  <c r="H937" i="1"/>
  <c r="L937" i="1"/>
  <c r="H873" i="1"/>
  <c r="L873" i="1"/>
  <c r="H809" i="1"/>
  <c r="L809" i="1"/>
  <c r="H745" i="1"/>
  <c r="L745" i="1"/>
  <c r="H681" i="1"/>
  <c r="L681" i="1"/>
  <c r="H976" i="1"/>
  <c r="L976" i="1"/>
  <c r="H912" i="1"/>
  <c r="L912" i="1"/>
  <c r="H848" i="1"/>
  <c r="L848" i="1"/>
  <c r="H784" i="1"/>
  <c r="L784" i="1"/>
  <c r="H720" i="1"/>
  <c r="L720" i="1"/>
  <c r="H610" i="1"/>
  <c r="L610" i="1"/>
  <c r="H951" i="1"/>
  <c r="L951" i="1"/>
  <c r="H887" i="1"/>
  <c r="L887" i="1"/>
  <c r="H823" i="1"/>
  <c r="L823" i="1"/>
  <c r="H759" i="1"/>
  <c r="L759" i="1"/>
  <c r="H695" i="1"/>
  <c r="L695" i="1"/>
  <c r="H990" i="1"/>
  <c r="L990" i="1"/>
  <c r="H926" i="1"/>
  <c r="L926" i="1"/>
  <c r="H862" i="1"/>
  <c r="L862" i="1"/>
  <c r="H798" i="1"/>
  <c r="L798" i="1"/>
  <c r="H734" i="1"/>
  <c r="L734" i="1"/>
  <c r="H658" i="1"/>
  <c r="L658" i="1"/>
  <c r="H965" i="1"/>
  <c r="L965" i="1"/>
  <c r="H901" i="1"/>
  <c r="L901" i="1"/>
  <c r="H837" i="1"/>
  <c r="L837" i="1"/>
  <c r="H773" i="1"/>
  <c r="L773" i="1"/>
  <c r="H709" i="1"/>
  <c r="L709" i="1"/>
  <c r="H585" i="1"/>
  <c r="L585" i="1"/>
  <c r="H624" i="1"/>
  <c r="L624" i="1"/>
  <c r="H599" i="1"/>
  <c r="L599" i="1"/>
  <c r="H638" i="1"/>
  <c r="L638" i="1"/>
  <c r="H574" i="1"/>
  <c r="L574" i="1"/>
  <c r="H645" i="1"/>
  <c r="L645" i="1"/>
  <c r="H581" i="1"/>
  <c r="L581" i="1"/>
  <c r="H620" i="1"/>
  <c r="L620" i="1"/>
  <c r="H659" i="1"/>
  <c r="L659" i="1"/>
  <c r="H595" i="1"/>
  <c r="L595" i="1"/>
  <c r="H851" i="1"/>
  <c r="L851" i="1"/>
  <c r="H832" i="1"/>
  <c r="L832" i="1"/>
  <c r="H807" i="1"/>
  <c r="L807" i="1"/>
  <c r="H594" i="1"/>
  <c r="L594" i="1"/>
  <c r="H900" i="1"/>
  <c r="L900" i="1"/>
  <c r="H764" i="1"/>
  <c r="L764" i="1"/>
  <c r="H932" i="1"/>
  <c r="L932" i="1"/>
  <c r="H716" i="1"/>
  <c r="L716" i="1"/>
  <c r="H827" i="1"/>
  <c r="L827" i="1"/>
  <c r="H836" i="1"/>
  <c r="L836" i="1"/>
  <c r="H940" i="1"/>
  <c r="L940" i="1"/>
  <c r="H724" i="1"/>
  <c r="L724" i="1"/>
  <c r="H884" i="1"/>
  <c r="L884" i="1"/>
  <c r="H748" i="1"/>
  <c r="L748" i="1"/>
  <c r="H671" i="1"/>
  <c r="L671" i="1"/>
  <c r="H972" i="1"/>
  <c r="L972" i="1"/>
  <c r="H987" i="1"/>
  <c r="L987" i="1"/>
  <c r="H923" i="1"/>
  <c r="L923" i="1"/>
  <c r="H859" i="1"/>
  <c r="L859" i="1"/>
  <c r="H795" i="1"/>
  <c r="L795" i="1"/>
  <c r="H731" i="1"/>
  <c r="L731" i="1"/>
  <c r="H653" i="1"/>
  <c r="L653" i="1"/>
  <c r="H954" i="1"/>
  <c r="L954" i="1"/>
  <c r="H890" i="1"/>
  <c r="L890" i="1"/>
  <c r="H826" i="1"/>
  <c r="L826" i="1"/>
  <c r="H762" i="1"/>
  <c r="L762" i="1"/>
  <c r="H698" i="1"/>
  <c r="L698" i="1"/>
  <c r="H993" i="1"/>
  <c r="L993" i="1"/>
  <c r="H929" i="1"/>
  <c r="L929" i="1"/>
  <c r="H865" i="1"/>
  <c r="L865" i="1"/>
  <c r="H801" i="1"/>
  <c r="L801" i="1"/>
  <c r="H737" i="1"/>
  <c r="L737" i="1"/>
  <c r="H665" i="1"/>
  <c r="L665" i="1"/>
  <c r="H968" i="1"/>
  <c r="L968" i="1"/>
  <c r="H904" i="1"/>
  <c r="L904" i="1"/>
  <c r="H840" i="1"/>
  <c r="L840" i="1"/>
  <c r="H776" i="1"/>
  <c r="L776" i="1"/>
  <c r="H712" i="1"/>
  <c r="L712" i="1"/>
  <c r="H943" i="1"/>
  <c r="L943" i="1"/>
  <c r="H879" i="1"/>
  <c r="L879" i="1"/>
  <c r="H815" i="1"/>
  <c r="L815" i="1"/>
  <c r="H751" i="1"/>
  <c r="L751" i="1"/>
  <c r="H687" i="1"/>
  <c r="L687" i="1"/>
  <c r="H982" i="1"/>
  <c r="L982" i="1"/>
  <c r="H918" i="1"/>
  <c r="L918" i="1"/>
  <c r="H854" i="1"/>
  <c r="L854" i="1"/>
  <c r="H790" i="1"/>
  <c r="L790" i="1"/>
  <c r="H726" i="1"/>
  <c r="L726" i="1"/>
  <c r="H639" i="1"/>
  <c r="L639" i="1"/>
  <c r="H957" i="1"/>
  <c r="L957" i="1"/>
  <c r="H893" i="1"/>
  <c r="L893" i="1"/>
  <c r="H829" i="1"/>
  <c r="L829" i="1"/>
  <c r="H765" i="1"/>
  <c r="L765" i="1"/>
  <c r="H701" i="1"/>
  <c r="L701" i="1"/>
  <c r="H641" i="1"/>
  <c r="L641" i="1"/>
  <c r="H577" i="1"/>
  <c r="L577" i="1"/>
  <c r="H680" i="1"/>
  <c r="L680" i="1"/>
  <c r="H616" i="1"/>
  <c r="L616" i="1"/>
  <c r="H591" i="1"/>
  <c r="L591" i="1"/>
  <c r="H630" i="1"/>
  <c r="L630" i="1"/>
  <c r="H566" i="1"/>
  <c r="L566" i="1"/>
  <c r="H637" i="1"/>
  <c r="L637" i="1"/>
  <c r="H573" i="1"/>
  <c r="L573" i="1"/>
  <c r="H676" i="1"/>
  <c r="L676" i="1"/>
  <c r="H612" i="1"/>
  <c r="L612" i="1"/>
  <c r="H651" i="1"/>
  <c r="L651" i="1"/>
  <c r="H587" i="1"/>
  <c r="L587" i="1"/>
  <c r="H629" i="1"/>
  <c r="L629" i="1"/>
  <c r="H565" i="1"/>
  <c r="L565" i="1"/>
  <c r="H668" i="1"/>
  <c r="L668" i="1"/>
  <c r="H604" i="1"/>
  <c r="L604" i="1"/>
  <c r="H643" i="1"/>
  <c r="L643" i="1"/>
  <c r="H579" i="1"/>
  <c r="L579" i="1"/>
  <c r="H2" i="1"/>
  <c r="I386" i="1"/>
  <c r="I90" i="1"/>
  <c r="I481" i="1"/>
  <c r="I33" i="1"/>
  <c r="I200" i="1"/>
  <c r="I303" i="1"/>
  <c r="I342" i="1"/>
  <c r="I157" i="1"/>
  <c r="I194" i="1"/>
  <c r="I506" i="1"/>
  <c r="I242" i="1"/>
  <c r="I554" i="1"/>
  <c r="I42" i="1"/>
  <c r="I354" i="1"/>
  <c r="I154" i="1"/>
  <c r="I466" i="1"/>
  <c r="I266" i="1"/>
  <c r="I553" i="1"/>
  <c r="I489" i="1"/>
  <c r="I425" i="1"/>
  <c r="I361" i="1"/>
  <c r="I297" i="1"/>
  <c r="I233" i="1"/>
  <c r="I169" i="1"/>
  <c r="I105" i="1"/>
  <c r="I41" i="1"/>
  <c r="I528" i="1"/>
  <c r="I464" i="1"/>
  <c r="I400" i="1"/>
  <c r="I336" i="1"/>
  <c r="I272" i="1"/>
  <c r="I208" i="1"/>
  <c r="I144" i="1"/>
  <c r="I80" i="1"/>
  <c r="I16" i="1"/>
  <c r="I503" i="1"/>
  <c r="I439" i="1"/>
  <c r="I375" i="1"/>
  <c r="I311" i="1"/>
  <c r="I247" i="1"/>
  <c r="I183" i="1"/>
  <c r="I119" i="1"/>
  <c r="I55" i="1"/>
  <c r="I542" i="1"/>
  <c r="I478" i="1"/>
  <c r="I414" i="1"/>
  <c r="I350" i="1"/>
  <c r="I286" i="1"/>
  <c r="I222" i="1"/>
  <c r="I158" i="1"/>
  <c r="I94" i="1"/>
  <c r="I30" i="1"/>
  <c r="I549" i="1"/>
  <c r="I485" i="1"/>
  <c r="I421" i="1"/>
  <c r="I357" i="1"/>
  <c r="I293" i="1"/>
  <c r="I229" i="1"/>
  <c r="I165" i="1"/>
  <c r="I101" i="1"/>
  <c r="I37" i="1"/>
  <c r="I524" i="1"/>
  <c r="I460" i="1"/>
  <c r="I396" i="1"/>
  <c r="I332" i="1"/>
  <c r="I268" i="1"/>
  <c r="I204" i="1"/>
  <c r="I140" i="1"/>
  <c r="I76" i="1"/>
  <c r="I12" i="1"/>
  <c r="I563" i="1"/>
  <c r="I499" i="1"/>
  <c r="I435" i="1"/>
  <c r="I371" i="1"/>
  <c r="I307" i="1"/>
  <c r="I243" i="1"/>
  <c r="I179" i="1"/>
  <c r="I115" i="1"/>
  <c r="I51" i="1"/>
  <c r="I442" i="1"/>
  <c r="I290" i="1"/>
  <c r="I289" i="1"/>
  <c r="I392" i="1"/>
  <c r="I495" i="1"/>
  <c r="I534" i="1"/>
  <c r="I22" i="1"/>
  <c r="I477" i="1"/>
  <c r="I29" i="1"/>
  <c r="I516" i="1"/>
  <c r="I452" i="1"/>
  <c r="I388" i="1"/>
  <c r="I324" i="1"/>
  <c r="I260" i="1"/>
  <c r="I196" i="1"/>
  <c r="I132" i="1"/>
  <c r="I68" i="1"/>
  <c r="I4" i="1"/>
  <c r="I555" i="1"/>
  <c r="I491" i="1"/>
  <c r="I427" i="1"/>
  <c r="I363" i="1"/>
  <c r="I299" i="1"/>
  <c r="I235" i="1"/>
  <c r="I171" i="1"/>
  <c r="I107" i="1"/>
  <c r="I43" i="1"/>
  <c r="I178" i="1"/>
  <c r="I417" i="1"/>
  <c r="I520" i="1"/>
  <c r="I8" i="1"/>
  <c r="I111" i="1"/>
  <c r="I150" i="1"/>
  <c r="I413" i="1"/>
  <c r="I114" i="1"/>
  <c r="I538" i="1"/>
  <c r="I138" i="1"/>
  <c r="I473" i="1"/>
  <c r="I281" i="1"/>
  <c r="I89" i="1"/>
  <c r="I512" i="1"/>
  <c r="I384" i="1"/>
  <c r="I320" i="1"/>
  <c r="I256" i="1"/>
  <c r="I192" i="1"/>
  <c r="I128" i="1"/>
  <c r="I64" i="1"/>
  <c r="I551" i="1"/>
  <c r="I487" i="1"/>
  <c r="I423" i="1"/>
  <c r="I359" i="1"/>
  <c r="I295" i="1"/>
  <c r="I231" i="1"/>
  <c r="I167" i="1"/>
  <c r="I103" i="1"/>
  <c r="I39" i="1"/>
  <c r="I526" i="1"/>
  <c r="I462" i="1"/>
  <c r="I398" i="1"/>
  <c r="I334" i="1"/>
  <c r="I270" i="1"/>
  <c r="I206" i="1"/>
  <c r="I142" i="1"/>
  <c r="I78" i="1"/>
  <c r="I14" i="1"/>
  <c r="I533" i="1"/>
  <c r="I469" i="1"/>
  <c r="I405" i="1"/>
  <c r="I341" i="1"/>
  <c r="I277" i="1"/>
  <c r="I213" i="1"/>
  <c r="I149" i="1"/>
  <c r="I85" i="1"/>
  <c r="I21" i="1"/>
  <c r="I508" i="1"/>
  <c r="I444" i="1"/>
  <c r="I380" i="1"/>
  <c r="I316" i="1"/>
  <c r="I252" i="1"/>
  <c r="I188" i="1"/>
  <c r="I124" i="1"/>
  <c r="I60" i="1"/>
  <c r="I547" i="1"/>
  <c r="I483" i="1"/>
  <c r="I419" i="1"/>
  <c r="I355" i="1"/>
  <c r="I291" i="1"/>
  <c r="I227" i="1"/>
  <c r="I163" i="1"/>
  <c r="I99" i="1"/>
  <c r="I35" i="1"/>
  <c r="I202" i="1"/>
  <c r="I161" i="1"/>
  <c r="I328" i="1"/>
  <c r="I431" i="1"/>
  <c r="I470" i="1"/>
  <c r="I541" i="1"/>
  <c r="I26" i="1"/>
  <c r="I537" i="1"/>
  <c r="I345" i="1"/>
  <c r="I153" i="1"/>
  <c r="I448" i="1"/>
  <c r="I66" i="1"/>
  <c r="I314" i="1"/>
  <c r="I562" i="1"/>
  <c r="I50" i="1"/>
  <c r="I362" i="1"/>
  <c r="I162" i="1"/>
  <c r="I474" i="1"/>
  <c r="I274" i="1"/>
  <c r="I74" i="1"/>
  <c r="I529" i="1"/>
  <c r="I465" i="1"/>
  <c r="I401" i="1"/>
  <c r="I337" i="1"/>
  <c r="I273" i="1"/>
  <c r="I209" i="1"/>
  <c r="I145" i="1"/>
  <c r="I81" i="1"/>
  <c r="I17" i="1"/>
  <c r="I504" i="1"/>
  <c r="I440" i="1"/>
  <c r="I376" i="1"/>
  <c r="I312" i="1"/>
  <c r="I248" i="1"/>
  <c r="I184" i="1"/>
  <c r="I120" i="1"/>
  <c r="I56" i="1"/>
  <c r="I543" i="1"/>
  <c r="I479" i="1"/>
  <c r="I415" i="1"/>
  <c r="I351" i="1"/>
  <c r="I287" i="1"/>
  <c r="I223" i="1"/>
  <c r="I159" i="1"/>
  <c r="I95" i="1"/>
  <c r="I31" i="1"/>
  <c r="I518" i="1"/>
  <c r="I454" i="1"/>
  <c r="I390" i="1"/>
  <c r="I326" i="1"/>
  <c r="I262" i="1"/>
  <c r="I198" i="1"/>
  <c r="I134" i="1"/>
  <c r="I70" i="1"/>
  <c r="I6" i="1"/>
  <c r="I525" i="1"/>
  <c r="I461" i="1"/>
  <c r="I397" i="1"/>
  <c r="I333" i="1"/>
  <c r="I269" i="1"/>
  <c r="I205" i="1"/>
  <c r="I141" i="1"/>
  <c r="I77" i="1"/>
  <c r="I13" i="1"/>
  <c r="I500" i="1"/>
  <c r="I436" i="1"/>
  <c r="I372" i="1"/>
  <c r="I308" i="1"/>
  <c r="I244" i="1"/>
  <c r="I180" i="1"/>
  <c r="I116" i="1"/>
  <c r="I52" i="1"/>
  <c r="I539" i="1"/>
  <c r="I475" i="1"/>
  <c r="I411" i="1"/>
  <c r="I347" i="1"/>
  <c r="I283" i="1"/>
  <c r="I219" i="1"/>
  <c r="I155" i="1"/>
  <c r="I91" i="1"/>
  <c r="I27" i="1"/>
  <c r="I97" i="1"/>
  <c r="I72" i="1"/>
  <c r="I239" i="1"/>
  <c r="I278" i="1"/>
  <c r="I285" i="1"/>
  <c r="I378" i="1"/>
  <c r="I426" i="1"/>
  <c r="I226" i="1"/>
  <c r="I338" i="1"/>
  <c r="I409" i="1"/>
  <c r="I217" i="1"/>
  <c r="I25" i="1"/>
  <c r="I450" i="1"/>
  <c r="I130" i="1"/>
  <c r="I250" i="1"/>
  <c r="I498" i="1"/>
  <c r="I298" i="1"/>
  <c r="I98" i="1"/>
  <c r="I410" i="1"/>
  <c r="I210" i="1"/>
  <c r="I522" i="1"/>
  <c r="I10" i="1"/>
  <c r="I521" i="1"/>
  <c r="I457" i="1"/>
  <c r="I393" i="1"/>
  <c r="I329" i="1"/>
  <c r="I265" i="1"/>
  <c r="I201" i="1"/>
  <c r="I137" i="1"/>
  <c r="I73" i="1"/>
  <c r="I9" i="1"/>
  <c r="I560" i="1"/>
  <c r="I496" i="1"/>
  <c r="I432" i="1"/>
  <c r="I368" i="1"/>
  <c r="I304" i="1"/>
  <c r="I240" i="1"/>
  <c r="I176" i="1"/>
  <c r="I112" i="1"/>
  <c r="I48" i="1"/>
  <c r="I535" i="1"/>
  <c r="I471" i="1"/>
  <c r="I407" i="1"/>
  <c r="I343" i="1"/>
  <c r="I279" i="1"/>
  <c r="I215" i="1"/>
  <c r="I151" i="1"/>
  <c r="I87" i="1"/>
  <c r="I23" i="1"/>
  <c r="I510" i="1"/>
  <c r="I446" i="1"/>
  <c r="I382" i="1"/>
  <c r="I318" i="1"/>
  <c r="I254" i="1"/>
  <c r="I190" i="1"/>
  <c r="I126" i="1"/>
  <c r="I62" i="1"/>
  <c r="I517" i="1"/>
  <c r="I453" i="1"/>
  <c r="I389" i="1"/>
  <c r="I325" i="1"/>
  <c r="I261" i="1"/>
  <c r="I197" i="1"/>
  <c r="I133" i="1"/>
  <c r="I69" i="1"/>
  <c r="I5" i="1"/>
  <c r="I556" i="1"/>
  <c r="I492" i="1"/>
  <c r="I428" i="1"/>
  <c r="I364" i="1"/>
  <c r="I300" i="1"/>
  <c r="I236" i="1"/>
  <c r="I172" i="1"/>
  <c r="I108" i="1"/>
  <c r="I44" i="1"/>
  <c r="I531" i="1"/>
  <c r="I467" i="1"/>
  <c r="I403" i="1"/>
  <c r="I339" i="1"/>
  <c r="I275" i="1"/>
  <c r="I211" i="1"/>
  <c r="I147" i="1"/>
  <c r="I83" i="1"/>
  <c r="I19" i="1"/>
  <c r="I353" i="1"/>
  <c r="I456" i="1"/>
  <c r="I559" i="1"/>
  <c r="I47" i="1"/>
  <c r="I86" i="1"/>
  <c r="I93" i="1"/>
  <c r="I186" i="1"/>
  <c r="I234" i="1"/>
  <c r="I346" i="1"/>
  <c r="I146" i="1"/>
  <c r="I513" i="1"/>
  <c r="I449" i="1"/>
  <c r="I385" i="1"/>
  <c r="I321" i="1"/>
  <c r="I257" i="1"/>
  <c r="I193" i="1"/>
  <c r="I129" i="1"/>
  <c r="I65" i="1"/>
  <c r="I552" i="1"/>
  <c r="I488" i="1"/>
  <c r="I424" i="1"/>
  <c r="I360" i="1"/>
  <c r="I296" i="1"/>
  <c r="I232" i="1"/>
  <c r="I168" i="1"/>
  <c r="I104" i="1"/>
  <c r="I40" i="1"/>
  <c r="I527" i="1"/>
  <c r="I463" i="1"/>
  <c r="I399" i="1"/>
  <c r="I335" i="1"/>
  <c r="I271" i="1"/>
  <c r="I207" i="1"/>
  <c r="I143" i="1"/>
  <c r="I79" i="1"/>
  <c r="I15" i="1"/>
  <c r="I502" i="1"/>
  <c r="I438" i="1"/>
  <c r="I374" i="1"/>
  <c r="I310" i="1"/>
  <c r="I246" i="1"/>
  <c r="I182" i="1"/>
  <c r="I118" i="1"/>
  <c r="I54" i="1"/>
  <c r="I509" i="1"/>
  <c r="I445" i="1"/>
  <c r="I381" i="1"/>
  <c r="I317" i="1"/>
  <c r="I253" i="1"/>
  <c r="I189" i="1"/>
  <c r="I125" i="1"/>
  <c r="I61" i="1"/>
  <c r="I548" i="1"/>
  <c r="I484" i="1"/>
  <c r="I420" i="1"/>
  <c r="I356" i="1"/>
  <c r="I292" i="1"/>
  <c r="I228" i="1"/>
  <c r="I164" i="1"/>
  <c r="I100" i="1"/>
  <c r="I36" i="1"/>
  <c r="I523" i="1"/>
  <c r="I459" i="1"/>
  <c r="I395" i="1"/>
  <c r="I331" i="1"/>
  <c r="I267" i="1"/>
  <c r="I203" i="1"/>
  <c r="I139" i="1"/>
  <c r="I75" i="1"/>
  <c r="I11" i="1"/>
  <c r="I402" i="1"/>
  <c r="I225" i="1"/>
  <c r="I264" i="1"/>
  <c r="I367" i="1"/>
  <c r="I406" i="1"/>
  <c r="I221" i="1"/>
  <c r="I34" i="1"/>
  <c r="I458" i="1"/>
  <c r="I258" i="1"/>
  <c r="I122" i="1"/>
  <c r="I370" i="1"/>
  <c r="I170" i="1"/>
  <c r="I482" i="1"/>
  <c r="I282" i="1"/>
  <c r="I82" i="1"/>
  <c r="I394" i="1"/>
  <c r="I505" i="1"/>
  <c r="I441" i="1"/>
  <c r="I377" i="1"/>
  <c r="I313" i="1"/>
  <c r="I249" i="1"/>
  <c r="I185" i="1"/>
  <c r="I121" i="1"/>
  <c r="I57" i="1"/>
  <c r="I544" i="1"/>
  <c r="I480" i="1"/>
  <c r="I416" i="1"/>
  <c r="I352" i="1"/>
  <c r="I288" i="1"/>
  <c r="I224" i="1"/>
  <c r="I160" i="1"/>
  <c r="I96" i="1"/>
  <c r="I32" i="1"/>
  <c r="I519" i="1"/>
  <c r="I455" i="1"/>
  <c r="I391" i="1"/>
  <c r="I327" i="1"/>
  <c r="I263" i="1"/>
  <c r="I199" i="1"/>
  <c r="I135" i="1"/>
  <c r="I71" i="1"/>
  <c r="I7" i="1"/>
  <c r="I558" i="1"/>
  <c r="I494" i="1"/>
  <c r="I430" i="1"/>
  <c r="I366" i="1"/>
  <c r="I302" i="1"/>
  <c r="I238" i="1"/>
  <c r="I174" i="1"/>
  <c r="I110" i="1"/>
  <c r="I46" i="1"/>
  <c r="I501" i="1"/>
  <c r="I437" i="1"/>
  <c r="I373" i="1"/>
  <c r="I309" i="1"/>
  <c r="I245" i="1"/>
  <c r="I181" i="1"/>
  <c r="I117" i="1"/>
  <c r="I53" i="1"/>
  <c r="I540" i="1"/>
  <c r="I476" i="1"/>
  <c r="I412" i="1"/>
  <c r="I348" i="1"/>
  <c r="I284" i="1"/>
  <c r="I220" i="1"/>
  <c r="I156" i="1"/>
  <c r="I92" i="1"/>
  <c r="I28" i="1"/>
  <c r="I515" i="1"/>
  <c r="I451" i="1"/>
  <c r="I387" i="1"/>
  <c r="I323" i="1"/>
  <c r="I259" i="1"/>
  <c r="I195" i="1"/>
  <c r="I131" i="1"/>
  <c r="I67" i="1"/>
  <c r="I3" i="1"/>
  <c r="I490" i="1"/>
  <c r="I545" i="1"/>
  <c r="I136" i="1"/>
  <c r="I175" i="1"/>
  <c r="I214" i="1"/>
  <c r="I349" i="1"/>
  <c r="I514" i="1"/>
  <c r="I434" i="1"/>
  <c r="I546" i="1"/>
  <c r="I322" i="1"/>
  <c r="I58" i="1"/>
  <c r="I306" i="1"/>
  <c r="I106" i="1"/>
  <c r="I418" i="1"/>
  <c r="I218" i="1"/>
  <c r="I530" i="1"/>
  <c r="I18" i="1"/>
  <c r="I330" i="1"/>
  <c r="I561" i="1"/>
  <c r="I497" i="1"/>
  <c r="I433" i="1"/>
  <c r="I369" i="1"/>
  <c r="I305" i="1"/>
  <c r="I241" i="1"/>
  <c r="I177" i="1"/>
  <c r="I113" i="1"/>
  <c r="I49" i="1"/>
  <c r="I536" i="1"/>
  <c r="I472" i="1"/>
  <c r="I408" i="1"/>
  <c r="I344" i="1"/>
  <c r="I280" i="1"/>
  <c r="I216" i="1"/>
  <c r="I152" i="1"/>
  <c r="I88" i="1"/>
  <c r="I24" i="1"/>
  <c r="I511" i="1"/>
  <c r="I447" i="1"/>
  <c r="I383" i="1"/>
  <c r="I319" i="1"/>
  <c r="I255" i="1"/>
  <c r="I191" i="1"/>
  <c r="I127" i="1"/>
  <c r="I63" i="1"/>
  <c r="I550" i="1"/>
  <c r="I486" i="1"/>
  <c r="I422" i="1"/>
  <c r="I358" i="1"/>
  <c r="I294" i="1"/>
  <c r="I230" i="1"/>
  <c r="I166" i="1"/>
  <c r="I102" i="1"/>
  <c r="I38" i="1"/>
  <c r="I557" i="1"/>
  <c r="I493" i="1"/>
  <c r="I429" i="1"/>
  <c r="I365" i="1"/>
  <c r="I301" i="1"/>
  <c r="I237" i="1"/>
  <c r="I173" i="1"/>
  <c r="I109" i="1"/>
  <c r="I45" i="1"/>
  <c r="I532" i="1"/>
  <c r="I468" i="1"/>
  <c r="I404" i="1"/>
  <c r="I340" i="1"/>
  <c r="I276" i="1"/>
  <c r="I212" i="1"/>
  <c r="I148" i="1"/>
  <c r="I84" i="1"/>
  <c r="I20" i="1"/>
  <c r="I507" i="1"/>
  <c r="I443" i="1"/>
  <c r="I379" i="1"/>
  <c r="I315" i="1"/>
  <c r="I251" i="1"/>
  <c r="I187" i="1"/>
  <c r="I123" i="1"/>
  <c r="I59" i="1"/>
  <c r="I892" i="1"/>
  <c r="I756" i="1"/>
  <c r="I844" i="1"/>
  <c r="I907" i="1"/>
  <c r="I570" i="1"/>
  <c r="I874" i="1"/>
  <c r="I682" i="1"/>
  <c r="I849" i="1"/>
  <c r="I618" i="1"/>
  <c r="I952" i="1"/>
  <c r="I824" i="1"/>
  <c r="I991" i="1"/>
  <c r="I927" i="1"/>
  <c r="I799" i="1"/>
  <c r="I661" i="1"/>
  <c r="I838" i="1"/>
  <c r="I685" i="1"/>
  <c r="I780" i="1"/>
  <c r="I777" i="1"/>
  <c r="I713" i="1"/>
  <c r="I944" i="1"/>
  <c r="I880" i="1"/>
  <c r="I816" i="1"/>
  <c r="I752" i="1"/>
  <c r="I688" i="1"/>
  <c r="I983" i="1"/>
  <c r="I919" i="1"/>
  <c r="I855" i="1"/>
  <c r="I791" i="1"/>
  <c r="I727" i="1"/>
  <c r="I642" i="1"/>
  <c r="I958" i="1"/>
  <c r="I894" i="1"/>
  <c r="I830" i="1"/>
  <c r="I766" i="1"/>
  <c r="I702" i="1"/>
  <c r="I997" i="1"/>
  <c r="I933" i="1"/>
  <c r="I869" i="1"/>
  <c r="I805" i="1"/>
  <c r="I741" i="1"/>
  <c r="I673" i="1"/>
  <c r="I617" i="1"/>
  <c r="I656" i="1"/>
  <c r="I592" i="1"/>
  <c r="I567" i="1"/>
  <c r="I670" i="1"/>
  <c r="I606" i="1"/>
  <c r="I613" i="1"/>
  <c r="I652" i="1"/>
  <c r="I588" i="1"/>
  <c r="I627" i="1"/>
  <c r="I779" i="1"/>
  <c r="I746" i="1"/>
  <c r="I735" i="1"/>
  <c r="I571" i="1"/>
  <c r="I964" i="1"/>
  <c r="I692" i="1"/>
  <c r="I899" i="1"/>
  <c r="I930" i="1"/>
  <c r="I932" i="1"/>
  <c r="I860" i="1"/>
  <c r="I788" i="1"/>
  <c r="I716" i="1"/>
  <c r="I955" i="1"/>
  <c r="I891" i="1"/>
  <c r="I827" i="1"/>
  <c r="I763" i="1"/>
  <c r="I699" i="1"/>
  <c r="I986" i="1"/>
  <c r="I922" i="1"/>
  <c r="I858" i="1"/>
  <c r="I794" i="1"/>
  <c r="I730" i="1"/>
  <c r="I650" i="1"/>
  <c r="I961" i="1"/>
  <c r="I897" i="1"/>
  <c r="I833" i="1"/>
  <c r="I769" i="1"/>
  <c r="I705" i="1"/>
  <c r="I1000" i="1"/>
  <c r="I936" i="1"/>
  <c r="I872" i="1"/>
  <c r="I808" i="1"/>
  <c r="I744" i="1"/>
  <c r="I679" i="1"/>
  <c r="I975" i="1"/>
  <c r="I911" i="1"/>
  <c r="I847" i="1"/>
  <c r="I783" i="1"/>
  <c r="I719" i="1"/>
  <c r="I602" i="1"/>
  <c r="I950" i="1"/>
  <c r="I886" i="1"/>
  <c r="I822" i="1"/>
  <c r="I758" i="1"/>
  <c r="I694" i="1"/>
  <c r="I989" i="1"/>
  <c r="I925" i="1"/>
  <c r="I861" i="1"/>
  <c r="I797" i="1"/>
  <c r="I733" i="1"/>
  <c r="I657" i="1"/>
  <c r="I609" i="1"/>
  <c r="I648" i="1"/>
  <c r="I584" i="1"/>
  <c r="I662" i="1"/>
  <c r="I598" i="1"/>
  <c r="I605" i="1"/>
  <c r="I644" i="1"/>
  <c r="I580" i="1"/>
  <c r="I619" i="1"/>
  <c r="I810" i="1"/>
  <c r="I977" i="1"/>
  <c r="I785" i="1"/>
  <c r="I902" i="1"/>
  <c r="I710" i="1"/>
  <c r="I749" i="1"/>
  <c r="I664" i="1"/>
  <c r="I678" i="1"/>
  <c r="I596" i="1"/>
  <c r="I828" i="1"/>
  <c r="I963" i="1"/>
  <c r="I994" i="1"/>
  <c r="I738" i="1"/>
  <c r="I940" i="1"/>
  <c r="I868" i="1"/>
  <c r="I796" i="1"/>
  <c r="I724" i="1"/>
  <c r="I578" i="1"/>
  <c r="I947" i="1"/>
  <c r="I883" i="1"/>
  <c r="I819" i="1"/>
  <c r="I755" i="1"/>
  <c r="I691" i="1"/>
  <c r="I978" i="1"/>
  <c r="I914" i="1"/>
  <c r="I850" i="1"/>
  <c r="I786" i="1"/>
  <c r="I722" i="1"/>
  <c r="I623" i="1"/>
  <c r="I953" i="1"/>
  <c r="I889" i="1"/>
  <c r="I825" i="1"/>
  <c r="I761" i="1"/>
  <c r="I697" i="1"/>
  <c r="I992" i="1"/>
  <c r="I928" i="1"/>
  <c r="I864" i="1"/>
  <c r="I800" i="1"/>
  <c r="I736" i="1"/>
  <c r="I663" i="1"/>
  <c r="I967" i="1"/>
  <c r="I903" i="1"/>
  <c r="I839" i="1"/>
  <c r="I775" i="1"/>
  <c r="I711" i="1"/>
  <c r="I942" i="1"/>
  <c r="I878" i="1"/>
  <c r="I814" i="1"/>
  <c r="I750" i="1"/>
  <c r="I686" i="1"/>
  <c r="I981" i="1"/>
  <c r="I917" i="1"/>
  <c r="I853" i="1"/>
  <c r="I789" i="1"/>
  <c r="I725" i="1"/>
  <c r="I634" i="1"/>
  <c r="I601" i="1"/>
  <c r="I640" i="1"/>
  <c r="I576" i="1"/>
  <c r="I615" i="1"/>
  <c r="I654" i="1"/>
  <c r="I590" i="1"/>
  <c r="I597" i="1"/>
  <c r="I636" i="1"/>
  <c r="I572" i="1"/>
  <c r="I675" i="1"/>
  <c r="I611" i="1"/>
  <c r="I988" i="1"/>
  <c r="I721" i="1"/>
  <c r="I696" i="1"/>
  <c r="I625" i="1"/>
  <c r="I575" i="1"/>
  <c r="I621" i="1"/>
  <c r="I635" i="1"/>
  <c r="I666" i="1"/>
  <c r="I841" i="1"/>
  <c r="I764" i="1"/>
  <c r="I772" i="1"/>
  <c r="I876" i="1"/>
  <c r="I732" i="1"/>
  <c r="I939" i="1"/>
  <c r="I875" i="1"/>
  <c r="I811" i="1"/>
  <c r="I747" i="1"/>
  <c r="I683" i="1"/>
  <c r="I970" i="1"/>
  <c r="I906" i="1"/>
  <c r="I842" i="1"/>
  <c r="I778" i="1"/>
  <c r="I714" i="1"/>
  <c r="I945" i="1"/>
  <c r="I881" i="1"/>
  <c r="I817" i="1"/>
  <c r="I753" i="1"/>
  <c r="I689" i="1"/>
  <c r="I984" i="1"/>
  <c r="I920" i="1"/>
  <c r="I856" i="1"/>
  <c r="I792" i="1"/>
  <c r="I728" i="1"/>
  <c r="I647" i="1"/>
  <c r="I959" i="1"/>
  <c r="I895" i="1"/>
  <c r="I831" i="1"/>
  <c r="I767" i="1"/>
  <c r="I703" i="1"/>
  <c r="I998" i="1"/>
  <c r="I934" i="1"/>
  <c r="I870" i="1"/>
  <c r="I806" i="1"/>
  <c r="I742" i="1"/>
  <c r="I674" i="1"/>
  <c r="I973" i="1"/>
  <c r="I909" i="1"/>
  <c r="I845" i="1"/>
  <c r="I781" i="1"/>
  <c r="I717" i="1"/>
  <c r="I586" i="1"/>
  <c r="I593" i="1"/>
  <c r="I632" i="1"/>
  <c r="I568" i="1"/>
  <c r="I607" i="1"/>
  <c r="I646" i="1"/>
  <c r="I582" i="1"/>
  <c r="I589" i="1"/>
  <c r="I628" i="1"/>
  <c r="I564" i="1"/>
  <c r="I667" i="1"/>
  <c r="I603" i="1"/>
  <c r="I916" i="1"/>
  <c r="I888" i="1"/>
  <c r="I941" i="1"/>
  <c r="I614" i="1"/>
  <c r="I852" i="1"/>
  <c r="I707" i="1"/>
  <c r="I802" i="1"/>
  <c r="I905" i="1"/>
  <c r="I900" i="1"/>
  <c r="I836" i="1"/>
  <c r="I700" i="1"/>
  <c r="I631" i="1"/>
  <c r="I708" i="1"/>
  <c r="I948" i="1"/>
  <c r="I812" i="1"/>
  <c r="I740" i="1"/>
  <c r="I655" i="1"/>
  <c r="I995" i="1"/>
  <c r="I931" i="1"/>
  <c r="I867" i="1"/>
  <c r="I803" i="1"/>
  <c r="I739" i="1"/>
  <c r="I669" i="1"/>
  <c r="I962" i="1"/>
  <c r="I898" i="1"/>
  <c r="I834" i="1"/>
  <c r="I770" i="1"/>
  <c r="I706" i="1"/>
  <c r="I1001" i="1"/>
  <c r="I937" i="1"/>
  <c r="I873" i="1"/>
  <c r="I809" i="1"/>
  <c r="I745" i="1"/>
  <c r="I681" i="1"/>
  <c r="I976" i="1"/>
  <c r="I912" i="1"/>
  <c r="I848" i="1"/>
  <c r="I784" i="1"/>
  <c r="I720" i="1"/>
  <c r="I610" i="1"/>
  <c r="I951" i="1"/>
  <c r="I887" i="1"/>
  <c r="I823" i="1"/>
  <c r="I759" i="1"/>
  <c r="I695" i="1"/>
  <c r="I990" i="1"/>
  <c r="I926" i="1"/>
  <c r="I862" i="1"/>
  <c r="I798" i="1"/>
  <c r="I734" i="1"/>
  <c r="I658" i="1"/>
  <c r="I965" i="1"/>
  <c r="I901" i="1"/>
  <c r="I837" i="1"/>
  <c r="I773" i="1"/>
  <c r="I709" i="1"/>
  <c r="I585" i="1"/>
  <c r="I624" i="1"/>
  <c r="I599" i="1"/>
  <c r="I638" i="1"/>
  <c r="I574" i="1"/>
  <c r="I645" i="1"/>
  <c r="I581" i="1"/>
  <c r="I620" i="1"/>
  <c r="I659" i="1"/>
  <c r="I595" i="1"/>
  <c r="I971" i="1"/>
  <c r="I843" i="1"/>
  <c r="I715" i="1"/>
  <c r="I938" i="1"/>
  <c r="I913" i="1"/>
  <c r="I966" i="1"/>
  <c r="I774" i="1"/>
  <c r="I813" i="1"/>
  <c r="I600" i="1"/>
  <c r="I660" i="1"/>
  <c r="I996" i="1"/>
  <c r="I771" i="1"/>
  <c r="I866" i="1"/>
  <c r="I969" i="1"/>
  <c r="I804" i="1"/>
  <c r="I884" i="1"/>
  <c r="I748" i="1"/>
  <c r="I671" i="1"/>
  <c r="I972" i="1"/>
  <c r="I987" i="1"/>
  <c r="I923" i="1"/>
  <c r="I859" i="1"/>
  <c r="I795" i="1"/>
  <c r="I731" i="1"/>
  <c r="I653" i="1"/>
  <c r="I954" i="1"/>
  <c r="I890" i="1"/>
  <c r="I826" i="1"/>
  <c r="I762" i="1"/>
  <c r="I698" i="1"/>
  <c r="I993" i="1"/>
  <c r="I929" i="1"/>
  <c r="I865" i="1"/>
  <c r="I801" i="1"/>
  <c r="I737" i="1"/>
  <c r="I665" i="1"/>
  <c r="I968" i="1"/>
  <c r="I904" i="1"/>
  <c r="I840" i="1"/>
  <c r="I776" i="1"/>
  <c r="I712" i="1"/>
  <c r="I943" i="1"/>
  <c r="I879" i="1"/>
  <c r="I815" i="1"/>
  <c r="I751" i="1"/>
  <c r="I687" i="1"/>
  <c r="I982" i="1"/>
  <c r="I918" i="1"/>
  <c r="I854" i="1"/>
  <c r="I790" i="1"/>
  <c r="I726" i="1"/>
  <c r="I639" i="1"/>
  <c r="I957" i="1"/>
  <c r="I893" i="1"/>
  <c r="I829" i="1"/>
  <c r="I765" i="1"/>
  <c r="I701" i="1"/>
  <c r="I641" i="1"/>
  <c r="I577" i="1"/>
  <c r="I680" i="1"/>
  <c r="I616" i="1"/>
  <c r="I591" i="1"/>
  <c r="I630" i="1"/>
  <c r="I566" i="1"/>
  <c r="I637" i="1"/>
  <c r="I573" i="1"/>
  <c r="I676" i="1"/>
  <c r="I612" i="1"/>
  <c r="I651" i="1"/>
  <c r="I587" i="1"/>
  <c r="I760" i="1"/>
  <c r="I863" i="1"/>
  <c r="I877" i="1"/>
  <c r="I924" i="1"/>
  <c r="I835" i="1"/>
  <c r="I956" i="1"/>
  <c r="I820" i="1"/>
  <c r="I684" i="1"/>
  <c r="I980" i="1"/>
  <c r="I908" i="1"/>
  <c r="I979" i="1"/>
  <c r="I915" i="1"/>
  <c r="I851" i="1"/>
  <c r="I787" i="1"/>
  <c r="I723" i="1"/>
  <c r="I626" i="1"/>
  <c r="I946" i="1"/>
  <c r="I882" i="1"/>
  <c r="I818" i="1"/>
  <c r="I754" i="1"/>
  <c r="I690" i="1"/>
  <c r="I985" i="1"/>
  <c r="I921" i="1"/>
  <c r="I857" i="1"/>
  <c r="I793" i="1"/>
  <c r="I729" i="1"/>
  <c r="I649" i="1"/>
  <c r="I960" i="1"/>
  <c r="I896" i="1"/>
  <c r="I832" i="1"/>
  <c r="I768" i="1"/>
  <c r="I704" i="1"/>
  <c r="I999" i="1"/>
  <c r="I935" i="1"/>
  <c r="I871" i="1"/>
  <c r="I807" i="1"/>
  <c r="I743" i="1"/>
  <c r="I677" i="1"/>
  <c r="I974" i="1"/>
  <c r="I910" i="1"/>
  <c r="I846" i="1"/>
  <c r="I782" i="1"/>
  <c r="I718" i="1"/>
  <c r="I594" i="1"/>
  <c r="I949" i="1"/>
  <c r="I885" i="1"/>
  <c r="I821" i="1"/>
  <c r="I757" i="1"/>
  <c r="I693" i="1"/>
  <c r="I633" i="1"/>
  <c r="I569" i="1"/>
  <c r="I672" i="1"/>
  <c r="I608" i="1"/>
  <c r="I583" i="1"/>
  <c r="I622" i="1"/>
  <c r="I629" i="1"/>
  <c r="I565" i="1"/>
  <c r="I668" i="1"/>
  <c r="I604" i="1"/>
  <c r="I643" i="1"/>
  <c r="I579" i="1"/>
  <c r="K194" i="1"/>
  <c r="K699" i="1"/>
  <c r="K834" i="1"/>
  <c r="K969" i="1"/>
  <c r="K42" i="1"/>
  <c r="K610" i="1"/>
  <c r="K823" i="1"/>
  <c r="K950" i="1"/>
  <c r="K266" i="1"/>
  <c r="K233" i="1"/>
  <c r="K400" i="1"/>
  <c r="K503" i="1"/>
  <c r="K485" i="1"/>
  <c r="K713" i="1"/>
  <c r="K848" i="1"/>
  <c r="K402" i="1"/>
  <c r="K805" i="1"/>
  <c r="K361" i="1"/>
  <c r="K528" i="1"/>
  <c r="K16" i="1"/>
  <c r="K119" i="1"/>
  <c r="K414" i="1"/>
  <c r="K30" i="1"/>
  <c r="K613" i="1"/>
  <c r="K421" i="1"/>
  <c r="K357" i="1"/>
  <c r="K293" i="1"/>
  <c r="K588" i="1"/>
  <c r="K524" i="1"/>
  <c r="K460" i="1"/>
  <c r="K396" i="1"/>
  <c r="K332" i="1"/>
  <c r="K268" i="1"/>
  <c r="K204" i="1"/>
  <c r="K140" i="1"/>
  <c r="K76" i="1"/>
  <c r="K12" i="1"/>
  <c r="K627" i="1"/>
  <c r="K563" i="1"/>
  <c r="K499" i="1"/>
  <c r="K435" i="1"/>
  <c r="K371" i="1"/>
  <c r="K307" i="1"/>
  <c r="K243" i="1"/>
  <c r="K179" i="1"/>
  <c r="K115" i="1"/>
  <c r="K51" i="1"/>
  <c r="K671" i="1"/>
  <c r="K972" i="1"/>
  <c r="K827" i="1"/>
  <c r="K898" i="1"/>
  <c r="K695" i="1"/>
  <c r="K694" i="1"/>
  <c r="K869" i="1"/>
  <c r="K425" i="1"/>
  <c r="K592" i="1"/>
  <c r="K80" i="1"/>
  <c r="K183" i="1"/>
  <c r="K478" i="1"/>
  <c r="K94" i="1"/>
  <c r="K165" i="1"/>
  <c r="K812" i="1"/>
  <c r="K763" i="1"/>
  <c r="K962" i="1"/>
  <c r="K98" i="1"/>
  <c r="K759" i="1"/>
  <c r="K886" i="1"/>
  <c r="K553" i="1"/>
  <c r="K656" i="1"/>
  <c r="K144" i="1"/>
  <c r="K247" i="1"/>
  <c r="K542" i="1"/>
  <c r="K158" i="1"/>
  <c r="K37" i="1"/>
  <c r="K706" i="1"/>
  <c r="K841" i="1"/>
  <c r="K976" i="1"/>
  <c r="K410" i="1"/>
  <c r="K822" i="1"/>
  <c r="K933" i="1"/>
  <c r="K489" i="1"/>
  <c r="K41" i="1"/>
  <c r="K208" i="1"/>
  <c r="K311" i="1"/>
  <c r="K670" i="1"/>
  <c r="K286" i="1"/>
  <c r="K101" i="1"/>
  <c r="K955" i="1"/>
  <c r="K554" i="1"/>
  <c r="K784" i="1"/>
  <c r="K951" i="1"/>
  <c r="K673" i="1"/>
  <c r="K169" i="1"/>
  <c r="K272" i="1"/>
  <c r="K375" i="1"/>
  <c r="K606" i="1"/>
  <c r="K222" i="1"/>
  <c r="K652" i="1"/>
  <c r="K692" i="1"/>
  <c r="K442" i="1"/>
  <c r="K770" i="1"/>
  <c r="K905" i="1"/>
  <c r="K720" i="1"/>
  <c r="K887" i="1"/>
  <c r="K741" i="1"/>
  <c r="K297" i="1"/>
  <c r="K464" i="1"/>
  <c r="K567" i="1"/>
  <c r="K55" i="1"/>
  <c r="K350" i="1"/>
  <c r="K229" i="1"/>
  <c r="K828" i="1"/>
  <c r="K891" i="1"/>
  <c r="K498" i="1"/>
  <c r="K777" i="1"/>
  <c r="K912" i="1"/>
  <c r="K758" i="1"/>
  <c r="K997" i="1"/>
  <c r="K617" i="1"/>
  <c r="K105" i="1"/>
  <c r="K336" i="1"/>
  <c r="K439" i="1"/>
  <c r="K549" i="1"/>
  <c r="K764" i="1"/>
  <c r="K386" i="1"/>
  <c r="K748" i="1"/>
  <c r="K258" i="1"/>
  <c r="K980" i="1"/>
  <c r="K908" i="1"/>
  <c r="K947" i="1"/>
  <c r="K883" i="1"/>
  <c r="K819" i="1"/>
  <c r="K755" i="1"/>
  <c r="K691" i="1"/>
  <c r="K378" i="1"/>
  <c r="K954" i="1"/>
  <c r="K890" i="1"/>
  <c r="K826" i="1"/>
  <c r="K762" i="1"/>
  <c r="K698" i="1"/>
  <c r="K434" i="1"/>
  <c r="K961" i="1"/>
  <c r="K897" i="1"/>
  <c r="K833" i="1"/>
  <c r="K769" i="1"/>
  <c r="K705" i="1"/>
  <c r="K490" i="1"/>
  <c r="K968" i="1"/>
  <c r="K904" i="1"/>
  <c r="K840" i="1"/>
  <c r="K776" i="1"/>
  <c r="K712" i="1"/>
  <c r="K546" i="1"/>
  <c r="K34" i="1"/>
  <c r="K943" i="1"/>
  <c r="K879" i="1"/>
  <c r="K815" i="1"/>
  <c r="K751" i="1"/>
  <c r="K687" i="1"/>
  <c r="K346" i="1"/>
  <c r="K942" i="1"/>
  <c r="K878" i="1"/>
  <c r="K814" i="1"/>
  <c r="K750" i="1"/>
  <c r="K686" i="1"/>
  <c r="K338" i="1"/>
  <c r="K989" i="1"/>
  <c r="K925" i="1"/>
  <c r="K861" i="1"/>
  <c r="K797" i="1"/>
  <c r="K733" i="1"/>
  <c r="K657" i="1"/>
  <c r="K202" i="1"/>
  <c r="K609" i="1"/>
  <c r="K545" i="1"/>
  <c r="K481" i="1"/>
  <c r="K417" i="1"/>
  <c r="K353" i="1"/>
  <c r="K289" i="1"/>
  <c r="K225" i="1"/>
  <c r="K161" i="1"/>
  <c r="K97" i="1"/>
  <c r="K33" i="1"/>
  <c r="K648" i="1"/>
  <c r="K584" i="1"/>
  <c r="K520" i="1"/>
  <c r="K456" i="1"/>
  <c r="K392" i="1"/>
  <c r="K328" i="1"/>
  <c r="K264" i="1"/>
  <c r="K200" i="1"/>
  <c r="K136" i="1"/>
  <c r="K72" i="1"/>
  <c r="K8" i="1"/>
  <c r="K559" i="1"/>
  <c r="K495" i="1"/>
  <c r="K431" i="1"/>
  <c r="K367" i="1"/>
  <c r="K303" i="1"/>
  <c r="K239" i="1"/>
  <c r="K175" i="1"/>
  <c r="K111" i="1"/>
  <c r="K47" i="1"/>
  <c r="K662" i="1"/>
  <c r="K598" i="1"/>
  <c r="K534" i="1"/>
  <c r="K470" i="1"/>
  <c r="K406" i="1"/>
  <c r="K342" i="1"/>
  <c r="K278" i="1"/>
  <c r="K214" i="1"/>
  <c r="K150" i="1"/>
  <c r="K86" i="1"/>
  <c r="K22" i="1"/>
  <c r="K605" i="1"/>
  <c r="K541" i="1"/>
  <c r="K477" i="1"/>
  <c r="K413" i="1"/>
  <c r="K349" i="1"/>
  <c r="K285" i="1"/>
  <c r="K221" i="1"/>
  <c r="K157" i="1"/>
  <c r="K93" i="1"/>
  <c r="K29" i="1"/>
  <c r="K644" i="1"/>
  <c r="K580" i="1"/>
  <c r="K516" i="1"/>
  <c r="K452" i="1"/>
  <c r="K388" i="1"/>
  <c r="K324" i="1"/>
  <c r="K260" i="1"/>
  <c r="K196" i="1"/>
  <c r="K132" i="1"/>
  <c r="K68" i="1"/>
  <c r="K4" i="1"/>
  <c r="K619" i="1"/>
  <c r="K555" i="1"/>
  <c r="K491" i="1"/>
  <c r="K427" i="1"/>
  <c r="K363" i="1"/>
  <c r="K299" i="1"/>
  <c r="K235" i="1"/>
  <c r="K171" i="1"/>
  <c r="K107" i="1"/>
  <c r="K43" i="1"/>
  <c r="K836" i="1"/>
  <c r="K708" i="1"/>
  <c r="K700" i="1"/>
  <c r="K684" i="1"/>
  <c r="K988" i="1"/>
  <c r="K916" i="1"/>
  <c r="K844" i="1"/>
  <c r="K939" i="1"/>
  <c r="K875" i="1"/>
  <c r="K811" i="1"/>
  <c r="K747" i="1"/>
  <c r="K683" i="1"/>
  <c r="K314" i="1"/>
  <c r="K946" i="1"/>
  <c r="K882" i="1"/>
  <c r="K818" i="1"/>
  <c r="K754" i="1"/>
  <c r="K690" i="1"/>
  <c r="K370" i="1"/>
  <c r="K953" i="1"/>
  <c r="K889" i="1"/>
  <c r="K825" i="1"/>
  <c r="K761" i="1"/>
  <c r="K697" i="1"/>
  <c r="K426" i="1"/>
  <c r="K960" i="1"/>
  <c r="K896" i="1"/>
  <c r="K832" i="1"/>
  <c r="K768" i="1"/>
  <c r="K704" i="1"/>
  <c r="K482" i="1"/>
  <c r="K999" i="1"/>
  <c r="K935" i="1"/>
  <c r="K871" i="1"/>
  <c r="K807" i="1"/>
  <c r="K743" i="1"/>
  <c r="K677" i="1"/>
  <c r="K282" i="1"/>
  <c r="K998" i="1"/>
  <c r="K934" i="1"/>
  <c r="K870" i="1"/>
  <c r="K806" i="1"/>
  <c r="K742" i="1"/>
  <c r="K674" i="1"/>
  <c r="K274" i="1"/>
  <c r="K981" i="1"/>
  <c r="K917" i="1"/>
  <c r="K853" i="1"/>
  <c r="K789" i="1"/>
  <c r="K725" i="1"/>
  <c r="K634" i="1"/>
  <c r="K138" i="1"/>
  <c r="K601" i="1"/>
  <c r="K537" i="1"/>
  <c r="K473" i="1"/>
  <c r="K409" i="1"/>
  <c r="K345" i="1"/>
  <c r="K281" i="1"/>
  <c r="K217" i="1"/>
  <c r="K153" i="1"/>
  <c r="K89" i="1"/>
  <c r="K25" i="1"/>
  <c r="K640" i="1"/>
  <c r="K576" i="1"/>
  <c r="K512" i="1"/>
  <c r="K448" i="1"/>
  <c r="K384" i="1"/>
  <c r="K320" i="1"/>
  <c r="K256" i="1"/>
  <c r="K192" i="1"/>
  <c r="K128" i="1"/>
  <c r="K64" i="1"/>
  <c r="K615" i="1"/>
  <c r="K551" i="1"/>
  <c r="K487" i="1"/>
  <c r="K423" i="1"/>
  <c r="K359" i="1"/>
  <c r="K295" i="1"/>
  <c r="K231" i="1"/>
  <c r="K167" i="1"/>
  <c r="K103" i="1"/>
  <c r="K39" i="1"/>
  <c r="K654" i="1"/>
  <c r="K590" i="1"/>
  <c r="K526" i="1"/>
  <c r="K462" i="1"/>
  <c r="K398" i="1"/>
  <c r="K334" i="1"/>
  <c r="K270" i="1"/>
  <c r="K206" i="1"/>
  <c r="K142" i="1"/>
  <c r="K78" i="1"/>
  <c r="K14" i="1"/>
  <c r="K597" i="1"/>
  <c r="K533" i="1"/>
  <c r="K469" i="1"/>
  <c r="K405" i="1"/>
  <c r="K341" i="1"/>
  <c r="K277" i="1"/>
  <c r="K213" i="1"/>
  <c r="K149" i="1"/>
  <c r="K85" i="1"/>
  <c r="K21" i="1"/>
  <c r="K636" i="1"/>
  <c r="K572" i="1"/>
  <c r="K508" i="1"/>
  <c r="K444" i="1"/>
  <c r="K380" i="1"/>
  <c r="K316" i="1"/>
  <c r="K252" i="1"/>
  <c r="K188" i="1"/>
  <c r="K124" i="1"/>
  <c r="K60" i="1"/>
  <c r="K675" i="1"/>
  <c r="K611" i="1"/>
  <c r="K547" i="1"/>
  <c r="K483" i="1"/>
  <c r="K419" i="1"/>
  <c r="K355" i="1"/>
  <c r="K291" i="1"/>
  <c r="K227" i="1"/>
  <c r="K163" i="1"/>
  <c r="K99" i="1"/>
  <c r="K35" i="1"/>
  <c r="K450" i="1"/>
  <c r="K322" i="1"/>
  <c r="K996" i="1"/>
  <c r="K924" i="1"/>
  <c r="K852" i="1"/>
  <c r="K780" i="1"/>
  <c r="K995" i="1"/>
  <c r="K931" i="1"/>
  <c r="K867" i="1"/>
  <c r="K803" i="1"/>
  <c r="K739" i="1"/>
  <c r="K669" i="1"/>
  <c r="K250" i="1"/>
  <c r="K938" i="1"/>
  <c r="K874" i="1"/>
  <c r="K810" i="1"/>
  <c r="K746" i="1"/>
  <c r="K682" i="1"/>
  <c r="K306" i="1"/>
  <c r="K945" i="1"/>
  <c r="K881" i="1"/>
  <c r="K817" i="1"/>
  <c r="K753" i="1"/>
  <c r="K689" i="1"/>
  <c r="K362" i="1"/>
  <c r="K952" i="1"/>
  <c r="K888" i="1"/>
  <c r="K824" i="1"/>
  <c r="K760" i="1"/>
  <c r="K696" i="1"/>
  <c r="K418" i="1"/>
  <c r="K991" i="1"/>
  <c r="K927" i="1"/>
  <c r="K863" i="1"/>
  <c r="K799" i="1"/>
  <c r="K735" i="1"/>
  <c r="K661" i="1"/>
  <c r="K218" i="1"/>
  <c r="K990" i="1"/>
  <c r="K926" i="1"/>
  <c r="K862" i="1"/>
  <c r="K798" i="1"/>
  <c r="K734" i="1"/>
  <c r="K658" i="1"/>
  <c r="K210" i="1"/>
  <c r="K973" i="1"/>
  <c r="K909" i="1"/>
  <c r="K845" i="1"/>
  <c r="K781" i="1"/>
  <c r="K717" i="1"/>
  <c r="K586" i="1"/>
  <c r="K74" i="1"/>
  <c r="K593" i="1"/>
  <c r="K529" i="1"/>
  <c r="K465" i="1"/>
  <c r="K401" i="1"/>
  <c r="K337" i="1"/>
  <c r="K273" i="1"/>
  <c r="K209" i="1"/>
  <c r="K145" i="1"/>
  <c r="K81" i="1"/>
  <c r="K17" i="1"/>
  <c r="K632" i="1"/>
  <c r="K568" i="1"/>
  <c r="K504" i="1"/>
  <c r="K440" i="1"/>
  <c r="K376" i="1"/>
  <c r="K312" i="1"/>
  <c r="K248" i="1"/>
  <c r="K184" i="1"/>
  <c r="K120" i="1"/>
  <c r="K56" i="1"/>
  <c r="K607" i="1"/>
  <c r="K543" i="1"/>
  <c r="K479" i="1"/>
  <c r="K415" i="1"/>
  <c r="K351" i="1"/>
  <c r="K287" i="1"/>
  <c r="K223" i="1"/>
  <c r="K159" i="1"/>
  <c r="K95" i="1"/>
  <c r="K31" i="1"/>
  <c r="K646" i="1"/>
  <c r="K582" i="1"/>
  <c r="K518" i="1"/>
  <c r="K454" i="1"/>
  <c r="K390" i="1"/>
  <c r="K326" i="1"/>
  <c r="K262" i="1"/>
  <c r="K198" i="1"/>
  <c r="K134" i="1"/>
  <c r="K70" i="1"/>
  <c r="K6" i="1"/>
  <c r="K589" i="1"/>
  <c r="K525" i="1"/>
  <c r="K461" i="1"/>
  <c r="K397" i="1"/>
  <c r="K333" i="1"/>
  <c r="K269" i="1"/>
  <c r="K205" i="1"/>
  <c r="K141" i="1"/>
  <c r="K77" i="1"/>
  <c r="K13" i="1"/>
  <c r="K628" i="1"/>
  <c r="K564" i="1"/>
  <c r="K500" i="1"/>
  <c r="K436" i="1"/>
  <c r="K372" i="1"/>
  <c r="K308" i="1"/>
  <c r="K244" i="1"/>
  <c r="K180" i="1"/>
  <c r="K116" i="1"/>
  <c r="K52" i="1"/>
  <c r="K667" i="1"/>
  <c r="K603" i="1"/>
  <c r="K539" i="1"/>
  <c r="K475" i="1"/>
  <c r="K411" i="1"/>
  <c r="K347" i="1"/>
  <c r="K283" i="1"/>
  <c r="K219" i="1"/>
  <c r="K155" i="1"/>
  <c r="K91" i="1"/>
  <c r="K27" i="1"/>
  <c r="K964" i="1"/>
  <c r="K948" i="1"/>
  <c r="K932" i="1"/>
  <c r="K860" i="1"/>
  <c r="K788" i="1"/>
  <c r="K716" i="1"/>
  <c r="K987" i="1"/>
  <c r="K923" i="1"/>
  <c r="K859" i="1"/>
  <c r="K795" i="1"/>
  <c r="K731" i="1"/>
  <c r="K653" i="1"/>
  <c r="K186" i="1"/>
  <c r="K994" i="1"/>
  <c r="K930" i="1"/>
  <c r="K866" i="1"/>
  <c r="K802" i="1"/>
  <c r="K738" i="1"/>
  <c r="K666" i="1"/>
  <c r="K242" i="1"/>
  <c r="K1001" i="1"/>
  <c r="K937" i="1"/>
  <c r="K873" i="1"/>
  <c r="K809" i="1"/>
  <c r="K745" i="1"/>
  <c r="K681" i="1"/>
  <c r="K298" i="1"/>
  <c r="K944" i="1"/>
  <c r="K880" i="1"/>
  <c r="K816" i="1"/>
  <c r="K752" i="1"/>
  <c r="K688" i="1"/>
  <c r="K354" i="1"/>
  <c r="K983" i="1"/>
  <c r="K919" i="1"/>
  <c r="K855" i="1"/>
  <c r="K791" i="1"/>
  <c r="K727" i="1"/>
  <c r="K642" i="1"/>
  <c r="K154" i="1"/>
  <c r="K982" i="1"/>
  <c r="K918" i="1"/>
  <c r="K854" i="1"/>
  <c r="K790" i="1"/>
  <c r="K726" i="1"/>
  <c r="K639" i="1"/>
  <c r="K146" i="1"/>
  <c r="K965" i="1"/>
  <c r="K901" i="1"/>
  <c r="K837" i="1"/>
  <c r="K773" i="1"/>
  <c r="K709" i="1"/>
  <c r="K522" i="1"/>
  <c r="K10" i="1"/>
  <c r="K585" i="1"/>
  <c r="K521" i="1"/>
  <c r="K457" i="1"/>
  <c r="K393" i="1"/>
  <c r="K329" i="1"/>
  <c r="K265" i="1"/>
  <c r="K201" i="1"/>
  <c r="K137" i="1"/>
  <c r="K73" i="1"/>
  <c r="K9" i="1"/>
  <c r="K624" i="1"/>
  <c r="K560" i="1"/>
  <c r="K496" i="1"/>
  <c r="K432" i="1"/>
  <c r="K368" i="1"/>
  <c r="K304" i="1"/>
  <c r="K240" i="1"/>
  <c r="K176" i="1"/>
  <c r="K112" i="1"/>
  <c r="K48" i="1"/>
  <c r="K599" i="1"/>
  <c r="K535" i="1"/>
  <c r="K471" i="1"/>
  <c r="K407" i="1"/>
  <c r="K343" i="1"/>
  <c r="K279" i="1"/>
  <c r="K215" i="1"/>
  <c r="K151" i="1"/>
  <c r="K87" i="1"/>
  <c r="K23" i="1"/>
  <c r="K638" i="1"/>
  <c r="K574" i="1"/>
  <c r="K510" i="1"/>
  <c r="K446" i="1"/>
  <c r="K382" i="1"/>
  <c r="K318" i="1"/>
  <c r="K254" i="1"/>
  <c r="K190" i="1"/>
  <c r="K126" i="1"/>
  <c r="K62" i="1"/>
  <c r="K645" i="1"/>
  <c r="K581" i="1"/>
  <c r="K517" i="1"/>
  <c r="K453" i="1"/>
  <c r="K389" i="1"/>
  <c r="K325" i="1"/>
  <c r="K261" i="1"/>
  <c r="K197" i="1"/>
  <c r="K133" i="1"/>
  <c r="K69" i="1"/>
  <c r="K5" i="1"/>
  <c r="K620" i="1"/>
  <c r="K556" i="1"/>
  <c r="K492" i="1"/>
  <c r="K428" i="1"/>
  <c r="K364" i="1"/>
  <c r="K300" i="1"/>
  <c r="K236" i="1"/>
  <c r="K172" i="1"/>
  <c r="K108" i="1"/>
  <c r="K44" i="1"/>
  <c r="K659" i="1"/>
  <c r="K595" i="1"/>
  <c r="K531" i="1"/>
  <c r="K467" i="1"/>
  <c r="K403" i="1"/>
  <c r="K339" i="1"/>
  <c r="K275" i="1"/>
  <c r="K211" i="1"/>
  <c r="K147" i="1"/>
  <c r="K83" i="1"/>
  <c r="K19" i="1"/>
  <c r="K884" i="1"/>
  <c r="K868" i="1"/>
  <c r="K796" i="1"/>
  <c r="K724" i="1"/>
  <c r="K578" i="1"/>
  <c r="K979" i="1"/>
  <c r="K915" i="1"/>
  <c r="K851" i="1"/>
  <c r="K787" i="1"/>
  <c r="K723" i="1"/>
  <c r="K626" i="1"/>
  <c r="K122" i="1"/>
  <c r="K986" i="1"/>
  <c r="K922" i="1"/>
  <c r="K858" i="1"/>
  <c r="K794" i="1"/>
  <c r="K730" i="1"/>
  <c r="K650" i="1"/>
  <c r="K178" i="1"/>
  <c r="K993" i="1"/>
  <c r="K929" i="1"/>
  <c r="K865" i="1"/>
  <c r="K801" i="1"/>
  <c r="K737" i="1"/>
  <c r="K665" i="1"/>
  <c r="K234" i="1"/>
  <c r="K1000" i="1"/>
  <c r="K936" i="1"/>
  <c r="K872" i="1"/>
  <c r="K808" i="1"/>
  <c r="K744" i="1"/>
  <c r="K679" i="1"/>
  <c r="K290" i="1"/>
  <c r="K975" i="1"/>
  <c r="K911" i="1"/>
  <c r="K847" i="1"/>
  <c r="K783" i="1"/>
  <c r="K719" i="1"/>
  <c r="K602" i="1"/>
  <c r="K90" i="1"/>
  <c r="K974" i="1"/>
  <c r="K910" i="1"/>
  <c r="K846" i="1"/>
  <c r="K782" i="1"/>
  <c r="K718" i="1"/>
  <c r="K594" i="1"/>
  <c r="K82" i="1"/>
  <c r="K957" i="1"/>
  <c r="K893" i="1"/>
  <c r="K829" i="1"/>
  <c r="K765" i="1"/>
  <c r="K701" i="1"/>
  <c r="K458" i="1"/>
  <c r="K641" i="1"/>
  <c r="K577" i="1"/>
  <c r="K513" i="1"/>
  <c r="K449" i="1"/>
  <c r="K385" i="1"/>
  <c r="K321" i="1"/>
  <c r="K257" i="1"/>
  <c r="K193" i="1"/>
  <c r="K129" i="1"/>
  <c r="K65" i="1"/>
  <c r="K680" i="1"/>
  <c r="K616" i="1"/>
  <c r="K552" i="1"/>
  <c r="K488" i="1"/>
  <c r="K424" i="1"/>
  <c r="K360" i="1"/>
  <c r="K296" i="1"/>
  <c r="K232" i="1"/>
  <c r="K168" i="1"/>
  <c r="K104" i="1"/>
  <c r="K40" i="1"/>
  <c r="K591" i="1"/>
  <c r="K527" i="1"/>
  <c r="K463" i="1"/>
  <c r="K399" i="1"/>
  <c r="K335" i="1"/>
  <c r="K271" i="1"/>
  <c r="K207" i="1"/>
  <c r="K143" i="1"/>
  <c r="K79" i="1"/>
  <c r="K15" i="1"/>
  <c r="K630" i="1"/>
  <c r="K566" i="1"/>
  <c r="K502" i="1"/>
  <c r="K438" i="1"/>
  <c r="K374" i="1"/>
  <c r="K310" i="1"/>
  <c r="K246" i="1"/>
  <c r="K182" i="1"/>
  <c r="K118" i="1"/>
  <c r="K54" i="1"/>
  <c r="K637" i="1"/>
  <c r="K573" i="1"/>
  <c r="K509" i="1"/>
  <c r="K445" i="1"/>
  <c r="K381" i="1"/>
  <c r="K317" i="1"/>
  <c r="K253" i="1"/>
  <c r="K189" i="1"/>
  <c r="K125" i="1"/>
  <c r="K61" i="1"/>
  <c r="K676" i="1"/>
  <c r="K612" i="1"/>
  <c r="K548" i="1"/>
  <c r="K484" i="1"/>
  <c r="K420" i="1"/>
  <c r="K356" i="1"/>
  <c r="K292" i="1"/>
  <c r="K228" i="1"/>
  <c r="K164" i="1"/>
  <c r="K100" i="1"/>
  <c r="K36" i="1"/>
  <c r="K651" i="1"/>
  <c r="K587" i="1"/>
  <c r="K523" i="1"/>
  <c r="K459" i="1"/>
  <c r="K395" i="1"/>
  <c r="K331" i="1"/>
  <c r="K267" i="1"/>
  <c r="K203" i="1"/>
  <c r="K139" i="1"/>
  <c r="K75" i="1"/>
  <c r="K11" i="1"/>
  <c r="K772" i="1"/>
  <c r="K514" i="1"/>
  <c r="K956" i="1"/>
  <c r="K820" i="1"/>
  <c r="K940" i="1"/>
  <c r="K804" i="1"/>
  <c r="K732" i="1"/>
  <c r="K631" i="1"/>
  <c r="K66" i="1"/>
  <c r="K971" i="1"/>
  <c r="K907" i="1"/>
  <c r="K843" i="1"/>
  <c r="K779" i="1"/>
  <c r="K715" i="1"/>
  <c r="K570" i="1"/>
  <c r="K58" i="1"/>
  <c r="K978" i="1"/>
  <c r="K914" i="1"/>
  <c r="K850" i="1"/>
  <c r="K786" i="1"/>
  <c r="K722" i="1"/>
  <c r="K623" i="1"/>
  <c r="K114" i="1"/>
  <c r="K985" i="1"/>
  <c r="K921" i="1"/>
  <c r="K857" i="1"/>
  <c r="K793" i="1"/>
  <c r="K729" i="1"/>
  <c r="K649" i="1"/>
  <c r="K170" i="1"/>
  <c r="K992" i="1"/>
  <c r="K928" i="1"/>
  <c r="K864" i="1"/>
  <c r="K800" i="1"/>
  <c r="K736" i="1"/>
  <c r="K663" i="1"/>
  <c r="K226" i="1"/>
  <c r="K967" i="1"/>
  <c r="K903" i="1"/>
  <c r="K839" i="1"/>
  <c r="K775" i="1"/>
  <c r="K711" i="1"/>
  <c r="K538" i="1"/>
  <c r="K26" i="1"/>
  <c r="K966" i="1"/>
  <c r="K902" i="1"/>
  <c r="K838" i="1"/>
  <c r="K774" i="1"/>
  <c r="K710" i="1"/>
  <c r="K530" i="1"/>
  <c r="K18" i="1"/>
  <c r="K949" i="1"/>
  <c r="K885" i="1"/>
  <c r="K821" i="1"/>
  <c r="K757" i="1"/>
  <c r="K693" i="1"/>
  <c r="K394" i="1"/>
  <c r="K633" i="1"/>
  <c r="K569" i="1"/>
  <c r="K505" i="1"/>
  <c r="K441" i="1"/>
  <c r="K377" i="1"/>
  <c r="K313" i="1"/>
  <c r="K249" i="1"/>
  <c r="K185" i="1"/>
  <c r="K121" i="1"/>
  <c r="K57" i="1"/>
  <c r="K672" i="1"/>
  <c r="K608" i="1"/>
  <c r="K544" i="1"/>
  <c r="K480" i="1"/>
  <c r="K416" i="1"/>
  <c r="K352" i="1"/>
  <c r="K288" i="1"/>
  <c r="K224" i="1"/>
  <c r="K160" i="1"/>
  <c r="K96" i="1"/>
  <c r="K32" i="1"/>
  <c r="K583" i="1"/>
  <c r="K519" i="1"/>
  <c r="K455" i="1"/>
  <c r="K391" i="1"/>
  <c r="K327" i="1"/>
  <c r="K263" i="1"/>
  <c r="K199" i="1"/>
  <c r="K135" i="1"/>
  <c r="K71" i="1"/>
  <c r="K7" i="1"/>
  <c r="K622" i="1"/>
  <c r="K558" i="1"/>
  <c r="K494" i="1"/>
  <c r="K430" i="1"/>
  <c r="K366" i="1"/>
  <c r="K302" i="1"/>
  <c r="K238" i="1"/>
  <c r="K174" i="1"/>
  <c r="K110" i="1"/>
  <c r="K46" i="1"/>
  <c r="K629" i="1"/>
  <c r="K565" i="1"/>
  <c r="K501" i="1"/>
  <c r="K437" i="1"/>
  <c r="K373" i="1"/>
  <c r="K309" i="1"/>
  <c r="K245" i="1"/>
  <c r="K181" i="1"/>
  <c r="K117" i="1"/>
  <c r="K53" i="1"/>
  <c r="K668" i="1"/>
  <c r="K604" i="1"/>
  <c r="K540" i="1"/>
  <c r="K476" i="1"/>
  <c r="K412" i="1"/>
  <c r="K348" i="1"/>
  <c r="K284" i="1"/>
  <c r="K220" i="1"/>
  <c r="K156" i="1"/>
  <c r="K92" i="1"/>
  <c r="K28" i="1"/>
  <c r="K643" i="1"/>
  <c r="K579" i="1"/>
  <c r="K515" i="1"/>
  <c r="K451" i="1"/>
  <c r="K387" i="1"/>
  <c r="K323" i="1"/>
  <c r="K259" i="1"/>
  <c r="K195" i="1"/>
  <c r="K131" i="1"/>
  <c r="K67" i="1"/>
  <c r="K3" i="1"/>
  <c r="K900" i="1"/>
  <c r="K892" i="1"/>
  <c r="K756" i="1"/>
  <c r="K876" i="1"/>
  <c r="K740" i="1"/>
  <c r="K655" i="1"/>
  <c r="K130" i="1"/>
  <c r="K963" i="1"/>
  <c r="K899" i="1"/>
  <c r="K835" i="1"/>
  <c r="K771" i="1"/>
  <c r="K707" i="1"/>
  <c r="K506" i="1"/>
  <c r="K970" i="1"/>
  <c r="K906" i="1"/>
  <c r="K842" i="1"/>
  <c r="K778" i="1"/>
  <c r="K714" i="1"/>
  <c r="K562" i="1"/>
  <c r="K50" i="1"/>
  <c r="K977" i="1"/>
  <c r="K913" i="1"/>
  <c r="K849" i="1"/>
  <c r="K785" i="1"/>
  <c r="K721" i="1"/>
  <c r="K618" i="1"/>
  <c r="K106" i="1"/>
  <c r="K984" i="1"/>
  <c r="K920" i="1"/>
  <c r="K856" i="1"/>
  <c r="K792" i="1"/>
  <c r="K728" i="1"/>
  <c r="K647" i="1"/>
  <c r="K162" i="1"/>
  <c r="K959" i="1"/>
  <c r="K895" i="1"/>
  <c r="K831" i="1"/>
  <c r="K767" i="1"/>
  <c r="K703" i="1"/>
  <c r="K474" i="1"/>
  <c r="K958" i="1"/>
  <c r="K894" i="1"/>
  <c r="K830" i="1"/>
  <c r="K766" i="1"/>
  <c r="K702" i="1"/>
  <c r="K466" i="1"/>
  <c r="K941" i="1"/>
  <c r="K877" i="1"/>
  <c r="K813" i="1"/>
  <c r="K749" i="1"/>
  <c r="K685" i="1"/>
  <c r="K330" i="1"/>
  <c r="K625" i="1"/>
  <c r="K561" i="1"/>
  <c r="K497" i="1"/>
  <c r="K433" i="1"/>
  <c r="K369" i="1"/>
  <c r="K305" i="1"/>
  <c r="K241" i="1"/>
  <c r="K177" i="1"/>
  <c r="K113" i="1"/>
  <c r="K49" i="1"/>
  <c r="K664" i="1"/>
  <c r="K600" i="1"/>
  <c r="K536" i="1"/>
  <c r="K472" i="1"/>
  <c r="K408" i="1"/>
  <c r="K344" i="1"/>
  <c r="K280" i="1"/>
  <c r="K216" i="1"/>
  <c r="K152" i="1"/>
  <c r="K88" i="1"/>
  <c r="K24" i="1"/>
  <c r="K575" i="1"/>
  <c r="K511" i="1"/>
  <c r="K447" i="1"/>
  <c r="K383" i="1"/>
  <c r="K319" i="1"/>
  <c r="K255" i="1"/>
  <c r="K191" i="1"/>
  <c r="K127" i="1"/>
  <c r="K63" i="1"/>
  <c r="K678" i="1"/>
  <c r="K614" i="1"/>
  <c r="K550" i="1"/>
  <c r="K486" i="1"/>
  <c r="K422" i="1"/>
  <c r="K358" i="1"/>
  <c r="K294" i="1"/>
  <c r="K230" i="1"/>
  <c r="K166" i="1"/>
  <c r="K102" i="1"/>
  <c r="K38" i="1"/>
  <c r="K621" i="1"/>
  <c r="K557" i="1"/>
  <c r="K493" i="1"/>
  <c r="K429" i="1"/>
  <c r="K365" i="1"/>
  <c r="K301" i="1"/>
  <c r="K237" i="1"/>
  <c r="K173" i="1"/>
  <c r="K109" i="1"/>
  <c r="K45" i="1"/>
  <c r="K660" i="1"/>
  <c r="K596" i="1"/>
  <c r="K532" i="1"/>
  <c r="K468" i="1"/>
  <c r="K404" i="1"/>
  <c r="K340" i="1"/>
  <c r="K276" i="1"/>
  <c r="K212" i="1"/>
  <c r="K148" i="1"/>
  <c r="K84" i="1"/>
  <c r="K20" i="1"/>
  <c r="K635" i="1"/>
  <c r="K571" i="1"/>
  <c r="K507" i="1"/>
  <c r="K443" i="1"/>
  <c r="K379" i="1"/>
  <c r="K315" i="1"/>
  <c r="K251" i="1"/>
  <c r="K187" i="1"/>
  <c r="K123" i="1"/>
  <c r="K59" i="1"/>
  <c r="K2" i="1"/>
  <c r="J741" i="1" l="1"/>
  <c r="J442" i="1"/>
  <c r="J692" i="1"/>
  <c r="J375" i="1"/>
  <c r="J554" i="1"/>
  <c r="J670" i="1"/>
  <c r="J592" i="1"/>
  <c r="J898" i="1"/>
  <c r="J243" i="1"/>
  <c r="J918" i="1"/>
  <c r="J791" i="1"/>
  <c r="J354" i="1"/>
  <c r="J617" i="1"/>
  <c r="J1001" i="1"/>
  <c r="J866" i="1"/>
  <c r="J731" i="1"/>
  <c r="J716" i="1"/>
  <c r="J91" i="1"/>
  <c r="J603" i="1"/>
  <c r="J436" i="1"/>
  <c r="J269" i="1"/>
  <c r="J134" i="1"/>
  <c r="J646" i="1"/>
  <c r="J479" i="1"/>
  <c r="J376" i="1"/>
  <c r="J209" i="1"/>
  <c r="J586" i="1"/>
  <c r="J990" i="1"/>
  <c r="J696" i="1"/>
  <c r="J938" i="1"/>
  <c r="J803" i="1"/>
  <c r="J996" i="1"/>
  <c r="J227" i="1"/>
  <c r="J60" i="1"/>
  <c r="J572" i="1"/>
  <c r="J405" i="1"/>
  <c r="J270" i="1"/>
  <c r="J103" i="1"/>
  <c r="J615" i="1"/>
  <c r="J512" i="1"/>
  <c r="J345" i="1"/>
  <c r="J789" i="1"/>
  <c r="J274" i="1"/>
  <c r="J999" i="1"/>
  <c r="J832" i="1"/>
  <c r="J697" i="1"/>
  <c r="J939" i="1"/>
  <c r="J916" i="1"/>
  <c r="J684" i="1"/>
  <c r="J363" i="1"/>
  <c r="J4" i="1"/>
  <c r="J196" i="1"/>
  <c r="J29" i="1"/>
  <c r="J541" i="1"/>
  <c r="J406" i="1"/>
  <c r="J239" i="1"/>
  <c r="J136" i="1"/>
  <c r="J648" i="1"/>
  <c r="J481" i="1"/>
  <c r="J925" i="1"/>
  <c r="J750" i="1"/>
  <c r="J346" i="1"/>
  <c r="J833" i="1"/>
  <c r="J698" i="1"/>
  <c r="J386" i="1"/>
  <c r="J8" i="1"/>
  <c r="J533" i="1"/>
  <c r="J398" i="1"/>
  <c r="J231" i="1"/>
  <c r="J128" i="1"/>
  <c r="J640" i="1"/>
  <c r="J473" i="1"/>
  <c r="J917" i="1"/>
  <c r="J742" i="1"/>
  <c r="J282" i="1"/>
  <c r="J960" i="1"/>
  <c r="J825" i="1"/>
  <c r="J690" i="1"/>
  <c r="J267" i="1"/>
  <c r="J100" i="1"/>
  <c r="J612" i="1"/>
  <c r="J445" i="1"/>
  <c r="J310" i="1"/>
  <c r="J40" i="1"/>
  <c r="J872" i="1"/>
  <c r="J737" i="1"/>
  <c r="J178" i="1"/>
  <c r="J979" i="1"/>
  <c r="J517" i="1"/>
  <c r="J382" i="1"/>
  <c r="J215" i="1"/>
  <c r="J112" i="1"/>
  <c r="J17" i="1"/>
  <c r="J529" i="1"/>
  <c r="J973" i="1"/>
  <c r="J798" i="1"/>
  <c r="J661" i="1"/>
  <c r="J624" i="1"/>
  <c r="J457" i="1"/>
  <c r="J901" i="1"/>
  <c r="J726" i="1"/>
  <c r="J154" i="1"/>
  <c r="J944" i="1"/>
  <c r="J809" i="1"/>
  <c r="J666" i="1"/>
  <c r="J324" i="1"/>
  <c r="J534" i="1"/>
  <c r="J367" i="1"/>
  <c r="J264" i="1"/>
  <c r="J97" i="1"/>
  <c r="J609" i="1"/>
  <c r="J878" i="1"/>
  <c r="J751" i="1"/>
  <c r="J34" i="1"/>
  <c r="J961" i="1"/>
  <c r="J881" i="1"/>
  <c r="J76" i="1"/>
  <c r="J229" i="1"/>
  <c r="J746" i="1"/>
  <c r="J250" i="1"/>
  <c r="J844" i="1"/>
  <c r="J933" i="1"/>
  <c r="J51" i="1"/>
  <c r="J563" i="1"/>
  <c r="J396" i="1"/>
  <c r="J968" i="1"/>
  <c r="J931" i="1"/>
  <c r="J852" i="1"/>
  <c r="J322" i="1"/>
  <c r="J355" i="1"/>
  <c r="J188" i="1"/>
  <c r="J491" i="1"/>
  <c r="J157" i="1"/>
  <c r="J826" i="1"/>
  <c r="J439" i="1"/>
  <c r="J912" i="1"/>
  <c r="J169" i="1"/>
  <c r="J208" i="1"/>
  <c r="J841" i="1"/>
  <c r="J924" i="1"/>
  <c r="J30" i="1"/>
  <c r="J823" i="1"/>
  <c r="J883" i="1"/>
  <c r="J588" i="1"/>
  <c r="J713" i="1"/>
  <c r="J400" i="1"/>
  <c r="J969" i="1"/>
  <c r="J507" i="1"/>
  <c r="J340" i="1"/>
  <c r="J173" i="1"/>
  <c r="J38" i="1"/>
  <c r="J550" i="1"/>
  <c r="J383" i="1"/>
  <c r="J280" i="1"/>
  <c r="J113" i="1"/>
  <c r="J625" i="1"/>
  <c r="J894" i="1"/>
  <c r="J767" i="1"/>
  <c r="J162" i="1"/>
  <c r="J977" i="1"/>
  <c r="J842" i="1"/>
  <c r="J707" i="1"/>
  <c r="J67" i="1"/>
  <c r="J579" i="1"/>
  <c r="J412" i="1"/>
  <c r="J245" i="1"/>
  <c r="J110" i="1"/>
  <c r="J622" i="1"/>
  <c r="J455" i="1"/>
  <c r="J352" i="1"/>
  <c r="J185" i="1"/>
  <c r="J394" i="1"/>
  <c r="J966" i="1"/>
  <c r="J839" i="1"/>
  <c r="J663" i="1"/>
  <c r="J914" i="1"/>
  <c r="J779" i="1"/>
  <c r="J804" i="1"/>
  <c r="J956" i="1"/>
  <c r="J610" i="1"/>
  <c r="J194" i="1"/>
  <c r="J443" i="1"/>
  <c r="J276" i="1"/>
  <c r="J109" i="1"/>
  <c r="J621" i="1"/>
  <c r="J486" i="1"/>
  <c r="J319" i="1"/>
  <c r="J24" i="1"/>
  <c r="J216" i="1"/>
  <c r="J49" i="1"/>
  <c r="J561" i="1"/>
  <c r="J830" i="1"/>
  <c r="J703" i="1"/>
  <c r="J913" i="1"/>
  <c r="J778" i="1"/>
  <c r="J506" i="1"/>
  <c r="J515" i="1"/>
  <c r="J348" i="1"/>
  <c r="J181" i="1"/>
  <c r="J46" i="1"/>
  <c r="J558" i="1"/>
  <c r="J391" i="1"/>
  <c r="J288" i="1"/>
  <c r="J121" i="1"/>
  <c r="J633" i="1"/>
  <c r="J902" i="1"/>
  <c r="J775" i="1"/>
  <c r="J226" i="1"/>
  <c r="J985" i="1"/>
  <c r="J850" i="1"/>
  <c r="J715" i="1"/>
  <c r="J66" i="1"/>
  <c r="J20" i="1"/>
  <c r="J75" i="1"/>
  <c r="J587" i="1"/>
  <c r="J420" i="1"/>
  <c r="J253" i="1"/>
  <c r="J118" i="1"/>
  <c r="J630" i="1"/>
  <c r="J463" i="1"/>
  <c r="J360" i="1"/>
  <c r="J193" i="1"/>
  <c r="J458" i="1"/>
  <c r="J974" i="1"/>
  <c r="J847" i="1"/>
  <c r="J679" i="1"/>
  <c r="J922" i="1"/>
  <c r="J787" i="1"/>
  <c r="J868" i="1"/>
  <c r="J147" i="1"/>
  <c r="J659" i="1"/>
  <c r="J492" i="1"/>
  <c r="J325" i="1"/>
  <c r="J190" i="1"/>
  <c r="J535" i="1"/>
  <c r="J432" i="1"/>
  <c r="J265" i="1"/>
  <c r="J709" i="1"/>
  <c r="J919" i="1"/>
  <c r="J752" i="1"/>
  <c r="J298" i="1"/>
  <c r="J802" i="1"/>
  <c r="J994" i="1"/>
  <c r="J859" i="1"/>
  <c r="J964" i="1"/>
  <c r="J219" i="1"/>
  <c r="J52" i="1"/>
  <c r="J564" i="1"/>
  <c r="J397" i="1"/>
  <c r="J262" i="1"/>
  <c r="J95" i="1"/>
  <c r="J607" i="1"/>
  <c r="J504" i="1"/>
  <c r="J337" i="1"/>
  <c r="J781" i="1"/>
  <c r="J210" i="1"/>
  <c r="J991" i="1"/>
  <c r="J824" i="1"/>
  <c r="J459" i="1"/>
  <c r="J292" i="1"/>
  <c r="J125" i="1"/>
  <c r="J637" i="1"/>
  <c r="J335" i="1"/>
  <c r="J232" i="1"/>
  <c r="J65" i="1"/>
  <c r="J577" i="1"/>
  <c r="J846" i="1"/>
  <c r="J719" i="1"/>
  <c r="J929" i="1"/>
  <c r="J794" i="1"/>
  <c r="J626" i="1"/>
  <c r="J19" i="1"/>
  <c r="J531" i="1"/>
  <c r="J364" i="1"/>
  <c r="J5" i="1"/>
  <c r="J197" i="1"/>
  <c r="J62" i="1"/>
  <c r="J574" i="1"/>
  <c r="J407" i="1"/>
  <c r="J304" i="1"/>
  <c r="J137" i="1"/>
  <c r="J930" i="1"/>
  <c r="J795" i="1"/>
  <c r="J932" i="1"/>
  <c r="J155" i="1"/>
  <c r="J667" i="1"/>
  <c r="J500" i="1"/>
  <c r="J333" i="1"/>
  <c r="J6" i="1"/>
  <c r="J198" i="1"/>
  <c r="J31" i="1"/>
  <c r="J543" i="1"/>
  <c r="J440" i="1"/>
  <c r="J273" i="1"/>
  <c r="J717" i="1"/>
  <c r="J927" i="1"/>
  <c r="J760" i="1"/>
  <c r="J11" i="1"/>
  <c r="J689" i="1"/>
  <c r="J158" i="1"/>
  <c r="J759" i="1"/>
  <c r="J869" i="1"/>
  <c r="J972" i="1"/>
  <c r="J371" i="1"/>
  <c r="J12" i="1"/>
  <c r="J204" i="1"/>
  <c r="J357" i="1"/>
  <c r="J361" i="1"/>
  <c r="J266" i="1"/>
  <c r="J699" i="1"/>
  <c r="J349" i="1"/>
  <c r="J652" i="1"/>
  <c r="J362" i="1"/>
  <c r="J945" i="1"/>
  <c r="J867" i="1"/>
  <c r="J291" i="1"/>
  <c r="J124" i="1"/>
  <c r="J636" i="1"/>
  <c r="J469" i="1"/>
  <c r="J334" i="1"/>
  <c r="J167" i="1"/>
  <c r="J64" i="1"/>
  <c r="J576" i="1"/>
  <c r="J409" i="1"/>
  <c r="J853" i="1"/>
  <c r="J674" i="1"/>
  <c r="J896" i="1"/>
  <c r="J761" i="1"/>
  <c r="J370" i="1"/>
  <c r="J708" i="1"/>
  <c r="J427" i="1"/>
  <c r="J260" i="1"/>
  <c r="J93" i="1"/>
  <c r="J605" i="1"/>
  <c r="J470" i="1"/>
  <c r="J303" i="1"/>
  <c r="J200" i="1"/>
  <c r="J33" i="1"/>
  <c r="J545" i="1"/>
  <c r="J989" i="1"/>
  <c r="J814" i="1"/>
  <c r="J687" i="1"/>
  <c r="J897" i="1"/>
  <c r="J762" i="1"/>
  <c r="J378" i="1"/>
  <c r="J549" i="1"/>
  <c r="J272" i="1"/>
  <c r="J311" i="1"/>
  <c r="J976" i="1"/>
  <c r="J37" i="1"/>
  <c r="J886" i="1"/>
  <c r="J425" i="1"/>
  <c r="J827" i="1"/>
  <c r="J307" i="1"/>
  <c r="J140" i="1"/>
  <c r="J293" i="1"/>
  <c r="J528" i="1"/>
  <c r="J59" i="1"/>
  <c r="J237" i="1"/>
  <c r="J330" i="1"/>
  <c r="J958" i="1"/>
  <c r="J831" i="1"/>
  <c r="J647" i="1"/>
  <c r="J892" i="1"/>
  <c r="J643" i="1"/>
  <c r="J309" i="1"/>
  <c r="J7" i="1"/>
  <c r="J519" i="1"/>
  <c r="J736" i="1"/>
  <c r="J203" i="1"/>
  <c r="J548" i="1"/>
  <c r="J591" i="1"/>
  <c r="J321" i="1"/>
  <c r="J251" i="1"/>
  <c r="J84" i="1"/>
  <c r="J596" i="1"/>
  <c r="J429" i="1"/>
  <c r="J294" i="1"/>
  <c r="J127" i="1"/>
  <c r="J536" i="1"/>
  <c r="J369" i="1"/>
  <c r="J813" i="1"/>
  <c r="J466" i="1"/>
  <c r="J856" i="1"/>
  <c r="J721" i="1"/>
  <c r="J50" i="1"/>
  <c r="J963" i="1"/>
  <c r="J876" i="1"/>
  <c r="J323" i="1"/>
  <c r="J156" i="1"/>
  <c r="J668" i="1"/>
  <c r="J501" i="1"/>
  <c r="J366" i="1"/>
  <c r="J199" i="1"/>
  <c r="J96" i="1"/>
  <c r="J608" i="1"/>
  <c r="J441" i="1"/>
  <c r="J885" i="1"/>
  <c r="J710" i="1"/>
  <c r="J26" i="1"/>
  <c r="J928" i="1"/>
  <c r="J793" i="1"/>
  <c r="J623" i="1"/>
  <c r="J395" i="1"/>
  <c r="J228" i="1"/>
  <c r="J61" i="1"/>
  <c r="J573" i="1"/>
  <c r="J438" i="1"/>
  <c r="J271" i="1"/>
  <c r="J168" i="1"/>
  <c r="J680" i="1"/>
  <c r="J513" i="1"/>
  <c r="J957" i="1"/>
  <c r="J782" i="1"/>
  <c r="J602" i="1"/>
  <c r="J1000" i="1"/>
  <c r="J865" i="1"/>
  <c r="J730" i="1"/>
  <c r="J122" i="1"/>
  <c r="J796" i="1"/>
  <c r="J884" i="1"/>
  <c r="J467" i="1"/>
  <c r="J300" i="1"/>
  <c r="J133" i="1"/>
  <c r="J645" i="1"/>
  <c r="J510" i="1"/>
  <c r="J343" i="1"/>
  <c r="J240" i="1"/>
  <c r="J73" i="1"/>
  <c r="J585" i="1"/>
  <c r="J854" i="1"/>
  <c r="J727" i="1"/>
  <c r="J937" i="1"/>
  <c r="J653" i="1"/>
  <c r="J27" i="1"/>
  <c r="J539" i="1"/>
  <c r="J372" i="1"/>
  <c r="J13" i="1"/>
  <c r="J205" i="1"/>
  <c r="J525" i="1"/>
  <c r="J70" i="1"/>
  <c r="J582" i="1"/>
  <c r="J223" i="1"/>
  <c r="J415" i="1"/>
  <c r="J312" i="1"/>
  <c r="J145" i="1"/>
  <c r="J74" i="1"/>
  <c r="J926" i="1"/>
  <c r="J799" i="1"/>
  <c r="J418" i="1"/>
  <c r="J874" i="1"/>
  <c r="J739" i="1"/>
  <c r="J780" i="1"/>
  <c r="J450" i="1"/>
  <c r="J163" i="1"/>
  <c r="J675" i="1"/>
  <c r="J316" i="1"/>
  <c r="J508" i="1"/>
  <c r="J341" i="1"/>
  <c r="J14" i="1"/>
  <c r="J206" i="1"/>
  <c r="J39" i="1"/>
  <c r="J551" i="1"/>
  <c r="J448" i="1"/>
  <c r="J281" i="1"/>
  <c r="J725" i="1"/>
  <c r="J935" i="1"/>
  <c r="J768" i="1"/>
  <c r="J426" i="1"/>
  <c r="J875" i="1"/>
  <c r="J299" i="1"/>
  <c r="J132" i="1"/>
  <c r="J644" i="1"/>
  <c r="J477" i="1"/>
  <c r="J342" i="1"/>
  <c r="J175" i="1"/>
  <c r="J72" i="1"/>
  <c r="J584" i="1"/>
  <c r="J417" i="1"/>
  <c r="J861" i="1"/>
  <c r="J686" i="1"/>
  <c r="J904" i="1"/>
  <c r="J769" i="1"/>
  <c r="J434" i="1"/>
  <c r="J758" i="1"/>
  <c r="J828" i="1"/>
  <c r="J297" i="1"/>
  <c r="J770" i="1"/>
  <c r="J606" i="1"/>
  <c r="J784" i="1"/>
  <c r="J286" i="1"/>
  <c r="J410" i="1"/>
  <c r="J553" i="1"/>
  <c r="J763" i="1"/>
  <c r="J80" i="1"/>
  <c r="J179" i="1"/>
  <c r="J524" i="1"/>
  <c r="J119" i="1"/>
  <c r="J848" i="1"/>
  <c r="J503" i="1"/>
  <c r="J42" i="1"/>
  <c r="J123" i="1"/>
  <c r="J635" i="1"/>
  <c r="J468" i="1"/>
  <c r="J301" i="1"/>
  <c r="J166" i="1"/>
  <c r="J678" i="1"/>
  <c r="J511" i="1"/>
  <c r="J408" i="1"/>
  <c r="J241" i="1"/>
  <c r="J685" i="1"/>
  <c r="J895" i="1"/>
  <c r="J728" i="1"/>
  <c r="J106" i="1"/>
  <c r="J970" i="1"/>
  <c r="J835" i="1"/>
  <c r="J3" i="1"/>
  <c r="J195" i="1"/>
  <c r="J28" i="1"/>
  <c r="J540" i="1"/>
  <c r="J373" i="1"/>
  <c r="J238" i="1"/>
  <c r="J71" i="1"/>
  <c r="J583" i="1"/>
  <c r="J480" i="1"/>
  <c r="J313" i="1"/>
  <c r="J757" i="1"/>
  <c r="J967" i="1"/>
  <c r="J800" i="1"/>
  <c r="J649" i="1"/>
  <c r="J907" i="1"/>
  <c r="J631" i="1"/>
  <c r="J514" i="1"/>
  <c r="J143" i="1"/>
  <c r="J552" i="1"/>
  <c r="J385" i="1"/>
  <c r="J829" i="1"/>
  <c r="J594" i="1"/>
  <c r="J339" i="1"/>
  <c r="J172" i="1"/>
  <c r="J23" i="1"/>
  <c r="J411" i="1"/>
  <c r="J244" i="1"/>
  <c r="J77" i="1"/>
  <c r="J589" i="1"/>
  <c r="J454" i="1"/>
  <c r="J287" i="1"/>
  <c r="J184" i="1"/>
  <c r="J35" i="1"/>
  <c r="J547" i="1"/>
  <c r="J380" i="1"/>
  <c r="J21" i="1"/>
  <c r="J213" i="1"/>
  <c r="J78" i="1"/>
  <c r="J590" i="1"/>
  <c r="J423" i="1"/>
  <c r="J320" i="1"/>
  <c r="J153" i="1"/>
  <c r="J138" i="1"/>
  <c r="J934" i="1"/>
  <c r="J807" i="1"/>
  <c r="J482" i="1"/>
  <c r="J882" i="1"/>
  <c r="J747" i="1"/>
  <c r="J700" i="1"/>
  <c r="J171" i="1"/>
  <c r="J516" i="1"/>
  <c r="J22" i="1"/>
  <c r="J214" i="1"/>
  <c r="J47" i="1"/>
  <c r="J559" i="1"/>
  <c r="J456" i="1"/>
  <c r="J289" i="1"/>
  <c r="J733" i="1"/>
  <c r="J943" i="1"/>
  <c r="J776" i="1"/>
  <c r="J490" i="1"/>
  <c r="J691" i="1"/>
  <c r="J567" i="1"/>
  <c r="J144" i="1"/>
  <c r="J812" i="1"/>
  <c r="J478" i="1"/>
  <c r="J315" i="1"/>
  <c r="J148" i="1"/>
  <c r="J660" i="1"/>
  <c r="J493" i="1"/>
  <c r="J358" i="1"/>
  <c r="J191" i="1"/>
  <c r="J88" i="1"/>
  <c r="J600" i="1"/>
  <c r="J433" i="1"/>
  <c r="J877" i="1"/>
  <c r="J702" i="1"/>
  <c r="J920" i="1"/>
  <c r="J785" i="1"/>
  <c r="J562" i="1"/>
  <c r="J387" i="1"/>
  <c r="J220" i="1"/>
  <c r="J53" i="1"/>
  <c r="J565" i="1"/>
  <c r="J430" i="1"/>
  <c r="J263" i="1"/>
  <c r="J160" i="1"/>
  <c r="J672" i="1"/>
  <c r="J505" i="1"/>
  <c r="J949" i="1"/>
  <c r="J18" i="1"/>
  <c r="J774" i="1"/>
  <c r="J538" i="1"/>
  <c r="J992" i="1"/>
  <c r="J857" i="1"/>
  <c r="J722" i="1"/>
  <c r="J58" i="1"/>
  <c r="J732" i="1"/>
  <c r="J820" i="1"/>
  <c r="J772" i="1"/>
  <c r="J139" i="1"/>
  <c r="J651" i="1"/>
  <c r="J484" i="1"/>
  <c r="J317" i="1"/>
  <c r="J182" i="1"/>
  <c r="J502" i="1"/>
  <c r="J15" i="1"/>
  <c r="J527" i="1"/>
  <c r="J424" i="1"/>
  <c r="J257" i="1"/>
  <c r="J701" i="1"/>
  <c r="J911" i="1"/>
  <c r="J744" i="1"/>
  <c r="J234" i="1"/>
  <c r="J986" i="1"/>
  <c r="J851" i="1"/>
  <c r="J211" i="1"/>
  <c r="J44" i="1"/>
  <c r="J556" i="1"/>
  <c r="J389" i="1"/>
  <c r="J254" i="1"/>
  <c r="J87" i="1"/>
  <c r="J599" i="1"/>
  <c r="J496" i="1"/>
  <c r="J329" i="1"/>
  <c r="J10" i="1"/>
  <c r="J773" i="1"/>
  <c r="J146" i="1"/>
  <c r="J983" i="1"/>
  <c r="J816" i="1"/>
  <c r="J681" i="1"/>
  <c r="J923" i="1"/>
  <c r="J788" i="1"/>
  <c r="J283" i="1"/>
  <c r="J116" i="1"/>
  <c r="J628" i="1"/>
  <c r="J461" i="1"/>
  <c r="J326" i="1"/>
  <c r="J159" i="1"/>
  <c r="J56" i="1"/>
  <c r="J568" i="1"/>
  <c r="J401" i="1"/>
  <c r="J845" i="1"/>
  <c r="J658" i="1"/>
  <c r="J863" i="1"/>
  <c r="J888" i="1"/>
  <c r="J753" i="1"/>
  <c r="J306" i="1"/>
  <c r="J995" i="1"/>
  <c r="J419" i="1"/>
  <c r="J252" i="1"/>
  <c r="J85" i="1"/>
  <c r="J462" i="1"/>
  <c r="J295" i="1"/>
  <c r="J192" i="1"/>
  <c r="J25" i="1"/>
  <c r="J537" i="1"/>
  <c r="J981" i="1"/>
  <c r="J806" i="1"/>
  <c r="J677" i="1"/>
  <c r="J889" i="1"/>
  <c r="J754" i="1"/>
  <c r="J314" i="1"/>
  <c r="J988" i="1"/>
  <c r="J43" i="1"/>
  <c r="J555" i="1"/>
  <c r="J388" i="1"/>
  <c r="J221" i="1"/>
  <c r="J86" i="1"/>
  <c r="J598" i="1"/>
  <c r="J328" i="1"/>
  <c r="J161" i="1"/>
  <c r="J202" i="1"/>
  <c r="J942" i="1"/>
  <c r="J815" i="1"/>
  <c r="J546" i="1"/>
  <c r="J890" i="1"/>
  <c r="J755" i="1"/>
  <c r="J908" i="1"/>
  <c r="J258" i="1"/>
  <c r="J764" i="1"/>
  <c r="J336" i="1"/>
  <c r="J777" i="1"/>
  <c r="J350" i="1"/>
  <c r="J887" i="1"/>
  <c r="J673" i="1"/>
  <c r="J955" i="1"/>
  <c r="J41" i="1"/>
  <c r="J706" i="1"/>
  <c r="J542" i="1"/>
  <c r="J98" i="1"/>
  <c r="J165" i="1"/>
  <c r="J694" i="1"/>
  <c r="J435" i="1"/>
  <c r="J268" i="1"/>
  <c r="J421" i="1"/>
  <c r="J16" i="1"/>
  <c r="J805" i="1"/>
  <c r="J187" i="1"/>
  <c r="J532" i="1"/>
  <c r="J365" i="1"/>
  <c r="J230" i="1"/>
  <c r="J63" i="1"/>
  <c r="J575" i="1"/>
  <c r="J472" i="1"/>
  <c r="J305" i="1"/>
  <c r="J749" i="1"/>
  <c r="J959" i="1"/>
  <c r="J792" i="1"/>
  <c r="J618" i="1"/>
  <c r="J899" i="1"/>
  <c r="J259" i="1"/>
  <c r="J92" i="1"/>
  <c r="J604" i="1"/>
  <c r="J437" i="1"/>
  <c r="J302" i="1"/>
  <c r="J135" i="1"/>
  <c r="J32" i="1"/>
  <c r="J544" i="1"/>
  <c r="J377" i="1"/>
  <c r="J821" i="1"/>
  <c r="J530" i="1"/>
  <c r="J864" i="1"/>
  <c r="J729" i="1"/>
  <c r="J114" i="1"/>
  <c r="J971" i="1"/>
  <c r="J940" i="1"/>
  <c r="J331" i="1"/>
  <c r="J164" i="1"/>
  <c r="J676" i="1"/>
  <c r="J509" i="1"/>
  <c r="J374" i="1"/>
  <c r="J207" i="1"/>
  <c r="J104" i="1"/>
  <c r="J616" i="1"/>
  <c r="J449" i="1"/>
  <c r="J893" i="1"/>
  <c r="J718" i="1"/>
  <c r="J90" i="1"/>
  <c r="J936" i="1"/>
  <c r="J801" i="1"/>
  <c r="J650" i="1"/>
  <c r="J403" i="1"/>
  <c r="J236" i="1"/>
  <c r="J69" i="1"/>
  <c r="J581" i="1"/>
  <c r="J446" i="1"/>
  <c r="J279" i="1"/>
  <c r="J176" i="1"/>
  <c r="J521" i="1"/>
  <c r="J965" i="1"/>
  <c r="J790" i="1"/>
  <c r="J642" i="1"/>
  <c r="J873" i="1"/>
  <c r="J738" i="1"/>
  <c r="J186" i="1"/>
  <c r="J860" i="1"/>
  <c r="J948" i="1"/>
  <c r="J475" i="1"/>
  <c r="J308" i="1"/>
  <c r="J141" i="1"/>
  <c r="J518" i="1"/>
  <c r="J351" i="1"/>
  <c r="J248" i="1"/>
  <c r="J81" i="1"/>
  <c r="J593" i="1"/>
  <c r="J862" i="1"/>
  <c r="J735" i="1"/>
  <c r="J810" i="1"/>
  <c r="J669" i="1"/>
  <c r="J99" i="1"/>
  <c r="J611" i="1"/>
  <c r="J444" i="1"/>
  <c r="J277" i="1"/>
  <c r="J597" i="1"/>
  <c r="J142" i="1"/>
  <c r="J654" i="1"/>
  <c r="J487" i="1"/>
  <c r="J384" i="1"/>
  <c r="J217" i="1"/>
  <c r="J634" i="1"/>
  <c r="J998" i="1"/>
  <c r="J871" i="1"/>
  <c r="J704" i="1"/>
  <c r="J946" i="1"/>
  <c r="J811" i="1"/>
  <c r="J235" i="1"/>
  <c r="J68" i="1"/>
  <c r="J580" i="1"/>
  <c r="J413" i="1"/>
  <c r="J278" i="1"/>
  <c r="J111" i="1"/>
  <c r="J431" i="1"/>
  <c r="J520" i="1"/>
  <c r="J353" i="1"/>
  <c r="J797" i="1"/>
  <c r="J338" i="1"/>
  <c r="J840" i="1"/>
  <c r="J705" i="1"/>
  <c r="J947" i="1"/>
  <c r="J980" i="1"/>
  <c r="J748" i="1"/>
  <c r="J997" i="1"/>
  <c r="J891" i="1"/>
  <c r="J464" i="1"/>
  <c r="J905" i="1"/>
  <c r="J222" i="1"/>
  <c r="J951" i="1"/>
  <c r="J101" i="1"/>
  <c r="J822" i="1"/>
  <c r="J656" i="1"/>
  <c r="J962" i="1"/>
  <c r="J183" i="1"/>
  <c r="J671" i="1"/>
  <c r="J115" i="1"/>
  <c r="J627" i="1"/>
  <c r="J460" i="1"/>
  <c r="J414" i="1"/>
  <c r="J485" i="1"/>
  <c r="J379" i="1"/>
  <c r="J212" i="1"/>
  <c r="J45" i="1"/>
  <c r="J557" i="1"/>
  <c r="J422" i="1"/>
  <c r="J255" i="1"/>
  <c r="J152" i="1"/>
  <c r="J664" i="1"/>
  <c r="J497" i="1"/>
  <c r="J941" i="1"/>
  <c r="J766" i="1"/>
  <c r="J474" i="1"/>
  <c r="J984" i="1"/>
  <c r="J849" i="1"/>
  <c r="J714" i="1"/>
  <c r="J130" i="1"/>
  <c r="J655" i="1"/>
  <c r="J756" i="1"/>
  <c r="J451" i="1"/>
  <c r="J284" i="1"/>
  <c r="J117" i="1"/>
  <c r="J629" i="1"/>
  <c r="J494" i="1"/>
  <c r="J327" i="1"/>
  <c r="J224" i="1"/>
  <c r="J57" i="1"/>
  <c r="J569" i="1"/>
  <c r="J838" i="1"/>
  <c r="J711" i="1"/>
  <c r="J921" i="1"/>
  <c r="J786" i="1"/>
  <c r="J570" i="1"/>
  <c r="J523" i="1"/>
  <c r="J356" i="1"/>
  <c r="J189" i="1"/>
  <c r="J54" i="1"/>
  <c r="J566" i="1"/>
  <c r="J399" i="1"/>
  <c r="J296" i="1"/>
  <c r="J129" i="1"/>
  <c r="J641" i="1"/>
  <c r="J910" i="1"/>
  <c r="J783" i="1"/>
  <c r="J290" i="1"/>
  <c r="J993" i="1"/>
  <c r="J858" i="1"/>
  <c r="J723" i="1"/>
  <c r="J578" i="1"/>
  <c r="J83" i="1"/>
  <c r="J595" i="1"/>
  <c r="J428" i="1"/>
  <c r="J261" i="1"/>
  <c r="J126" i="1"/>
  <c r="J638" i="1"/>
  <c r="J471" i="1"/>
  <c r="J368" i="1"/>
  <c r="J9" i="1"/>
  <c r="J201" i="1"/>
  <c r="J522" i="1"/>
  <c r="J982" i="1"/>
  <c r="J855" i="1"/>
  <c r="J688" i="1"/>
  <c r="J233" i="1"/>
  <c r="J834" i="1"/>
  <c r="J571" i="1"/>
  <c r="J404" i="1"/>
  <c r="J102" i="1"/>
  <c r="J614" i="1"/>
  <c r="J447" i="1"/>
  <c r="J344" i="1"/>
  <c r="J177" i="1"/>
  <c r="J906" i="1"/>
  <c r="J771" i="1"/>
  <c r="J740" i="1"/>
  <c r="J900" i="1"/>
  <c r="J131" i="1"/>
  <c r="J476" i="1"/>
  <c r="J174" i="1"/>
  <c r="J416" i="1"/>
  <c r="J249" i="1"/>
  <c r="J693" i="1"/>
  <c r="J903" i="1"/>
  <c r="J170" i="1"/>
  <c r="J978" i="1"/>
  <c r="J843" i="1"/>
  <c r="J36" i="1"/>
  <c r="J381" i="1"/>
  <c r="J246" i="1"/>
  <c r="J79" i="1"/>
  <c r="J488" i="1"/>
  <c r="J765" i="1"/>
  <c r="J82" i="1"/>
  <c r="J975" i="1"/>
  <c r="J808" i="1"/>
  <c r="J665" i="1"/>
  <c r="J915" i="1"/>
  <c r="J724" i="1"/>
  <c r="J275" i="1"/>
  <c r="J108" i="1"/>
  <c r="J620" i="1"/>
  <c r="J453" i="1"/>
  <c r="J318" i="1"/>
  <c r="J151" i="1"/>
  <c r="J48" i="1"/>
  <c r="J560" i="1"/>
  <c r="J393" i="1"/>
  <c r="J837" i="1"/>
  <c r="J639" i="1"/>
  <c r="J880" i="1"/>
  <c r="J745" i="1"/>
  <c r="J242" i="1"/>
  <c r="J987" i="1"/>
  <c r="J347" i="1"/>
  <c r="J180" i="1"/>
  <c r="J390" i="1"/>
  <c r="J120" i="1"/>
  <c r="J632" i="1"/>
  <c r="J465" i="1"/>
  <c r="J909" i="1"/>
  <c r="J734" i="1"/>
  <c r="J218" i="1"/>
  <c r="J952" i="1"/>
  <c r="J817" i="1"/>
  <c r="J682" i="1"/>
  <c r="J483" i="1"/>
  <c r="J149" i="1"/>
  <c r="J526" i="1"/>
  <c r="J359" i="1"/>
  <c r="J256" i="1"/>
  <c r="J89" i="1"/>
  <c r="J601" i="1"/>
  <c r="J870" i="1"/>
  <c r="J743" i="1"/>
  <c r="J953" i="1"/>
  <c r="J818" i="1"/>
  <c r="J683" i="1"/>
  <c r="J836" i="1"/>
  <c r="J107" i="1"/>
  <c r="J619" i="1"/>
  <c r="J452" i="1"/>
  <c r="J285" i="1"/>
  <c r="J150" i="1"/>
  <c r="J662" i="1"/>
  <c r="J495" i="1"/>
  <c r="J392" i="1"/>
  <c r="J225" i="1"/>
  <c r="J657" i="1"/>
  <c r="J879" i="1"/>
  <c r="J712" i="1"/>
  <c r="J954" i="1"/>
  <c r="J819" i="1"/>
  <c r="J105" i="1"/>
  <c r="J498" i="1"/>
  <c r="J55" i="1"/>
  <c r="J720" i="1"/>
  <c r="J489" i="1"/>
  <c r="J247" i="1"/>
  <c r="J94" i="1"/>
  <c r="J695" i="1"/>
  <c r="J499" i="1"/>
  <c r="J332" i="1"/>
  <c r="J613" i="1"/>
  <c r="J402" i="1"/>
  <c r="J950" i="1"/>
  <c r="J2" i="1"/>
</calcChain>
</file>

<file path=xl/sharedStrings.xml><?xml version="1.0" encoding="utf-8"?>
<sst xmlns="http://schemas.openxmlformats.org/spreadsheetml/2006/main" count="15" uniqueCount="15">
  <si>
    <t>ID</t>
  </si>
  <si>
    <t>LAT</t>
  </si>
  <si>
    <t>LONG</t>
  </si>
  <si>
    <t>MODE</t>
  </si>
  <si>
    <t>WATTS</t>
  </si>
  <si>
    <t>LAST_UPDATED</t>
  </si>
  <si>
    <t>VOLTAJE</t>
  </si>
  <si>
    <t>CURRENT</t>
  </si>
  <si>
    <t>PF</t>
  </si>
  <si>
    <t>WATTS_MEAS</t>
  </si>
  <si>
    <t>DIM</t>
  </si>
  <si>
    <t>STATUS_LAMP</t>
  </si>
  <si>
    <t>FAULTY</t>
  </si>
  <si>
    <t>BURN_HR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</si>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</sst>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QUANTELA\CLIENTES\DENVER\DENVER%20DATA%20DINAMICA.xlsm" TargetMode="External"/><Relationship Id="rId1" Type="http://schemas.openxmlformats.org/officeDocument/2006/relationships/externalLinkPath" Target="DENVER%20DATA%20DINAM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NVER TEST"/>
      <sheetName val="ESTRUCTURA"/>
      <sheetName val="Table 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2" sqref="F2"/>
    </sheetView>
  </sheetViews>
  <sheetFormatPr baseColWidth="10" defaultRowHeight="15" x14ac:dyDescent="0.25"/>
  <cols>
    <col min="6" max="6" width="18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tr">
        <f>+[1]!Tabla3[[#This Row],[ID]]</f>
        <v>DECO_31847</v>
      </c>
      <c r="B2">
        <f>+[1]!Tabla3[[#This Row],[LAT]]</f>
        <v>39.74146356</v>
      </c>
      <c r="C2">
        <f>+[1]!Tabla3[[#This Row],[LONG]]</f>
        <v>-104.94891440000001</v>
      </c>
      <c r="D2">
        <f>+[1]!Tabla3[[#This Row],[MODE]]</f>
        <v>4</v>
      </c>
      <c r="E2">
        <f>+[1]!Tabla3[[#This Row],[WATTS]]</f>
        <v>100</v>
      </c>
      <c r="F2" s="2">
        <f>+[1]!Tabla3[[#This Row],[LAST_UPDATED]]</f>
        <v>45036.436736111114</v>
      </c>
      <c r="G2" s="1">
        <f ca="1">+[1]!Tabla3[[#This Row],[VOLTAJE]]</f>
        <v>219.81399999999999</v>
      </c>
      <c r="H2" s="1">
        <f ca="1">+[1]!Tabla3[[#This Row],[CURRENT]]</f>
        <v>0</v>
      </c>
      <c r="I2" s="1">
        <f ca="1">+[1]!Tabla3[[#This Row],[PF]]</f>
        <v>1</v>
      </c>
      <c r="J2" s="1">
        <f ca="1">+[1]!Tabla3[[#This Row],[WATTS_MEAS]]</f>
        <v>0</v>
      </c>
      <c r="K2" s="1">
        <f ca="1">+[1]!Tabla3[[#This Row],[DIM]]</f>
        <v>1</v>
      </c>
      <c r="L2" s="1">
        <f>+[1]!Tabla3[[#This Row],[STATUS_LAMP]]</f>
        <v>0</v>
      </c>
      <c r="M2" s="1">
        <f>+[1]!Tabla3[[#This Row],[FAULTY]]</f>
        <v>0</v>
      </c>
      <c r="N2" s="1">
        <f>+[1]!Tabla3[[#This Row],[BURN_HR]]</f>
        <v>10.830008663958091</v>
      </c>
      <c r="O2" s="1">
        <f>+[1]!Tabla3[[#This Row],[KWH]]</f>
        <v>1.0584642091576049</v>
      </c>
    </row>
    <row r="3" spans="1:15" x14ac:dyDescent="0.25">
      <c r="A3" t="str">
        <f>+[1]!Tabla3[[#This Row],[ID]]</f>
        <v>DECO_31848</v>
      </c>
      <c r="B3">
        <f>+[1]!Tabla3[[#This Row],[LAT]]</f>
        <v>39.753949400000003</v>
      </c>
      <c r="C3">
        <f>+[1]!Tabla3[[#This Row],[LONG]]</f>
        <v>-104.98249</v>
      </c>
      <c r="D3">
        <f>+[1]!Tabla3[[#This Row],[MODE]]</f>
        <v>4</v>
      </c>
      <c r="E3">
        <f>+[1]!Tabla3[[#This Row],[WATTS]]</f>
        <v>250</v>
      </c>
      <c r="F3" s="2">
        <f>+[1]!Tabla3[[#This Row],[LAST_UPDATED]]</f>
        <v>45036.436736111114</v>
      </c>
      <c r="G3" s="1">
        <f ca="1">+[1]!Tabla3[[#This Row],[VOLTAJE]]</f>
        <v>228.09</v>
      </c>
      <c r="H3" s="1">
        <f ca="1">+[1]!Tabla3[[#This Row],[CURRENT]]</f>
        <v>0</v>
      </c>
      <c r="I3" s="1">
        <f ca="1">+[1]!Tabla3[[#This Row],[PF]]</f>
        <v>1</v>
      </c>
      <c r="J3" s="1">
        <f ca="1">+[1]!Tabla3[[#This Row],[WATTS_MEAS]]</f>
        <v>0</v>
      </c>
      <c r="K3" s="1">
        <f ca="1">+[1]!Tabla3[[#This Row],[DIM]]</f>
        <v>1</v>
      </c>
      <c r="L3" s="1">
        <f>+[1]!Tabla3[[#This Row],[STATUS_LAMP]]</f>
        <v>0</v>
      </c>
      <c r="M3" s="1">
        <f>+[1]!Tabla3[[#This Row],[FAULTY]]</f>
        <v>0</v>
      </c>
      <c r="N3" s="1">
        <f>+[1]!Tabla3[[#This Row],[BURN_HR]]</f>
        <v>10.830008663958091</v>
      </c>
      <c r="O3" s="1">
        <f>+[1]!Tabla3[[#This Row],[KWH]]</f>
        <v>2.6502146691159378</v>
      </c>
    </row>
    <row r="4" spans="1:15" x14ac:dyDescent="0.25">
      <c r="A4" t="str">
        <f>+[1]!Tabla3[[#This Row],[ID]]</f>
        <v>DECO_31852</v>
      </c>
      <c r="B4">
        <f>+[1]!Tabla3[[#This Row],[LAT]]</f>
        <v>39.754938989999999</v>
      </c>
      <c r="C4">
        <f>+[1]!Tabla3[[#This Row],[LONG]]</f>
        <v>-104.9864249</v>
      </c>
      <c r="D4">
        <f>+[1]!Tabla3[[#This Row],[MODE]]</f>
        <v>4</v>
      </c>
      <c r="E4">
        <f>+[1]!Tabla3[[#This Row],[WATTS]]</f>
        <v>100</v>
      </c>
      <c r="F4" s="2">
        <f>+[1]!Tabla3[[#This Row],[LAST_UPDATED]]</f>
        <v>45036.436736111114</v>
      </c>
      <c r="G4" s="1">
        <f ca="1">+[1]!Tabla3[[#This Row],[VOLTAJE]]</f>
        <v>220.053</v>
      </c>
      <c r="H4" s="1">
        <f ca="1">+[1]!Tabla3[[#This Row],[CURRENT]]</f>
        <v>0</v>
      </c>
      <c r="I4" s="1">
        <f ca="1">+[1]!Tabla3[[#This Row],[PF]]</f>
        <v>1</v>
      </c>
      <c r="J4" s="1">
        <f ca="1">+[1]!Tabla3[[#This Row],[WATTS_MEAS]]</f>
        <v>0</v>
      </c>
      <c r="K4" s="1">
        <f ca="1">+[1]!Tabla3[[#This Row],[DIM]]</f>
        <v>1</v>
      </c>
      <c r="L4" s="1">
        <f>+[1]!Tabla3[[#This Row],[STATUS_LAMP]]</f>
        <v>0</v>
      </c>
      <c r="M4" s="1">
        <f>+[1]!Tabla3[[#This Row],[FAULTY]]</f>
        <v>0</v>
      </c>
      <c r="N4" s="1">
        <f>+[1]!Tabla3[[#This Row],[BURN_HR]]</f>
        <v>10.830008663958091</v>
      </c>
      <c r="O4" s="1">
        <f>+[1]!Tabla3[[#This Row],[KWH]]</f>
        <v>1.0524499346206595</v>
      </c>
    </row>
    <row r="5" spans="1:15" x14ac:dyDescent="0.25">
      <c r="A5" t="str">
        <f>+[1]!Tabla3[[#This Row],[ID]]</f>
        <v>DECO_31853</v>
      </c>
      <c r="B5">
        <f>+[1]!Tabla3[[#This Row],[LAT]]</f>
        <v>39.743237540000003</v>
      </c>
      <c r="C5">
        <f>+[1]!Tabla3[[#This Row],[LONG]]</f>
        <v>-104.948897</v>
      </c>
      <c r="D5">
        <f>+[1]!Tabla3[[#This Row],[MODE]]</f>
        <v>4</v>
      </c>
      <c r="E5">
        <f>+[1]!Tabla3[[#This Row],[WATTS]]</f>
        <v>100</v>
      </c>
      <c r="F5" s="2">
        <f>+[1]!Tabla3[[#This Row],[LAST_UPDATED]]</f>
        <v>45036.436736111114</v>
      </c>
      <c r="G5" s="1">
        <f ca="1">+[1]!Tabla3[[#This Row],[VOLTAJE]]</f>
        <v>206.35</v>
      </c>
      <c r="H5" s="1">
        <f ca="1">+[1]!Tabla3[[#This Row],[CURRENT]]</f>
        <v>0</v>
      </c>
      <c r="I5" s="1">
        <f ca="1">+[1]!Tabla3[[#This Row],[PF]]</f>
        <v>1</v>
      </c>
      <c r="J5" s="1">
        <f ca="1">+[1]!Tabla3[[#This Row],[WATTS_MEAS]]</f>
        <v>0</v>
      </c>
      <c r="K5" s="1">
        <f ca="1">+[1]!Tabla3[[#This Row],[DIM]]</f>
        <v>1</v>
      </c>
      <c r="L5" s="1">
        <f>+[1]!Tabla3[[#This Row],[STATUS_LAMP]]</f>
        <v>0</v>
      </c>
      <c r="M5" s="1">
        <f>+[1]!Tabla3[[#This Row],[FAULTY]]</f>
        <v>0</v>
      </c>
      <c r="N5" s="1">
        <f>+[1]!Tabla3[[#This Row],[BURN_HR]]</f>
        <v>10.830008663958091</v>
      </c>
      <c r="O5" s="1">
        <f>+[1]!Tabla3[[#This Row],[KWH]]</f>
        <v>1.0549803548892631</v>
      </c>
    </row>
    <row r="6" spans="1:15" x14ac:dyDescent="0.25">
      <c r="A6" t="str">
        <f>+[1]!Tabla3[[#This Row],[ID]]</f>
        <v>DECO_31854</v>
      </c>
      <c r="B6">
        <f>+[1]!Tabla3[[#This Row],[LAT]]</f>
        <v>39.754972680000002</v>
      </c>
      <c r="C6">
        <f>+[1]!Tabla3[[#This Row],[LONG]]</f>
        <v>-104.9814148</v>
      </c>
      <c r="D6">
        <f>+[1]!Tabla3[[#This Row],[MODE]]</f>
        <v>4</v>
      </c>
      <c r="E6">
        <f>+[1]!Tabla3[[#This Row],[WATTS]]</f>
        <v>250</v>
      </c>
      <c r="F6" s="2">
        <f>+[1]!Tabla3[[#This Row],[LAST_UPDATED]]</f>
        <v>45036.436736111114</v>
      </c>
      <c r="G6" s="1">
        <f ca="1">+[1]!Tabla3[[#This Row],[VOLTAJE]]</f>
        <v>243.464</v>
      </c>
      <c r="H6" s="1">
        <f ca="1">+[1]!Tabla3[[#This Row],[CURRENT]]</f>
        <v>0</v>
      </c>
      <c r="I6" s="1">
        <f ca="1">+[1]!Tabla3[[#This Row],[PF]]</f>
        <v>1</v>
      </c>
      <c r="J6" s="1">
        <f ca="1">+[1]!Tabla3[[#This Row],[WATTS_MEAS]]</f>
        <v>0</v>
      </c>
      <c r="K6" s="1">
        <f ca="1">+[1]!Tabla3[[#This Row],[DIM]]</f>
        <v>1</v>
      </c>
      <c r="L6" s="1">
        <f>+[1]!Tabla3[[#This Row],[STATUS_LAMP]]</f>
        <v>0</v>
      </c>
      <c r="M6" s="1">
        <f>+[1]!Tabla3[[#This Row],[FAULTY]]</f>
        <v>0</v>
      </c>
      <c r="N6" s="1">
        <f>+[1]!Tabla3[[#This Row],[BURN_HR]]</f>
        <v>10.830008663958091</v>
      </c>
      <c r="O6" s="1">
        <f>+[1]!Tabla3[[#This Row],[KWH]]</f>
        <v>2.6659408441327406</v>
      </c>
    </row>
    <row r="7" spans="1:15" x14ac:dyDescent="0.25">
      <c r="A7" t="str">
        <f>+[1]!Tabla3[[#This Row],[ID]]</f>
        <v>DECO_31860</v>
      </c>
      <c r="B7">
        <f>+[1]!Tabla3[[#This Row],[LAT]]</f>
        <v>39.741927169999997</v>
      </c>
      <c r="C7">
        <f>+[1]!Tabla3[[#This Row],[LONG]]</f>
        <v>-104.9494593</v>
      </c>
      <c r="D7">
        <f>+[1]!Tabla3[[#This Row],[MODE]]</f>
        <v>4</v>
      </c>
      <c r="E7">
        <f>+[1]!Tabla3[[#This Row],[WATTS]]</f>
        <v>250</v>
      </c>
      <c r="F7" s="2">
        <f>+[1]!Tabla3[[#This Row],[LAST_UPDATED]]</f>
        <v>45036.436736111114</v>
      </c>
      <c r="G7" s="1">
        <f ca="1">+[1]!Tabla3[[#This Row],[VOLTAJE]]</f>
        <v>204.00899999999999</v>
      </c>
      <c r="H7" s="1">
        <f ca="1">+[1]!Tabla3[[#This Row],[CURRENT]]</f>
        <v>0</v>
      </c>
      <c r="I7" s="1">
        <f ca="1">+[1]!Tabla3[[#This Row],[PF]]</f>
        <v>1</v>
      </c>
      <c r="J7" s="1">
        <f ca="1">+[1]!Tabla3[[#This Row],[WATTS_MEAS]]</f>
        <v>0</v>
      </c>
      <c r="K7" s="1">
        <f ca="1">+[1]!Tabla3[[#This Row],[DIM]]</f>
        <v>1</v>
      </c>
      <c r="L7" s="1">
        <f>+[1]!Tabla3[[#This Row],[STATUS_LAMP]]</f>
        <v>0</v>
      </c>
      <c r="M7" s="1">
        <f>+[1]!Tabla3[[#This Row],[FAULTY]]</f>
        <v>0</v>
      </c>
      <c r="N7" s="1">
        <f>+[1]!Tabla3[[#This Row],[BURN_HR]]</f>
        <v>10.830008663958091</v>
      </c>
      <c r="O7" s="1">
        <f>+[1]!Tabla3[[#This Row],[KWH]]</f>
        <v>2.6483763614111169</v>
      </c>
    </row>
    <row r="8" spans="1:15" x14ac:dyDescent="0.25">
      <c r="A8" t="str">
        <f>+[1]!Tabla3[[#This Row],[ID]]</f>
        <v>DECO_31872</v>
      </c>
      <c r="B8">
        <f>+[1]!Tabla3[[#This Row],[LAT]]</f>
        <v>39.741337710000003</v>
      </c>
      <c r="C8">
        <f>+[1]!Tabla3[[#This Row],[LONG]]</f>
        <v>-104.9500094</v>
      </c>
      <c r="D8">
        <f>+[1]!Tabla3[[#This Row],[MODE]]</f>
        <v>4</v>
      </c>
      <c r="E8">
        <f>+[1]!Tabla3[[#This Row],[WATTS]]</f>
        <v>250</v>
      </c>
      <c r="F8" s="2">
        <f>+[1]!Tabla3[[#This Row],[LAST_UPDATED]]</f>
        <v>45036.436736111114</v>
      </c>
      <c r="G8" s="1">
        <f ca="1">+[1]!Tabla3[[#This Row],[VOLTAJE]]</f>
        <v>209.68</v>
      </c>
      <c r="H8" s="1">
        <f ca="1">+[1]!Tabla3[[#This Row],[CURRENT]]</f>
        <v>0</v>
      </c>
      <c r="I8" s="1">
        <f ca="1">+[1]!Tabla3[[#This Row],[PF]]</f>
        <v>1</v>
      </c>
      <c r="J8" s="1">
        <f ca="1">+[1]!Tabla3[[#This Row],[WATTS_MEAS]]</f>
        <v>0</v>
      </c>
      <c r="K8" s="1">
        <f ca="1">+[1]!Tabla3[[#This Row],[DIM]]</f>
        <v>1</v>
      </c>
      <c r="L8" s="1">
        <f>+[1]!Tabla3[[#This Row],[STATUS_LAMP]]</f>
        <v>0</v>
      </c>
      <c r="M8" s="1">
        <f>+[1]!Tabla3[[#This Row],[FAULTY]]</f>
        <v>0</v>
      </c>
      <c r="N8" s="1">
        <f>+[1]!Tabla3[[#This Row],[BURN_HR]]</f>
        <v>10.830008663958091</v>
      </c>
      <c r="O8" s="1">
        <f>+[1]!Tabla3[[#This Row],[KWH]]</f>
        <v>2.6396400749108748</v>
      </c>
    </row>
    <row r="9" spans="1:15" x14ac:dyDescent="0.25">
      <c r="A9" t="str">
        <f>+[1]!Tabla3[[#This Row],[ID]]</f>
        <v>DECO_31875</v>
      </c>
      <c r="B9">
        <f>+[1]!Tabla3[[#This Row],[LAT]]</f>
        <v>39.741627379999997</v>
      </c>
      <c r="C9">
        <f>+[1]!Tabla3[[#This Row],[LONG]]</f>
        <v>-104.9507452</v>
      </c>
      <c r="D9">
        <f>+[1]!Tabla3[[#This Row],[MODE]]</f>
        <v>4</v>
      </c>
      <c r="E9">
        <f>+[1]!Tabla3[[#This Row],[WATTS]]</f>
        <v>100</v>
      </c>
      <c r="F9" s="2">
        <f>+[1]!Tabla3[[#This Row],[LAST_UPDATED]]</f>
        <v>45036.436736111114</v>
      </c>
      <c r="G9" s="1">
        <f ca="1">+[1]!Tabla3[[#This Row],[VOLTAJE]]</f>
        <v>192.11199999999999</v>
      </c>
      <c r="H9" s="1">
        <f ca="1">+[1]!Tabla3[[#This Row],[CURRENT]]</f>
        <v>0</v>
      </c>
      <c r="I9" s="1">
        <f ca="1">+[1]!Tabla3[[#This Row],[PF]]</f>
        <v>1</v>
      </c>
      <c r="J9" s="1">
        <f ca="1">+[1]!Tabla3[[#This Row],[WATTS_MEAS]]</f>
        <v>0</v>
      </c>
      <c r="K9" s="1">
        <f ca="1">+[1]!Tabla3[[#This Row],[DIM]]</f>
        <v>1</v>
      </c>
      <c r="L9" s="1">
        <f>+[1]!Tabla3[[#This Row],[STATUS_LAMP]]</f>
        <v>0</v>
      </c>
      <c r="M9" s="1">
        <f>+[1]!Tabla3[[#This Row],[FAULTY]]</f>
        <v>0</v>
      </c>
      <c r="N9" s="1">
        <f>+[1]!Tabla3[[#This Row],[BURN_HR]]</f>
        <v>10.830008663958091</v>
      </c>
      <c r="O9" s="1">
        <f>+[1]!Tabla3[[#This Row],[KWH]]</f>
        <v>1.0503013178855001</v>
      </c>
    </row>
    <row r="10" spans="1:15" x14ac:dyDescent="0.25">
      <c r="A10" t="str">
        <f>+[1]!Tabla3[[#This Row],[ID]]</f>
        <v>DECO_31893</v>
      </c>
      <c r="B10">
        <f>+[1]!Tabla3[[#This Row],[LAT]]</f>
        <v>39.740274100000001</v>
      </c>
      <c r="C10">
        <f>+[1]!Tabla3[[#This Row],[LONG]]</f>
        <v>-104.95443640000001</v>
      </c>
      <c r="D10">
        <f>+[1]!Tabla3[[#This Row],[MODE]]</f>
        <v>4</v>
      </c>
      <c r="E10">
        <f>+[1]!Tabla3[[#This Row],[WATTS]]</f>
        <v>70</v>
      </c>
      <c r="F10" s="2">
        <f>+[1]!Tabla3[[#This Row],[LAST_UPDATED]]</f>
        <v>45036.436736111114</v>
      </c>
      <c r="G10" s="1">
        <f ca="1">+[1]!Tabla3[[#This Row],[VOLTAJE]]</f>
        <v>199.17400000000001</v>
      </c>
      <c r="H10" s="1">
        <f ca="1">+[1]!Tabla3[[#This Row],[CURRENT]]</f>
        <v>0</v>
      </c>
      <c r="I10" s="1">
        <f ca="1">+[1]!Tabla3[[#This Row],[PF]]</f>
        <v>1</v>
      </c>
      <c r="J10" s="1">
        <f ca="1">+[1]!Tabla3[[#This Row],[WATTS_MEAS]]</f>
        <v>0</v>
      </c>
      <c r="K10" s="1">
        <f ca="1">+[1]!Tabla3[[#This Row],[DIM]]</f>
        <v>1</v>
      </c>
      <c r="L10" s="1">
        <f>+[1]!Tabla3[[#This Row],[STATUS_LAMP]]</f>
        <v>0</v>
      </c>
      <c r="M10" s="1">
        <f>+[1]!Tabla3[[#This Row],[FAULTY]]</f>
        <v>0</v>
      </c>
      <c r="N10" s="1">
        <f>+[1]!Tabla3[[#This Row],[BURN_HR]]</f>
        <v>10.830008663958091</v>
      </c>
      <c r="O10" s="1">
        <f>+[1]!Tabla3[[#This Row],[KWH]]</f>
        <v>0.73747233261321177</v>
      </c>
    </row>
    <row r="11" spans="1:15" x14ac:dyDescent="0.25">
      <c r="A11" t="str">
        <f>+[1]!Tabla3[[#This Row],[ID]]</f>
        <v>DECO_31904</v>
      </c>
      <c r="B11">
        <f>+[1]!Tabla3[[#This Row],[LAT]]</f>
        <v>39.755887360000003</v>
      </c>
      <c r="C11">
        <f>+[1]!Tabla3[[#This Row],[LONG]]</f>
        <v>-104.9845012</v>
      </c>
      <c r="D11">
        <f>+[1]!Tabla3[[#This Row],[MODE]]</f>
        <v>4</v>
      </c>
      <c r="E11">
        <f>+[1]!Tabla3[[#This Row],[WATTS]]</f>
        <v>100</v>
      </c>
      <c r="F11" s="2">
        <f>+[1]!Tabla3[[#This Row],[LAST_UPDATED]]</f>
        <v>45036.436736111114</v>
      </c>
      <c r="G11" s="1">
        <f ca="1">+[1]!Tabla3[[#This Row],[VOLTAJE]]</f>
        <v>191.958</v>
      </c>
      <c r="H11" s="1">
        <f ca="1">+[1]!Tabla3[[#This Row],[CURRENT]]</f>
        <v>0</v>
      </c>
      <c r="I11" s="1">
        <f ca="1">+[1]!Tabla3[[#This Row],[PF]]</f>
        <v>1</v>
      </c>
      <c r="J11" s="1">
        <f ca="1">+[1]!Tabla3[[#This Row],[WATTS_MEAS]]</f>
        <v>0</v>
      </c>
      <c r="K11" s="1">
        <f ca="1">+[1]!Tabla3[[#This Row],[DIM]]</f>
        <v>1</v>
      </c>
      <c r="L11" s="1">
        <f>+[1]!Tabla3[[#This Row],[STATUS_LAMP]]</f>
        <v>0</v>
      </c>
      <c r="M11" s="1">
        <f>+[1]!Tabla3[[#This Row],[FAULTY]]</f>
        <v>0</v>
      </c>
      <c r="N11" s="1">
        <f>+[1]!Tabla3[[#This Row],[BURN_HR]]</f>
        <v>10.830008663958091</v>
      </c>
      <c r="O11" s="1">
        <f>+[1]!Tabla3[[#This Row],[KWH]]</f>
        <v>1.0570838752708527</v>
      </c>
    </row>
    <row r="12" spans="1:15" x14ac:dyDescent="0.25">
      <c r="A12" t="str">
        <f>+[1]!Tabla3[[#This Row],[ID]]</f>
        <v>DECO_31913</v>
      </c>
      <c r="B12">
        <f>+[1]!Tabla3[[#This Row],[LAT]]</f>
        <v>39.759012589999998</v>
      </c>
      <c r="C12">
        <f>+[1]!Tabla3[[#This Row],[LONG]]</f>
        <v>-105.00255850000001</v>
      </c>
      <c r="D12">
        <f>+[1]!Tabla3[[#This Row],[MODE]]</f>
        <v>4</v>
      </c>
      <c r="E12">
        <f>+[1]!Tabla3[[#This Row],[WATTS]]</f>
        <v>28</v>
      </c>
      <c r="F12" s="2">
        <f>+[1]!Tabla3[[#This Row],[LAST_UPDATED]]</f>
        <v>45036.436736111114</v>
      </c>
      <c r="G12" s="1">
        <f ca="1">+[1]!Tabla3[[#This Row],[VOLTAJE]]</f>
        <v>215.816</v>
      </c>
      <c r="H12" s="1">
        <f ca="1">+[1]!Tabla3[[#This Row],[CURRENT]]</f>
        <v>0</v>
      </c>
      <c r="I12" s="1">
        <f ca="1">+[1]!Tabla3[[#This Row],[PF]]</f>
        <v>1</v>
      </c>
      <c r="J12" s="1">
        <f ca="1">+[1]!Tabla3[[#This Row],[WATTS_MEAS]]</f>
        <v>0</v>
      </c>
      <c r="K12" s="1">
        <f ca="1">+[1]!Tabla3[[#This Row],[DIM]]</f>
        <v>1</v>
      </c>
      <c r="L12" s="1">
        <f>+[1]!Tabla3[[#This Row],[STATUS_LAMP]]</f>
        <v>0</v>
      </c>
      <c r="M12" s="1">
        <f>+[1]!Tabla3[[#This Row],[FAULTY]]</f>
        <v>0</v>
      </c>
      <c r="N12" s="1">
        <f>+[1]!Tabla3[[#This Row],[BURN_HR]]</f>
        <v>10.830008663958091</v>
      </c>
      <c r="O12" s="1">
        <f>+[1]!Tabla3[[#This Row],[KWH]]</f>
        <v>0.29813847293921758</v>
      </c>
    </row>
    <row r="13" spans="1:15" x14ac:dyDescent="0.25">
      <c r="A13" t="str">
        <f>+[1]!Tabla3[[#This Row],[ID]]</f>
        <v>DECO_31949</v>
      </c>
      <c r="B13">
        <f>+[1]!Tabla3[[#This Row],[LAT]]</f>
        <v>39.74875754</v>
      </c>
      <c r="C13">
        <f>+[1]!Tabla3[[#This Row],[LONG]]</f>
        <v>-105.00208910000001</v>
      </c>
      <c r="D13">
        <f>+[1]!Tabla3[[#This Row],[MODE]]</f>
        <v>4</v>
      </c>
      <c r="E13">
        <f>+[1]!Tabla3[[#This Row],[WATTS]]</f>
        <v>250</v>
      </c>
      <c r="F13" s="2">
        <f>+[1]!Tabla3[[#This Row],[LAST_UPDATED]]</f>
        <v>45036.436736111114</v>
      </c>
      <c r="G13" s="1">
        <f ca="1">+[1]!Tabla3[[#This Row],[VOLTAJE]]</f>
        <v>248.63499999999999</v>
      </c>
      <c r="H13" s="1">
        <f ca="1">+[1]!Tabla3[[#This Row],[CURRENT]]</f>
        <v>0</v>
      </c>
      <c r="I13" s="1">
        <f ca="1">+[1]!Tabla3[[#This Row],[PF]]</f>
        <v>1</v>
      </c>
      <c r="J13" s="1">
        <f ca="1">+[1]!Tabla3[[#This Row],[WATTS_MEAS]]</f>
        <v>0</v>
      </c>
      <c r="K13" s="1">
        <f ca="1">+[1]!Tabla3[[#This Row],[DIM]]</f>
        <v>1</v>
      </c>
      <c r="L13" s="1">
        <f>+[1]!Tabla3[[#This Row],[STATUS_LAMP]]</f>
        <v>0</v>
      </c>
      <c r="M13" s="1">
        <f>+[1]!Tabla3[[#This Row],[FAULTY]]</f>
        <v>0</v>
      </c>
      <c r="N13" s="1">
        <f>+[1]!Tabla3[[#This Row],[BURN_HR]]</f>
        <v>10.830008663958091</v>
      </c>
      <c r="O13" s="1">
        <f>+[1]!Tabla3[[#This Row],[KWH]]</f>
        <v>2.6675251044625736</v>
      </c>
    </row>
    <row r="14" spans="1:15" x14ac:dyDescent="0.25">
      <c r="A14" t="str">
        <f>+[1]!Tabla3[[#This Row],[ID]]</f>
        <v>DECO_31951</v>
      </c>
      <c r="B14">
        <f>+[1]!Tabla3[[#This Row],[LAT]]</f>
        <v>39.748531980000003</v>
      </c>
      <c r="C14">
        <f>+[1]!Tabla3[[#This Row],[LONG]]</f>
        <v>-105.0024521</v>
      </c>
      <c r="D14">
        <f>+[1]!Tabla3[[#This Row],[MODE]]</f>
        <v>4</v>
      </c>
      <c r="E14">
        <f>+[1]!Tabla3[[#This Row],[WATTS]]</f>
        <v>70</v>
      </c>
      <c r="F14" s="2">
        <f>+[1]!Tabla3[[#This Row],[LAST_UPDATED]]</f>
        <v>45036.436736111114</v>
      </c>
      <c r="G14" s="1">
        <f ca="1">+[1]!Tabla3[[#This Row],[VOLTAJE]]</f>
        <v>235.36199999999999</v>
      </c>
      <c r="H14" s="1">
        <f ca="1">+[1]!Tabla3[[#This Row],[CURRENT]]</f>
        <v>0</v>
      </c>
      <c r="I14" s="1">
        <f ca="1">+[1]!Tabla3[[#This Row],[PF]]</f>
        <v>1</v>
      </c>
      <c r="J14" s="1">
        <f ca="1">+[1]!Tabla3[[#This Row],[WATTS_MEAS]]</f>
        <v>0</v>
      </c>
      <c r="K14" s="1">
        <f ca="1">+[1]!Tabla3[[#This Row],[DIM]]</f>
        <v>1</v>
      </c>
      <c r="L14" s="1">
        <f>+[1]!Tabla3[[#This Row],[STATUS_LAMP]]</f>
        <v>0</v>
      </c>
      <c r="M14" s="1">
        <f>+[1]!Tabla3[[#This Row],[FAULTY]]</f>
        <v>0</v>
      </c>
      <c r="N14" s="1">
        <f>+[1]!Tabla3[[#This Row],[BURN_HR]]</f>
        <v>10.830008663958091</v>
      </c>
      <c r="O14" s="1">
        <f>+[1]!Tabla3[[#This Row],[KWH]]</f>
        <v>0.74101938799423417</v>
      </c>
    </row>
    <row r="15" spans="1:15" x14ac:dyDescent="0.25">
      <c r="A15" t="str">
        <f>+[1]!Tabla3[[#This Row],[ID]]</f>
        <v>DECO_31952</v>
      </c>
      <c r="B15">
        <f>+[1]!Tabla3[[#This Row],[LAT]]</f>
        <v>39.748726679999997</v>
      </c>
      <c r="C15">
        <f>+[1]!Tabla3[[#This Row],[LONG]]</f>
        <v>-105.0023008</v>
      </c>
      <c r="D15">
        <f>+[1]!Tabla3[[#This Row],[MODE]]</f>
        <v>4</v>
      </c>
      <c r="E15">
        <f>+[1]!Tabla3[[#This Row],[WATTS]]</f>
        <v>250</v>
      </c>
      <c r="F15" s="2">
        <f>+[1]!Tabla3[[#This Row],[LAST_UPDATED]]</f>
        <v>45036.436736111114</v>
      </c>
      <c r="G15" s="1">
        <f ca="1">+[1]!Tabla3[[#This Row],[VOLTAJE]]</f>
        <v>232.416</v>
      </c>
      <c r="H15" s="1">
        <f ca="1">+[1]!Tabla3[[#This Row],[CURRENT]]</f>
        <v>0</v>
      </c>
      <c r="I15" s="1">
        <f ca="1">+[1]!Tabla3[[#This Row],[PF]]</f>
        <v>1</v>
      </c>
      <c r="J15" s="1">
        <f ca="1">+[1]!Tabla3[[#This Row],[WATTS_MEAS]]</f>
        <v>0</v>
      </c>
      <c r="K15" s="1">
        <f ca="1">+[1]!Tabla3[[#This Row],[DIM]]</f>
        <v>1</v>
      </c>
      <c r="L15" s="1">
        <f>+[1]!Tabla3[[#This Row],[STATUS_LAMP]]</f>
        <v>0</v>
      </c>
      <c r="M15" s="1">
        <f>+[1]!Tabla3[[#This Row],[FAULTY]]</f>
        <v>0</v>
      </c>
      <c r="N15" s="1">
        <f>+[1]!Tabla3[[#This Row],[BURN_HR]]</f>
        <v>10.830008663958091</v>
      </c>
      <c r="O15" s="1">
        <f>+[1]!Tabla3[[#This Row],[KWH]]</f>
        <v>2.6220491711604215</v>
      </c>
    </row>
    <row r="16" spans="1:15" x14ac:dyDescent="0.25">
      <c r="A16" t="str">
        <f>+[1]!Tabla3[[#This Row],[ID]]</f>
        <v>DECO_31953</v>
      </c>
      <c r="B16">
        <f>+[1]!Tabla3[[#This Row],[LAT]]</f>
        <v>39.748514810000003</v>
      </c>
      <c r="C16">
        <f>+[1]!Tabla3[[#This Row],[LONG]]</f>
        <v>-105.0026606</v>
      </c>
      <c r="D16">
        <f>+[1]!Tabla3[[#This Row],[MODE]]</f>
        <v>4</v>
      </c>
      <c r="E16">
        <f>+[1]!Tabla3[[#This Row],[WATTS]]</f>
        <v>70</v>
      </c>
      <c r="F16" s="2">
        <f>+[1]!Tabla3[[#This Row],[LAST_UPDATED]]</f>
        <v>45036.436736111114</v>
      </c>
      <c r="G16" s="1">
        <f ca="1">+[1]!Tabla3[[#This Row],[VOLTAJE]]</f>
        <v>214.583</v>
      </c>
      <c r="H16" s="1">
        <f ca="1">+[1]!Tabla3[[#This Row],[CURRENT]]</f>
        <v>0</v>
      </c>
      <c r="I16" s="1">
        <f ca="1">+[1]!Tabla3[[#This Row],[PF]]</f>
        <v>1</v>
      </c>
      <c r="J16" s="1">
        <f ca="1">+[1]!Tabla3[[#This Row],[WATTS_MEAS]]</f>
        <v>0</v>
      </c>
      <c r="K16" s="1">
        <f ca="1">+[1]!Tabla3[[#This Row],[DIM]]</f>
        <v>1</v>
      </c>
      <c r="L16" s="1">
        <f>+[1]!Tabla3[[#This Row],[STATUS_LAMP]]</f>
        <v>0</v>
      </c>
      <c r="M16" s="1">
        <f>+[1]!Tabla3[[#This Row],[FAULTY]]</f>
        <v>0</v>
      </c>
      <c r="N16" s="1">
        <f>+[1]!Tabla3[[#This Row],[BURN_HR]]</f>
        <v>10.830008663958091</v>
      </c>
      <c r="O16" s="1">
        <f>+[1]!Tabla3[[#This Row],[KWH]]</f>
        <v>0.74005737580625408</v>
      </c>
    </row>
    <row r="17" spans="1:15" x14ac:dyDescent="0.25">
      <c r="A17" t="str">
        <f>+[1]!Tabla3[[#This Row],[ID]]</f>
        <v>DECO_31982</v>
      </c>
      <c r="B17">
        <f>+[1]!Tabla3[[#This Row],[LAT]]</f>
        <v>39.759327059999997</v>
      </c>
      <c r="C17">
        <f>+[1]!Tabla3[[#This Row],[LONG]]</f>
        <v>-105.0022092</v>
      </c>
      <c r="D17">
        <f>+[1]!Tabla3[[#This Row],[MODE]]</f>
        <v>4</v>
      </c>
      <c r="E17">
        <f>+[1]!Tabla3[[#This Row],[WATTS]]</f>
        <v>28</v>
      </c>
      <c r="F17" s="2">
        <f>+[1]!Tabla3[[#This Row],[LAST_UPDATED]]</f>
        <v>45036.436736111114</v>
      </c>
      <c r="G17" s="1">
        <f ca="1">+[1]!Tabla3[[#This Row],[VOLTAJE]]</f>
        <v>202.94499999999999</v>
      </c>
      <c r="H17" s="1">
        <f ca="1">+[1]!Tabla3[[#This Row],[CURRENT]]</f>
        <v>0</v>
      </c>
      <c r="I17" s="1">
        <f ca="1">+[1]!Tabla3[[#This Row],[PF]]</f>
        <v>1</v>
      </c>
      <c r="J17" s="1">
        <f ca="1">+[1]!Tabla3[[#This Row],[WATTS_MEAS]]</f>
        <v>0</v>
      </c>
      <c r="K17" s="1">
        <f ca="1">+[1]!Tabla3[[#This Row],[DIM]]</f>
        <v>1</v>
      </c>
      <c r="L17" s="1">
        <f>+[1]!Tabla3[[#This Row],[STATUS_LAMP]]</f>
        <v>0</v>
      </c>
      <c r="M17" s="1">
        <f>+[1]!Tabla3[[#This Row],[FAULTY]]</f>
        <v>0</v>
      </c>
      <c r="N17" s="1">
        <f>+[1]!Tabla3[[#This Row],[BURN_HR]]</f>
        <v>10.830008663958091</v>
      </c>
      <c r="O17" s="1">
        <f>+[1]!Tabla3[[#This Row],[KWH]]</f>
        <v>0.29767492016750968</v>
      </c>
    </row>
    <row r="18" spans="1:15" x14ac:dyDescent="0.25">
      <c r="A18" t="str">
        <f>+[1]!Tabla3[[#This Row],[ID]]</f>
        <v>DECO_31985</v>
      </c>
      <c r="B18">
        <f>+[1]!Tabla3[[#This Row],[LAT]]</f>
        <v>39.759501780000001</v>
      </c>
      <c r="C18">
        <f>+[1]!Tabla3[[#This Row],[LONG]]</f>
        <v>-105.0020658</v>
      </c>
      <c r="D18">
        <f>+[1]!Tabla3[[#This Row],[MODE]]</f>
        <v>4</v>
      </c>
      <c r="E18">
        <f>+[1]!Tabla3[[#This Row],[WATTS]]</f>
        <v>28</v>
      </c>
      <c r="F18" s="2">
        <f>+[1]!Tabla3[[#This Row],[LAST_UPDATED]]</f>
        <v>45036.436736111114</v>
      </c>
      <c r="G18" s="1">
        <f ca="1">+[1]!Tabla3[[#This Row],[VOLTAJE]]</f>
        <v>200.22300000000001</v>
      </c>
      <c r="H18" s="1">
        <f ca="1">+[1]!Tabla3[[#This Row],[CURRENT]]</f>
        <v>0</v>
      </c>
      <c r="I18" s="1">
        <f ca="1">+[1]!Tabla3[[#This Row],[PF]]</f>
        <v>1</v>
      </c>
      <c r="J18" s="1">
        <f ca="1">+[1]!Tabla3[[#This Row],[WATTS_MEAS]]</f>
        <v>0</v>
      </c>
      <c r="K18" s="1">
        <f ca="1">+[1]!Tabla3[[#This Row],[DIM]]</f>
        <v>1</v>
      </c>
      <c r="L18" s="1">
        <f>+[1]!Tabla3[[#This Row],[STATUS_LAMP]]</f>
        <v>0</v>
      </c>
      <c r="M18" s="1">
        <f>+[1]!Tabla3[[#This Row],[FAULTY]]</f>
        <v>0</v>
      </c>
      <c r="N18" s="1">
        <f>+[1]!Tabla3[[#This Row],[BURN_HR]]</f>
        <v>10.830008663958091</v>
      </c>
      <c r="O18" s="1">
        <f>+[1]!Tabla3[[#This Row],[KWH]]</f>
        <v>0.2943032920414036</v>
      </c>
    </row>
    <row r="19" spans="1:15" x14ac:dyDescent="0.25">
      <c r="A19" t="str">
        <f>+[1]!Tabla3[[#This Row],[ID]]</f>
        <v>DECO_31989</v>
      </c>
      <c r="B19">
        <f>+[1]!Tabla3[[#This Row],[LAT]]</f>
        <v>39.759145070000002</v>
      </c>
      <c r="C19">
        <f>+[1]!Tabla3[[#This Row],[LONG]]</f>
        <v>-105.0020749</v>
      </c>
      <c r="D19">
        <f>+[1]!Tabla3[[#This Row],[MODE]]</f>
        <v>4</v>
      </c>
      <c r="E19">
        <f>+[1]!Tabla3[[#This Row],[WATTS]]</f>
        <v>28</v>
      </c>
      <c r="F19" s="2">
        <f>+[1]!Tabla3[[#This Row],[LAST_UPDATED]]</f>
        <v>45036.436736111114</v>
      </c>
      <c r="G19" s="1">
        <f ca="1">+[1]!Tabla3[[#This Row],[VOLTAJE]]</f>
        <v>195.714</v>
      </c>
      <c r="H19" s="1">
        <f ca="1">+[1]!Tabla3[[#This Row],[CURRENT]]</f>
        <v>0</v>
      </c>
      <c r="I19" s="1">
        <f ca="1">+[1]!Tabla3[[#This Row],[PF]]</f>
        <v>1</v>
      </c>
      <c r="J19" s="1">
        <f ca="1">+[1]!Tabla3[[#This Row],[WATTS_MEAS]]</f>
        <v>0</v>
      </c>
      <c r="K19" s="1">
        <f ca="1">+[1]!Tabla3[[#This Row],[DIM]]</f>
        <v>1</v>
      </c>
      <c r="L19" s="1">
        <f>+[1]!Tabla3[[#This Row],[STATUS_LAMP]]</f>
        <v>0</v>
      </c>
      <c r="M19" s="1">
        <f>+[1]!Tabla3[[#This Row],[FAULTY]]</f>
        <v>0</v>
      </c>
      <c r="N19" s="1">
        <f>+[1]!Tabla3[[#This Row],[BURN_HR]]</f>
        <v>10.830008663958091</v>
      </c>
      <c r="O19" s="1">
        <f>+[1]!Tabla3[[#This Row],[KWH]]</f>
        <v>0.29446043168364067</v>
      </c>
    </row>
    <row r="20" spans="1:15" x14ac:dyDescent="0.25">
      <c r="A20" t="str">
        <f>+[1]!Tabla3[[#This Row],[ID]]</f>
        <v>DECO_31993</v>
      </c>
      <c r="B20">
        <f>+[1]!Tabla3[[#This Row],[LAT]]</f>
        <v>39.75895268</v>
      </c>
      <c r="C20">
        <f>+[1]!Tabla3[[#This Row],[LONG]]</f>
        <v>-105.0022721</v>
      </c>
      <c r="D20">
        <f>+[1]!Tabla3[[#This Row],[MODE]]</f>
        <v>4</v>
      </c>
      <c r="E20">
        <f>+[1]!Tabla3[[#This Row],[WATTS]]</f>
        <v>28</v>
      </c>
      <c r="F20" s="2">
        <f>+[1]!Tabla3[[#This Row],[LAST_UPDATED]]</f>
        <v>45036.436736111114</v>
      </c>
      <c r="G20" s="1">
        <f ca="1">+[1]!Tabla3[[#This Row],[VOLTAJE]]</f>
        <v>239.48500000000001</v>
      </c>
      <c r="H20" s="1">
        <f ca="1">+[1]!Tabla3[[#This Row],[CURRENT]]</f>
        <v>0</v>
      </c>
      <c r="I20" s="1">
        <f ca="1">+[1]!Tabla3[[#This Row],[PF]]</f>
        <v>1</v>
      </c>
      <c r="J20" s="1">
        <f ca="1">+[1]!Tabla3[[#This Row],[WATTS_MEAS]]</f>
        <v>0</v>
      </c>
      <c r="K20" s="1">
        <f ca="1">+[1]!Tabla3[[#This Row],[DIM]]</f>
        <v>1</v>
      </c>
      <c r="L20" s="1">
        <f>+[1]!Tabla3[[#This Row],[STATUS_LAMP]]</f>
        <v>0</v>
      </c>
      <c r="M20" s="1">
        <f>+[1]!Tabla3[[#This Row],[FAULTY]]</f>
        <v>0</v>
      </c>
      <c r="N20" s="1">
        <f>+[1]!Tabla3[[#This Row],[BURN_HR]]</f>
        <v>10.830008663958091</v>
      </c>
      <c r="O20" s="1">
        <f>+[1]!Tabla3[[#This Row],[KWH]]</f>
        <v>0.2970031638888383</v>
      </c>
    </row>
    <row r="21" spans="1:15" x14ac:dyDescent="0.25">
      <c r="A21" t="str">
        <f>+[1]!Tabla3[[#This Row],[ID]]</f>
        <v>DECO_31995</v>
      </c>
      <c r="B21">
        <f>+[1]!Tabla3[[#This Row],[LAT]]</f>
        <v>39.759630960000003</v>
      </c>
      <c r="C21">
        <f>+[1]!Tabla3[[#This Row],[LONG]]</f>
        <v>-105.00267669999999</v>
      </c>
      <c r="D21">
        <f>+[1]!Tabla3[[#This Row],[MODE]]</f>
        <v>4</v>
      </c>
      <c r="E21">
        <f>+[1]!Tabla3[[#This Row],[WATTS]]</f>
        <v>100</v>
      </c>
      <c r="F21" s="2">
        <f>+[1]!Tabla3[[#This Row],[LAST_UPDATED]]</f>
        <v>45036.436736111114</v>
      </c>
      <c r="G21" s="1">
        <f ca="1">+[1]!Tabla3[[#This Row],[VOLTAJE]]</f>
        <v>199.447</v>
      </c>
      <c r="H21" s="1">
        <f ca="1">+[1]!Tabla3[[#This Row],[CURRENT]]</f>
        <v>0</v>
      </c>
      <c r="I21" s="1">
        <f ca="1">+[1]!Tabla3[[#This Row],[PF]]</f>
        <v>1</v>
      </c>
      <c r="J21" s="1">
        <f ca="1">+[1]!Tabla3[[#This Row],[WATTS_MEAS]]</f>
        <v>0</v>
      </c>
      <c r="K21" s="1">
        <f ca="1">+[1]!Tabla3[[#This Row],[DIM]]</f>
        <v>1</v>
      </c>
      <c r="L21" s="1">
        <f>+[1]!Tabla3[[#This Row],[STATUS_LAMP]]</f>
        <v>0</v>
      </c>
      <c r="M21" s="1">
        <f>+[1]!Tabla3[[#This Row],[FAULTY]]</f>
        <v>0</v>
      </c>
      <c r="N21" s="1">
        <f>+[1]!Tabla3[[#This Row],[BURN_HR]]</f>
        <v>10.830008663958091</v>
      </c>
      <c r="O21" s="1">
        <f>+[1]!Tabla3[[#This Row],[KWH]]</f>
        <v>1.0565990184034364</v>
      </c>
    </row>
    <row r="22" spans="1:15" x14ac:dyDescent="0.25">
      <c r="A22" t="str">
        <f>+[1]!Tabla3[[#This Row],[ID]]</f>
        <v>DECO_31999</v>
      </c>
      <c r="B22">
        <f>+[1]!Tabla3[[#This Row],[LAT]]</f>
        <v>39.760323</v>
      </c>
      <c r="C22">
        <f>+[1]!Tabla3[[#This Row],[LONG]]</f>
        <v>-105.002931</v>
      </c>
      <c r="D22">
        <f>+[1]!Tabla3[[#This Row],[MODE]]</f>
        <v>4</v>
      </c>
      <c r="E22">
        <f>+[1]!Tabla3[[#This Row],[WATTS]]</f>
        <v>150</v>
      </c>
      <c r="F22" s="2">
        <f>+[1]!Tabla3[[#This Row],[LAST_UPDATED]]</f>
        <v>45036.436736111114</v>
      </c>
      <c r="G22" s="1">
        <f ca="1">+[1]!Tabla3[[#This Row],[VOLTAJE]]</f>
        <v>202.376</v>
      </c>
      <c r="H22" s="1">
        <f ca="1">+[1]!Tabla3[[#This Row],[CURRENT]]</f>
        <v>0</v>
      </c>
      <c r="I22" s="1">
        <f ca="1">+[1]!Tabla3[[#This Row],[PF]]</f>
        <v>1</v>
      </c>
      <c r="J22" s="1">
        <f ca="1">+[1]!Tabla3[[#This Row],[WATTS_MEAS]]</f>
        <v>0</v>
      </c>
      <c r="K22" s="1">
        <f ca="1">+[1]!Tabla3[[#This Row],[DIM]]</f>
        <v>1</v>
      </c>
      <c r="L22" s="1">
        <f>+[1]!Tabla3[[#This Row],[STATUS_LAMP]]</f>
        <v>0</v>
      </c>
      <c r="M22" s="1">
        <f>+[1]!Tabla3[[#This Row],[FAULTY]]</f>
        <v>0</v>
      </c>
      <c r="N22" s="1">
        <f>+[1]!Tabla3[[#This Row],[BURN_HR]]</f>
        <v>10.830008663958091</v>
      </c>
      <c r="O22" s="1">
        <f>+[1]!Tabla3[[#This Row],[KWH]]</f>
        <v>1.5875792804901936</v>
      </c>
    </row>
    <row r="23" spans="1:15" x14ac:dyDescent="0.25">
      <c r="A23" t="str">
        <f>+[1]!Tabla3[[#This Row],[ID]]</f>
        <v>DECO_32000</v>
      </c>
      <c r="B23">
        <f>+[1]!Tabla3[[#This Row],[LAT]]</f>
        <v>39.76029656</v>
      </c>
      <c r="C23">
        <f>+[1]!Tabla3[[#This Row],[LONG]]</f>
        <v>-105.0029562</v>
      </c>
      <c r="D23">
        <f>+[1]!Tabla3[[#This Row],[MODE]]</f>
        <v>4</v>
      </c>
      <c r="E23">
        <f>+[1]!Tabla3[[#This Row],[WATTS]]</f>
        <v>150</v>
      </c>
      <c r="F23" s="2">
        <f>+[1]!Tabla3[[#This Row],[LAST_UPDATED]]</f>
        <v>45036.436736111114</v>
      </c>
      <c r="G23" s="1">
        <f ca="1">+[1]!Tabla3[[#This Row],[VOLTAJE]]</f>
        <v>192.59800000000001</v>
      </c>
      <c r="H23" s="1">
        <f ca="1">+[1]!Tabla3[[#This Row],[CURRENT]]</f>
        <v>0</v>
      </c>
      <c r="I23" s="1">
        <f ca="1">+[1]!Tabla3[[#This Row],[PF]]</f>
        <v>1</v>
      </c>
      <c r="J23" s="1">
        <f ca="1">+[1]!Tabla3[[#This Row],[WATTS_MEAS]]</f>
        <v>0</v>
      </c>
      <c r="K23" s="1">
        <f ca="1">+[1]!Tabla3[[#This Row],[DIM]]</f>
        <v>1</v>
      </c>
      <c r="L23" s="1">
        <f>+[1]!Tabla3[[#This Row],[STATUS_LAMP]]</f>
        <v>0</v>
      </c>
      <c r="M23" s="1">
        <f>+[1]!Tabla3[[#This Row],[FAULTY]]</f>
        <v>0</v>
      </c>
      <c r="N23" s="1">
        <f>+[1]!Tabla3[[#This Row],[BURN_HR]]</f>
        <v>10.830008663958091</v>
      </c>
      <c r="O23" s="1">
        <f>+[1]!Tabla3[[#This Row],[KWH]]</f>
        <v>1.5857371950199359</v>
      </c>
    </row>
    <row r="24" spans="1:15" x14ac:dyDescent="0.25">
      <c r="A24" t="str">
        <f>+[1]!Tabla3[[#This Row],[ID]]</f>
        <v>DECO_32012</v>
      </c>
      <c r="B24">
        <f>+[1]!Tabla3[[#This Row],[LAT]]</f>
        <v>39.748408939999997</v>
      </c>
      <c r="C24">
        <f>+[1]!Tabla3[[#This Row],[LONG]]</f>
        <v>-105.00394439999999</v>
      </c>
      <c r="D24">
        <f>+[1]!Tabla3[[#This Row],[MODE]]</f>
        <v>4</v>
      </c>
      <c r="E24">
        <f>+[1]!Tabla3[[#This Row],[WATTS]]</f>
        <v>400</v>
      </c>
      <c r="F24" s="2">
        <f>+[1]!Tabla3[[#This Row],[LAST_UPDATED]]</f>
        <v>45036.436736111114</v>
      </c>
      <c r="G24" s="1">
        <f ca="1">+[1]!Tabla3[[#This Row],[VOLTAJE]]</f>
        <v>196.95099999999999</v>
      </c>
      <c r="H24" s="1">
        <f ca="1">+[1]!Tabla3[[#This Row],[CURRENT]]</f>
        <v>0</v>
      </c>
      <c r="I24" s="1">
        <f ca="1">+[1]!Tabla3[[#This Row],[PF]]</f>
        <v>1</v>
      </c>
      <c r="J24" s="1">
        <f ca="1">+[1]!Tabla3[[#This Row],[WATTS_MEAS]]</f>
        <v>0</v>
      </c>
      <c r="K24" s="1">
        <f ca="1">+[1]!Tabla3[[#This Row],[DIM]]</f>
        <v>1</v>
      </c>
      <c r="L24" s="1">
        <f>+[1]!Tabla3[[#This Row],[STATUS_LAMP]]</f>
        <v>0</v>
      </c>
      <c r="M24" s="1">
        <f>+[1]!Tabla3[[#This Row],[FAULTY]]</f>
        <v>0</v>
      </c>
      <c r="N24" s="1">
        <f>+[1]!Tabla3[[#This Row],[BURN_HR]]</f>
        <v>10.830008663958091</v>
      </c>
      <c r="O24" s="1">
        <f>+[1]!Tabla3[[#This Row],[KWH]]</f>
        <v>4.223181458736966</v>
      </c>
    </row>
    <row r="25" spans="1:15" x14ac:dyDescent="0.25">
      <c r="A25" t="str">
        <f>+[1]!Tabla3[[#This Row],[ID]]</f>
        <v>DECO_32015</v>
      </c>
      <c r="B25">
        <f>+[1]!Tabla3[[#This Row],[LAT]]</f>
        <v>39.748445359999998</v>
      </c>
      <c r="C25">
        <f>+[1]!Tabla3[[#This Row],[LONG]]</f>
        <v>-105.0038481</v>
      </c>
      <c r="D25">
        <f>+[1]!Tabla3[[#This Row],[MODE]]</f>
        <v>4</v>
      </c>
      <c r="E25">
        <f>+[1]!Tabla3[[#This Row],[WATTS]]</f>
        <v>70</v>
      </c>
      <c r="F25" s="2">
        <f>+[1]!Tabla3[[#This Row],[LAST_UPDATED]]</f>
        <v>45036.436736111114</v>
      </c>
      <c r="G25" s="1">
        <f ca="1">+[1]!Tabla3[[#This Row],[VOLTAJE]]</f>
        <v>241.029</v>
      </c>
      <c r="H25" s="1">
        <f ca="1">+[1]!Tabla3[[#This Row],[CURRENT]]</f>
        <v>0</v>
      </c>
      <c r="I25" s="1">
        <f ca="1">+[1]!Tabla3[[#This Row],[PF]]</f>
        <v>1</v>
      </c>
      <c r="J25" s="1">
        <f ca="1">+[1]!Tabla3[[#This Row],[WATTS_MEAS]]</f>
        <v>0</v>
      </c>
      <c r="K25" s="1">
        <f ca="1">+[1]!Tabla3[[#This Row],[DIM]]</f>
        <v>1</v>
      </c>
      <c r="L25" s="1">
        <f>+[1]!Tabla3[[#This Row],[STATUS_LAMP]]</f>
        <v>0</v>
      </c>
      <c r="M25" s="1">
        <f>+[1]!Tabla3[[#This Row],[FAULTY]]</f>
        <v>0</v>
      </c>
      <c r="N25" s="1">
        <f>+[1]!Tabla3[[#This Row],[BURN_HR]]</f>
        <v>10.830008663958091</v>
      </c>
      <c r="O25" s="1">
        <f>+[1]!Tabla3[[#This Row],[KWH]]</f>
        <v>0.74599868352400389</v>
      </c>
    </row>
    <row r="26" spans="1:15" x14ac:dyDescent="0.25">
      <c r="A26" t="str">
        <f>+[1]!Tabla3[[#This Row],[ID]]</f>
        <v>DECO_32021</v>
      </c>
      <c r="B26">
        <f>+[1]!Tabla3[[#This Row],[LAT]]</f>
        <v>39.747568829999999</v>
      </c>
      <c r="C26">
        <f>+[1]!Tabla3[[#This Row],[LONG]]</f>
        <v>-105.00331180000001</v>
      </c>
      <c r="D26">
        <f>+[1]!Tabla3[[#This Row],[MODE]]</f>
        <v>4</v>
      </c>
      <c r="E26">
        <f>+[1]!Tabla3[[#This Row],[WATTS]]</f>
        <v>250</v>
      </c>
      <c r="F26" s="2">
        <f>+[1]!Tabla3[[#This Row],[LAST_UPDATED]]</f>
        <v>45036.436736111114</v>
      </c>
      <c r="G26" s="1">
        <f ca="1">+[1]!Tabla3[[#This Row],[VOLTAJE]]</f>
        <v>215.59700000000001</v>
      </c>
      <c r="H26" s="1">
        <f ca="1">+[1]!Tabla3[[#This Row],[CURRENT]]</f>
        <v>0</v>
      </c>
      <c r="I26" s="1">
        <f ca="1">+[1]!Tabla3[[#This Row],[PF]]</f>
        <v>1</v>
      </c>
      <c r="J26" s="1">
        <f ca="1">+[1]!Tabla3[[#This Row],[WATTS_MEAS]]</f>
        <v>0</v>
      </c>
      <c r="K26" s="1">
        <f ca="1">+[1]!Tabla3[[#This Row],[DIM]]</f>
        <v>1</v>
      </c>
      <c r="L26" s="1">
        <f>+[1]!Tabla3[[#This Row],[STATUS_LAMP]]</f>
        <v>0</v>
      </c>
      <c r="M26" s="1">
        <f>+[1]!Tabla3[[#This Row],[FAULTY]]</f>
        <v>0</v>
      </c>
      <c r="N26" s="1">
        <f>+[1]!Tabla3[[#This Row],[BURN_HR]]</f>
        <v>10.830008663958091</v>
      </c>
      <c r="O26" s="1">
        <f>+[1]!Tabla3[[#This Row],[KWH]]</f>
        <v>2.6461630101161071</v>
      </c>
    </row>
    <row r="27" spans="1:15" x14ac:dyDescent="0.25">
      <c r="A27" t="str">
        <f>+[1]!Tabla3[[#This Row],[ID]]</f>
        <v>DECO_32071</v>
      </c>
      <c r="B27">
        <f>+[1]!Tabla3[[#This Row],[LAT]]</f>
        <v>39.759390680000003</v>
      </c>
      <c r="C27">
        <f>+[1]!Tabla3[[#This Row],[LONG]]</f>
        <v>-105.00209169999999</v>
      </c>
      <c r="D27">
        <f>+[1]!Tabla3[[#This Row],[MODE]]</f>
        <v>4</v>
      </c>
      <c r="E27">
        <f>+[1]!Tabla3[[#This Row],[WATTS]]</f>
        <v>28</v>
      </c>
      <c r="F27" s="2">
        <f>+[1]!Tabla3[[#This Row],[LAST_UPDATED]]</f>
        <v>45036.436736111114</v>
      </c>
      <c r="G27" s="1">
        <f ca="1">+[1]!Tabla3[[#This Row],[VOLTAJE]]</f>
        <v>195.56200000000001</v>
      </c>
      <c r="H27" s="1">
        <f ca="1">+[1]!Tabla3[[#This Row],[CURRENT]]</f>
        <v>0</v>
      </c>
      <c r="I27" s="1">
        <f ca="1">+[1]!Tabla3[[#This Row],[PF]]</f>
        <v>1</v>
      </c>
      <c r="J27" s="1">
        <f ca="1">+[1]!Tabla3[[#This Row],[WATTS_MEAS]]</f>
        <v>0</v>
      </c>
      <c r="K27" s="1">
        <f ca="1">+[1]!Tabla3[[#This Row],[DIM]]</f>
        <v>1</v>
      </c>
      <c r="L27" s="1">
        <f>+[1]!Tabla3[[#This Row],[STATUS_LAMP]]</f>
        <v>0</v>
      </c>
      <c r="M27" s="1">
        <f>+[1]!Tabla3[[#This Row],[FAULTY]]</f>
        <v>0</v>
      </c>
      <c r="N27" s="1">
        <f>+[1]!Tabla3[[#This Row],[BURN_HR]]</f>
        <v>10.830008663958091</v>
      </c>
      <c r="O27" s="1">
        <f>+[1]!Tabla3[[#This Row],[KWH]]</f>
        <v>0.2934642825439196</v>
      </c>
    </row>
    <row r="28" spans="1:15" x14ac:dyDescent="0.25">
      <c r="A28" t="str">
        <f>+[1]!Tabla3[[#This Row],[ID]]</f>
        <v>DECO_32076</v>
      </c>
      <c r="B28">
        <f>+[1]!Tabla3[[#This Row],[LAT]]</f>
        <v>39.759315200000003</v>
      </c>
      <c r="C28">
        <f>+[1]!Tabla3[[#This Row],[LONG]]</f>
        <v>-105.00192629999999</v>
      </c>
      <c r="D28">
        <f>+[1]!Tabla3[[#This Row],[MODE]]</f>
        <v>4</v>
      </c>
      <c r="E28">
        <f>+[1]!Tabla3[[#This Row],[WATTS]]</f>
        <v>28</v>
      </c>
      <c r="F28" s="2">
        <f>+[1]!Tabla3[[#This Row],[LAST_UPDATED]]</f>
        <v>45036.436736111114</v>
      </c>
      <c r="G28" s="1">
        <f ca="1">+[1]!Tabla3[[#This Row],[VOLTAJE]]</f>
        <v>220.74299999999999</v>
      </c>
      <c r="H28" s="1">
        <f ca="1">+[1]!Tabla3[[#This Row],[CURRENT]]</f>
        <v>0</v>
      </c>
      <c r="I28" s="1">
        <f ca="1">+[1]!Tabla3[[#This Row],[PF]]</f>
        <v>1</v>
      </c>
      <c r="J28" s="1">
        <f ca="1">+[1]!Tabla3[[#This Row],[WATTS_MEAS]]</f>
        <v>0</v>
      </c>
      <c r="K28" s="1">
        <f ca="1">+[1]!Tabla3[[#This Row],[DIM]]</f>
        <v>1</v>
      </c>
      <c r="L28" s="1">
        <f>+[1]!Tabla3[[#This Row],[STATUS_LAMP]]</f>
        <v>0</v>
      </c>
      <c r="M28" s="1">
        <f>+[1]!Tabla3[[#This Row],[FAULTY]]</f>
        <v>0</v>
      </c>
      <c r="N28" s="1">
        <f>+[1]!Tabla3[[#This Row],[BURN_HR]]</f>
        <v>10.830008663958091</v>
      </c>
      <c r="O28" s="1">
        <f>+[1]!Tabla3[[#This Row],[KWH]]</f>
        <v>0.29671642378841012</v>
      </c>
    </row>
    <row r="29" spans="1:15" x14ac:dyDescent="0.25">
      <c r="A29" t="str">
        <f>+[1]!Tabla3[[#This Row],[ID]]</f>
        <v>DECO_32086</v>
      </c>
      <c r="B29">
        <f>+[1]!Tabla3[[#This Row],[LAT]]</f>
        <v>39.759972419999997</v>
      </c>
      <c r="C29">
        <f>+[1]!Tabla3[[#This Row],[LONG]]</f>
        <v>-105.00201180000001</v>
      </c>
      <c r="D29">
        <f>+[1]!Tabla3[[#This Row],[MODE]]</f>
        <v>4</v>
      </c>
      <c r="E29">
        <f>+[1]!Tabla3[[#This Row],[WATTS]]</f>
        <v>70</v>
      </c>
      <c r="F29" s="2">
        <f>+[1]!Tabla3[[#This Row],[LAST_UPDATED]]</f>
        <v>45036.436736111114</v>
      </c>
      <c r="G29" s="1">
        <f ca="1">+[1]!Tabla3[[#This Row],[VOLTAJE]]</f>
        <v>205.38</v>
      </c>
      <c r="H29" s="1">
        <f ca="1">+[1]!Tabla3[[#This Row],[CURRENT]]</f>
        <v>0</v>
      </c>
      <c r="I29" s="1">
        <f ca="1">+[1]!Tabla3[[#This Row],[PF]]</f>
        <v>1</v>
      </c>
      <c r="J29" s="1">
        <f ca="1">+[1]!Tabla3[[#This Row],[WATTS_MEAS]]</f>
        <v>0</v>
      </c>
      <c r="K29" s="1">
        <f ca="1">+[1]!Tabla3[[#This Row],[DIM]]</f>
        <v>1</v>
      </c>
      <c r="L29" s="1">
        <f>+[1]!Tabla3[[#This Row],[STATUS_LAMP]]</f>
        <v>0</v>
      </c>
      <c r="M29" s="1">
        <f>+[1]!Tabla3[[#This Row],[FAULTY]]</f>
        <v>0</v>
      </c>
      <c r="N29" s="1">
        <f>+[1]!Tabla3[[#This Row],[BURN_HR]]</f>
        <v>10.830008663958091</v>
      </c>
      <c r="O29" s="1">
        <f>+[1]!Tabla3[[#This Row],[KWH]]</f>
        <v>0.72887737376036876</v>
      </c>
    </row>
    <row r="30" spans="1:15" x14ac:dyDescent="0.25">
      <c r="A30" t="str">
        <f>+[1]!Tabla3[[#This Row],[ID]]</f>
        <v>DECO_32089</v>
      </c>
      <c r="B30">
        <f>+[1]!Tabla3[[#This Row],[LAT]]</f>
        <v>39.747988710000001</v>
      </c>
      <c r="C30">
        <f>+[1]!Tabla3[[#This Row],[LONG]]</f>
        <v>-105.00480659999999</v>
      </c>
      <c r="D30">
        <f>+[1]!Tabla3[[#This Row],[MODE]]</f>
        <v>4</v>
      </c>
      <c r="E30">
        <f>+[1]!Tabla3[[#This Row],[WATTS]]</f>
        <v>70</v>
      </c>
      <c r="F30" s="2">
        <f>+[1]!Tabla3[[#This Row],[LAST_UPDATED]]</f>
        <v>45036.436736111114</v>
      </c>
      <c r="G30" s="1">
        <f ca="1">+[1]!Tabla3[[#This Row],[VOLTAJE]]</f>
        <v>234.96600000000001</v>
      </c>
      <c r="H30" s="1">
        <f ca="1">+[1]!Tabla3[[#This Row],[CURRENT]]</f>
        <v>0</v>
      </c>
      <c r="I30" s="1">
        <f ca="1">+[1]!Tabla3[[#This Row],[PF]]</f>
        <v>1</v>
      </c>
      <c r="J30" s="1">
        <f ca="1">+[1]!Tabla3[[#This Row],[WATTS_MEAS]]</f>
        <v>0</v>
      </c>
      <c r="K30" s="1">
        <f ca="1">+[1]!Tabla3[[#This Row],[DIM]]</f>
        <v>1</v>
      </c>
      <c r="L30" s="1">
        <f>+[1]!Tabla3[[#This Row],[STATUS_LAMP]]</f>
        <v>0</v>
      </c>
      <c r="M30" s="1">
        <f>+[1]!Tabla3[[#This Row],[FAULTY]]</f>
        <v>0</v>
      </c>
      <c r="N30" s="1">
        <f>+[1]!Tabla3[[#This Row],[BURN_HR]]</f>
        <v>10.830008663958091</v>
      </c>
      <c r="O30" s="1">
        <f>+[1]!Tabla3[[#This Row],[KWH]]</f>
        <v>0.74108199323076096</v>
      </c>
    </row>
    <row r="31" spans="1:15" x14ac:dyDescent="0.25">
      <c r="A31" t="str">
        <f>+[1]!Tabla3[[#This Row],[ID]]</f>
        <v>DECO_32090</v>
      </c>
      <c r="B31">
        <f>+[1]!Tabla3[[#This Row],[LAT]]</f>
        <v>39.74752754</v>
      </c>
      <c r="C31">
        <f>+[1]!Tabla3[[#This Row],[LONG]]</f>
        <v>-105.0031212</v>
      </c>
      <c r="D31">
        <f>+[1]!Tabla3[[#This Row],[MODE]]</f>
        <v>4</v>
      </c>
      <c r="E31">
        <f>+[1]!Tabla3[[#This Row],[WATTS]]</f>
        <v>70</v>
      </c>
      <c r="F31" s="2">
        <f>+[1]!Tabla3[[#This Row],[LAST_UPDATED]]</f>
        <v>45036.436736111114</v>
      </c>
      <c r="G31" s="1">
        <f ca="1">+[1]!Tabla3[[#This Row],[VOLTAJE]]</f>
        <v>227.887</v>
      </c>
      <c r="H31" s="1">
        <f ca="1">+[1]!Tabla3[[#This Row],[CURRENT]]</f>
        <v>0</v>
      </c>
      <c r="I31" s="1">
        <f ca="1">+[1]!Tabla3[[#This Row],[PF]]</f>
        <v>1</v>
      </c>
      <c r="J31" s="1">
        <f ca="1">+[1]!Tabla3[[#This Row],[WATTS_MEAS]]</f>
        <v>0</v>
      </c>
      <c r="K31" s="1">
        <f ca="1">+[1]!Tabla3[[#This Row],[DIM]]</f>
        <v>1</v>
      </c>
      <c r="L31" s="1">
        <f>+[1]!Tabla3[[#This Row],[STATUS_LAMP]]</f>
        <v>0</v>
      </c>
      <c r="M31" s="1">
        <f>+[1]!Tabla3[[#This Row],[FAULTY]]</f>
        <v>0</v>
      </c>
      <c r="N31" s="1">
        <f>+[1]!Tabla3[[#This Row],[BURN_HR]]</f>
        <v>10.830008663958091</v>
      </c>
      <c r="O31" s="1">
        <f>+[1]!Tabla3[[#This Row],[KWH]]</f>
        <v>0.73629871469352881</v>
      </c>
    </row>
    <row r="32" spans="1:15" x14ac:dyDescent="0.25">
      <c r="A32" t="str">
        <f>+[1]!Tabla3[[#This Row],[ID]]</f>
        <v>DECO_32091</v>
      </c>
      <c r="B32">
        <f>+[1]!Tabla3[[#This Row],[LAT]]</f>
        <v>39.748081589999998</v>
      </c>
      <c r="C32">
        <f>+[1]!Tabla3[[#This Row],[LONG]]</f>
        <v>-105.0045855</v>
      </c>
      <c r="D32">
        <f>+[1]!Tabla3[[#This Row],[MODE]]</f>
        <v>4</v>
      </c>
      <c r="E32">
        <f>+[1]!Tabla3[[#This Row],[WATTS]]</f>
        <v>70</v>
      </c>
      <c r="F32" s="2">
        <f>+[1]!Tabla3[[#This Row],[LAST_UPDATED]]</f>
        <v>45036.436736111114</v>
      </c>
      <c r="G32" s="1">
        <f ca="1">+[1]!Tabla3[[#This Row],[VOLTAJE]]</f>
        <v>192.773</v>
      </c>
      <c r="H32" s="1">
        <f ca="1">+[1]!Tabla3[[#This Row],[CURRENT]]</f>
        <v>0</v>
      </c>
      <c r="I32" s="1">
        <f ca="1">+[1]!Tabla3[[#This Row],[PF]]</f>
        <v>1</v>
      </c>
      <c r="J32" s="1">
        <f ca="1">+[1]!Tabla3[[#This Row],[WATTS_MEAS]]</f>
        <v>0</v>
      </c>
      <c r="K32" s="1">
        <f ca="1">+[1]!Tabla3[[#This Row],[DIM]]</f>
        <v>1</v>
      </c>
      <c r="L32" s="1">
        <f>+[1]!Tabla3[[#This Row],[STATUS_LAMP]]</f>
        <v>0</v>
      </c>
      <c r="M32" s="1">
        <f>+[1]!Tabla3[[#This Row],[FAULTY]]</f>
        <v>0</v>
      </c>
      <c r="N32" s="1">
        <f>+[1]!Tabla3[[#This Row],[BURN_HR]]</f>
        <v>10.830008663958091</v>
      </c>
      <c r="O32" s="1">
        <f>+[1]!Tabla3[[#This Row],[KWH]]</f>
        <v>0.73644367389781251</v>
      </c>
    </row>
    <row r="33" spans="1:15" x14ac:dyDescent="0.25">
      <c r="A33" t="str">
        <f>+[1]!Tabla3[[#This Row],[ID]]</f>
        <v>DECO_32093</v>
      </c>
      <c r="B33">
        <f>+[1]!Tabla3[[#This Row],[LAT]]</f>
        <v>39.748112720000002</v>
      </c>
      <c r="C33">
        <f>+[1]!Tabla3[[#This Row],[LONG]]</f>
        <v>-105.0045099</v>
      </c>
      <c r="D33">
        <f>+[1]!Tabla3[[#This Row],[MODE]]</f>
        <v>4</v>
      </c>
      <c r="E33">
        <f>+[1]!Tabla3[[#This Row],[WATTS]]</f>
        <v>250</v>
      </c>
      <c r="F33" s="2">
        <f>+[1]!Tabla3[[#This Row],[LAST_UPDATED]]</f>
        <v>45036.436736111114</v>
      </c>
      <c r="G33" s="1">
        <f ca="1">+[1]!Tabla3[[#This Row],[VOLTAJE]]</f>
        <v>192.054</v>
      </c>
      <c r="H33" s="1">
        <f ca="1">+[1]!Tabla3[[#This Row],[CURRENT]]</f>
        <v>0</v>
      </c>
      <c r="I33" s="1">
        <f ca="1">+[1]!Tabla3[[#This Row],[PF]]</f>
        <v>1</v>
      </c>
      <c r="J33" s="1">
        <f ca="1">+[1]!Tabla3[[#This Row],[WATTS_MEAS]]</f>
        <v>0</v>
      </c>
      <c r="K33" s="1">
        <f ca="1">+[1]!Tabla3[[#This Row],[DIM]]</f>
        <v>1</v>
      </c>
      <c r="L33" s="1">
        <f>+[1]!Tabla3[[#This Row],[STATUS_LAMP]]</f>
        <v>0</v>
      </c>
      <c r="M33" s="1">
        <f>+[1]!Tabla3[[#This Row],[FAULTY]]</f>
        <v>0</v>
      </c>
      <c r="N33" s="1">
        <f>+[1]!Tabla3[[#This Row],[BURN_HR]]</f>
        <v>10.830008663958091</v>
      </c>
      <c r="O33" s="1">
        <f>+[1]!Tabla3[[#This Row],[KWH]]</f>
        <v>2.6417129817326304</v>
      </c>
    </row>
    <row r="34" spans="1:15" x14ac:dyDescent="0.25">
      <c r="A34" t="str">
        <f>+[1]!Tabla3[[#This Row],[ID]]</f>
        <v>DECO_32094</v>
      </c>
      <c r="B34">
        <f>+[1]!Tabla3[[#This Row],[LAT]]</f>
        <v>39.747525340000003</v>
      </c>
      <c r="C34">
        <f>+[1]!Tabla3[[#This Row],[LONG]]</f>
        <v>-105.0030294</v>
      </c>
      <c r="D34">
        <f>+[1]!Tabla3[[#This Row],[MODE]]</f>
        <v>4</v>
      </c>
      <c r="E34">
        <f>+[1]!Tabla3[[#This Row],[WATTS]]</f>
        <v>400</v>
      </c>
      <c r="F34" s="2">
        <f>+[1]!Tabla3[[#This Row],[LAST_UPDATED]]</f>
        <v>45036.436736111114</v>
      </c>
      <c r="G34" s="1">
        <f ca="1">+[1]!Tabla3[[#This Row],[VOLTAJE]]</f>
        <v>236.69499999999999</v>
      </c>
      <c r="H34" s="1">
        <f ca="1">+[1]!Tabla3[[#This Row],[CURRENT]]</f>
        <v>0</v>
      </c>
      <c r="I34" s="1">
        <f ca="1">+[1]!Tabla3[[#This Row],[PF]]</f>
        <v>1</v>
      </c>
      <c r="J34" s="1">
        <f ca="1">+[1]!Tabla3[[#This Row],[WATTS_MEAS]]</f>
        <v>0</v>
      </c>
      <c r="K34" s="1">
        <f ca="1">+[1]!Tabla3[[#This Row],[DIM]]</f>
        <v>1</v>
      </c>
      <c r="L34" s="1">
        <f>+[1]!Tabla3[[#This Row],[STATUS_LAMP]]</f>
        <v>0</v>
      </c>
      <c r="M34" s="1">
        <f>+[1]!Tabla3[[#This Row],[FAULTY]]</f>
        <v>0</v>
      </c>
      <c r="N34" s="1">
        <f>+[1]!Tabla3[[#This Row],[BURN_HR]]</f>
        <v>10.830008663958091</v>
      </c>
      <c r="O34" s="1">
        <f>+[1]!Tabla3[[#This Row],[KWH]]</f>
        <v>4.2179406266970787</v>
      </c>
    </row>
    <row r="35" spans="1:15" x14ac:dyDescent="0.25">
      <c r="A35" t="str">
        <f>+[1]!Tabla3[[#This Row],[ID]]</f>
        <v>DECO_32095</v>
      </c>
      <c r="B35">
        <f>+[1]!Tabla3[[#This Row],[LAT]]</f>
        <v>39.747517139999999</v>
      </c>
      <c r="C35">
        <f>+[1]!Tabla3[[#This Row],[LONG]]</f>
        <v>-105.00268320000001</v>
      </c>
      <c r="D35">
        <f>+[1]!Tabla3[[#This Row],[MODE]]</f>
        <v>4</v>
      </c>
      <c r="E35">
        <f>+[1]!Tabla3[[#This Row],[WATTS]]</f>
        <v>250</v>
      </c>
      <c r="F35" s="2">
        <f>+[1]!Tabla3[[#This Row],[LAST_UPDATED]]</f>
        <v>45036.436736111114</v>
      </c>
      <c r="G35" s="1">
        <f ca="1">+[1]!Tabla3[[#This Row],[VOLTAJE]]</f>
        <v>222.345</v>
      </c>
      <c r="H35" s="1">
        <f ca="1">+[1]!Tabla3[[#This Row],[CURRENT]]</f>
        <v>0</v>
      </c>
      <c r="I35" s="1">
        <f ca="1">+[1]!Tabla3[[#This Row],[PF]]</f>
        <v>1</v>
      </c>
      <c r="J35" s="1">
        <f ca="1">+[1]!Tabla3[[#This Row],[WATTS_MEAS]]</f>
        <v>0</v>
      </c>
      <c r="K35" s="1">
        <f ca="1">+[1]!Tabla3[[#This Row],[DIM]]</f>
        <v>1</v>
      </c>
      <c r="L35" s="1">
        <f>+[1]!Tabla3[[#This Row],[STATUS_LAMP]]</f>
        <v>0</v>
      </c>
      <c r="M35" s="1">
        <f>+[1]!Tabla3[[#This Row],[FAULTY]]</f>
        <v>0</v>
      </c>
      <c r="N35" s="1">
        <f>+[1]!Tabla3[[#This Row],[BURN_HR]]</f>
        <v>10.830008663958091</v>
      </c>
      <c r="O35" s="1">
        <f>+[1]!Tabla3[[#This Row],[KWH]]</f>
        <v>2.628955559976343</v>
      </c>
    </row>
    <row r="36" spans="1:15" x14ac:dyDescent="0.25">
      <c r="A36" t="str">
        <f>+[1]!Tabla3[[#This Row],[ID]]</f>
        <v>DECO_32100</v>
      </c>
      <c r="B36">
        <f>+[1]!Tabla3[[#This Row],[LAT]]</f>
        <v>39.747459390000003</v>
      </c>
      <c r="C36">
        <f>+[1]!Tabla3[[#This Row],[LONG]]</f>
        <v>-105.0026275</v>
      </c>
      <c r="D36">
        <f>+[1]!Tabla3[[#This Row],[MODE]]</f>
        <v>4</v>
      </c>
      <c r="E36">
        <f>+[1]!Tabla3[[#This Row],[WATTS]]</f>
        <v>70</v>
      </c>
      <c r="F36" s="2">
        <f>+[1]!Tabla3[[#This Row],[LAST_UPDATED]]</f>
        <v>45036.436736111114</v>
      </c>
      <c r="G36" s="1">
        <f ca="1">+[1]!Tabla3[[#This Row],[VOLTAJE]]</f>
        <v>223.262</v>
      </c>
      <c r="H36" s="1">
        <f ca="1">+[1]!Tabla3[[#This Row],[CURRENT]]</f>
        <v>0</v>
      </c>
      <c r="I36" s="1">
        <f ca="1">+[1]!Tabla3[[#This Row],[PF]]</f>
        <v>1</v>
      </c>
      <c r="J36" s="1">
        <f ca="1">+[1]!Tabla3[[#This Row],[WATTS_MEAS]]</f>
        <v>0</v>
      </c>
      <c r="K36" s="1">
        <f ca="1">+[1]!Tabla3[[#This Row],[DIM]]</f>
        <v>1</v>
      </c>
      <c r="L36" s="1">
        <f>+[1]!Tabla3[[#This Row],[STATUS_LAMP]]</f>
        <v>0</v>
      </c>
      <c r="M36" s="1">
        <f>+[1]!Tabla3[[#This Row],[FAULTY]]</f>
        <v>0</v>
      </c>
      <c r="N36" s="1">
        <f>+[1]!Tabla3[[#This Row],[BURN_HR]]</f>
        <v>10.830008663958091</v>
      </c>
      <c r="O36" s="1">
        <f>+[1]!Tabla3[[#This Row],[KWH]]</f>
        <v>0.73514797050964997</v>
      </c>
    </row>
    <row r="37" spans="1:15" x14ac:dyDescent="0.25">
      <c r="A37" t="str">
        <f>+[1]!Tabla3[[#This Row],[ID]]</f>
        <v>DECO_32102</v>
      </c>
      <c r="B37">
        <f>+[1]!Tabla3[[#This Row],[LAT]]</f>
        <v>39.747334270000003</v>
      </c>
      <c r="C37">
        <f>+[1]!Tabla3[[#This Row],[LONG]]</f>
        <v>-105.0025057</v>
      </c>
      <c r="D37">
        <f>+[1]!Tabla3[[#This Row],[MODE]]</f>
        <v>4</v>
      </c>
      <c r="E37">
        <f>+[1]!Tabla3[[#This Row],[WATTS]]</f>
        <v>70</v>
      </c>
      <c r="F37" s="2">
        <f>+[1]!Tabla3[[#This Row],[LAST_UPDATED]]</f>
        <v>45036.436736111114</v>
      </c>
      <c r="G37" s="1">
        <f ca="1">+[1]!Tabla3[[#This Row],[VOLTAJE]]</f>
        <v>207.738</v>
      </c>
      <c r="H37" s="1">
        <f ca="1">+[1]!Tabla3[[#This Row],[CURRENT]]</f>
        <v>0</v>
      </c>
      <c r="I37" s="1">
        <f ca="1">+[1]!Tabla3[[#This Row],[PF]]</f>
        <v>1</v>
      </c>
      <c r="J37" s="1">
        <f ca="1">+[1]!Tabla3[[#This Row],[WATTS_MEAS]]</f>
        <v>0</v>
      </c>
      <c r="K37" s="1">
        <f ca="1">+[1]!Tabla3[[#This Row],[DIM]]</f>
        <v>1</v>
      </c>
      <c r="L37" s="1">
        <f>+[1]!Tabla3[[#This Row],[STATUS_LAMP]]</f>
        <v>0</v>
      </c>
      <c r="M37" s="1">
        <f>+[1]!Tabla3[[#This Row],[FAULTY]]</f>
        <v>0</v>
      </c>
      <c r="N37" s="1">
        <f>+[1]!Tabla3[[#This Row],[BURN_HR]]</f>
        <v>10.830008663958091</v>
      </c>
      <c r="O37" s="1">
        <f>+[1]!Tabla3[[#This Row],[KWH]]</f>
        <v>0.73672056301405764</v>
      </c>
    </row>
    <row r="38" spans="1:15" x14ac:dyDescent="0.25">
      <c r="A38" t="str">
        <f>+[1]!Tabla3[[#This Row],[ID]]</f>
        <v>DECO_32104</v>
      </c>
      <c r="B38">
        <f>+[1]!Tabla3[[#This Row],[LAT]]</f>
        <v>39.74837557</v>
      </c>
      <c r="C38">
        <f>+[1]!Tabla3[[#This Row],[LONG]]</f>
        <v>-105.00401599999999</v>
      </c>
      <c r="D38">
        <f>+[1]!Tabla3[[#This Row],[MODE]]</f>
        <v>4</v>
      </c>
      <c r="E38">
        <f>+[1]!Tabla3[[#This Row],[WATTS]]</f>
        <v>70</v>
      </c>
      <c r="F38" s="2">
        <f>+[1]!Tabla3[[#This Row],[LAST_UPDATED]]</f>
        <v>45036.436736111114</v>
      </c>
      <c r="G38" s="1">
        <f ca="1">+[1]!Tabla3[[#This Row],[VOLTAJE]]</f>
        <v>192.33500000000001</v>
      </c>
      <c r="H38" s="1">
        <f ca="1">+[1]!Tabla3[[#This Row],[CURRENT]]</f>
        <v>0</v>
      </c>
      <c r="I38" s="1">
        <f ca="1">+[1]!Tabla3[[#This Row],[PF]]</f>
        <v>1</v>
      </c>
      <c r="J38" s="1">
        <f ca="1">+[1]!Tabla3[[#This Row],[WATTS_MEAS]]</f>
        <v>0</v>
      </c>
      <c r="K38" s="1">
        <f ca="1">+[1]!Tabla3[[#This Row],[DIM]]</f>
        <v>1</v>
      </c>
      <c r="L38" s="1">
        <f>+[1]!Tabla3[[#This Row],[STATUS_LAMP]]</f>
        <v>0</v>
      </c>
      <c r="M38" s="1">
        <f>+[1]!Tabla3[[#This Row],[FAULTY]]</f>
        <v>0</v>
      </c>
      <c r="N38" s="1">
        <f>+[1]!Tabla3[[#This Row],[BURN_HR]]</f>
        <v>10.830008663958091</v>
      </c>
      <c r="O38" s="1">
        <f>+[1]!Tabla3[[#This Row],[KWH]]</f>
        <v>0.74018441367435173</v>
      </c>
    </row>
    <row r="39" spans="1:15" x14ac:dyDescent="0.25">
      <c r="A39" t="str">
        <f>+[1]!Tabla3[[#This Row],[ID]]</f>
        <v>DECO_32105</v>
      </c>
      <c r="B39">
        <f>+[1]!Tabla3[[#This Row],[LAT]]</f>
        <v>39.747201959999998</v>
      </c>
      <c r="C39">
        <f>+[1]!Tabla3[[#This Row],[LONG]]</f>
        <v>-105.0023693</v>
      </c>
      <c r="D39">
        <f>+[1]!Tabla3[[#This Row],[MODE]]</f>
        <v>4</v>
      </c>
      <c r="E39">
        <f>+[1]!Tabla3[[#This Row],[WATTS]]</f>
        <v>70</v>
      </c>
      <c r="F39" s="2">
        <f>+[1]!Tabla3[[#This Row],[LAST_UPDATED]]</f>
        <v>45036.436736111114</v>
      </c>
      <c r="G39" s="1">
        <f ca="1">+[1]!Tabla3[[#This Row],[VOLTAJE]]</f>
        <v>226.292</v>
      </c>
      <c r="H39" s="1">
        <f ca="1">+[1]!Tabla3[[#This Row],[CURRENT]]</f>
        <v>0</v>
      </c>
      <c r="I39" s="1">
        <f ca="1">+[1]!Tabla3[[#This Row],[PF]]</f>
        <v>1</v>
      </c>
      <c r="J39" s="1">
        <f ca="1">+[1]!Tabla3[[#This Row],[WATTS_MEAS]]</f>
        <v>0</v>
      </c>
      <c r="K39" s="1">
        <f ca="1">+[1]!Tabla3[[#This Row],[DIM]]</f>
        <v>1</v>
      </c>
      <c r="L39" s="1">
        <f>+[1]!Tabla3[[#This Row],[STATUS_LAMP]]</f>
        <v>0</v>
      </c>
      <c r="M39" s="1">
        <f>+[1]!Tabla3[[#This Row],[FAULTY]]</f>
        <v>0</v>
      </c>
      <c r="N39" s="1">
        <f>+[1]!Tabla3[[#This Row],[BURN_HR]]</f>
        <v>10.830008663958091</v>
      </c>
      <c r="O39" s="1">
        <f>+[1]!Tabla3[[#This Row],[KWH]]</f>
        <v>0.74544675555040074</v>
      </c>
    </row>
    <row r="40" spans="1:15" x14ac:dyDescent="0.25">
      <c r="A40" t="str">
        <f>+[1]!Tabla3[[#This Row],[ID]]</f>
        <v>DECO_32108</v>
      </c>
      <c r="B40">
        <f>+[1]!Tabla3[[#This Row],[LAT]]</f>
        <v>39.746813090000003</v>
      </c>
      <c r="C40">
        <f>+[1]!Tabla3[[#This Row],[LONG]]</f>
        <v>-105.0019863</v>
      </c>
      <c r="D40">
        <f>+[1]!Tabla3[[#This Row],[MODE]]</f>
        <v>4</v>
      </c>
      <c r="E40">
        <f>+[1]!Tabla3[[#This Row],[WATTS]]</f>
        <v>70</v>
      </c>
      <c r="F40" s="2">
        <f>+[1]!Tabla3[[#This Row],[LAST_UPDATED]]</f>
        <v>45036.436736111114</v>
      </c>
      <c r="G40" s="1">
        <f ca="1">+[1]!Tabla3[[#This Row],[VOLTAJE]]</f>
        <v>240.65799999999999</v>
      </c>
      <c r="H40" s="1">
        <f ca="1">+[1]!Tabla3[[#This Row],[CURRENT]]</f>
        <v>0</v>
      </c>
      <c r="I40" s="1">
        <f ca="1">+[1]!Tabla3[[#This Row],[PF]]</f>
        <v>1</v>
      </c>
      <c r="J40" s="1">
        <f ca="1">+[1]!Tabla3[[#This Row],[WATTS_MEAS]]</f>
        <v>0</v>
      </c>
      <c r="K40" s="1">
        <f ca="1">+[1]!Tabla3[[#This Row],[DIM]]</f>
        <v>1</v>
      </c>
      <c r="L40" s="1">
        <f>+[1]!Tabla3[[#This Row],[STATUS_LAMP]]</f>
        <v>0</v>
      </c>
      <c r="M40" s="1">
        <f>+[1]!Tabla3[[#This Row],[FAULTY]]</f>
        <v>0</v>
      </c>
      <c r="N40" s="1">
        <f>+[1]!Tabla3[[#This Row],[BURN_HR]]</f>
        <v>10.830008663958091</v>
      </c>
      <c r="O40" s="1">
        <f>+[1]!Tabla3[[#This Row],[KWH]]</f>
        <v>0.74409000100418532</v>
      </c>
    </row>
    <row r="41" spans="1:15" x14ac:dyDescent="0.25">
      <c r="A41" t="str">
        <f>+[1]!Tabla3[[#This Row],[ID]]</f>
        <v>DECO_32128</v>
      </c>
      <c r="B41">
        <f>+[1]!Tabla3[[#This Row],[LAT]]</f>
        <v>39.760406789999998</v>
      </c>
      <c r="C41">
        <f>+[1]!Tabla3[[#This Row],[LONG]]</f>
        <v>-104.98309500000001</v>
      </c>
      <c r="D41">
        <f>+[1]!Tabla3[[#This Row],[MODE]]</f>
        <v>4</v>
      </c>
      <c r="E41">
        <f>+[1]!Tabla3[[#This Row],[WATTS]]</f>
        <v>250</v>
      </c>
      <c r="F41" s="2">
        <f>+[1]!Tabla3[[#This Row],[LAST_UPDATED]]</f>
        <v>45036.436736111114</v>
      </c>
      <c r="G41" s="1">
        <f ca="1">+[1]!Tabla3[[#This Row],[VOLTAJE]]</f>
        <v>195.41900000000001</v>
      </c>
      <c r="H41" s="1">
        <f ca="1">+[1]!Tabla3[[#This Row],[CURRENT]]</f>
        <v>0</v>
      </c>
      <c r="I41" s="1">
        <f ca="1">+[1]!Tabla3[[#This Row],[PF]]</f>
        <v>1</v>
      </c>
      <c r="J41" s="1">
        <f ca="1">+[1]!Tabla3[[#This Row],[WATTS_MEAS]]</f>
        <v>0</v>
      </c>
      <c r="K41" s="1">
        <f ca="1">+[1]!Tabla3[[#This Row],[DIM]]</f>
        <v>1</v>
      </c>
      <c r="L41" s="1">
        <f>+[1]!Tabla3[[#This Row],[STATUS_LAMP]]</f>
        <v>0</v>
      </c>
      <c r="M41" s="1">
        <f>+[1]!Tabla3[[#This Row],[FAULTY]]</f>
        <v>0</v>
      </c>
      <c r="N41" s="1">
        <f>+[1]!Tabla3[[#This Row],[BURN_HR]]</f>
        <v>10.830008663958091</v>
      </c>
      <c r="O41" s="1">
        <f>+[1]!Tabla3[[#This Row],[KWH]]</f>
        <v>2.6327351838601016</v>
      </c>
    </row>
    <row r="42" spans="1:15" x14ac:dyDescent="0.25">
      <c r="A42" t="str">
        <f>+[1]!Tabla3[[#This Row],[ID]]</f>
        <v>DECO_32130</v>
      </c>
      <c r="B42">
        <f>+[1]!Tabla3[[#This Row],[LAT]]</f>
        <v>39.759369290000002</v>
      </c>
      <c r="C42">
        <f>+[1]!Tabla3[[#This Row],[LONG]]</f>
        <v>-104.98420179999999</v>
      </c>
      <c r="D42">
        <f>+[1]!Tabla3[[#This Row],[MODE]]</f>
        <v>4</v>
      </c>
      <c r="E42">
        <f>+[1]!Tabla3[[#This Row],[WATTS]]</f>
        <v>250</v>
      </c>
      <c r="F42" s="2">
        <f>+[1]!Tabla3[[#This Row],[LAST_UPDATED]]</f>
        <v>45036.436736111114</v>
      </c>
      <c r="G42" s="1">
        <f ca="1">+[1]!Tabla3[[#This Row],[VOLTAJE]]</f>
        <v>203.935</v>
      </c>
      <c r="H42" s="1">
        <f ca="1">+[1]!Tabla3[[#This Row],[CURRENT]]</f>
        <v>0</v>
      </c>
      <c r="I42" s="1">
        <f ca="1">+[1]!Tabla3[[#This Row],[PF]]</f>
        <v>1</v>
      </c>
      <c r="J42" s="1">
        <f ca="1">+[1]!Tabla3[[#This Row],[WATTS_MEAS]]</f>
        <v>0</v>
      </c>
      <c r="K42" s="1">
        <f ca="1">+[1]!Tabla3[[#This Row],[DIM]]</f>
        <v>1</v>
      </c>
      <c r="L42" s="1">
        <f>+[1]!Tabla3[[#This Row],[STATUS_LAMP]]</f>
        <v>0</v>
      </c>
      <c r="M42" s="1">
        <f>+[1]!Tabla3[[#This Row],[FAULTY]]</f>
        <v>0</v>
      </c>
      <c r="N42" s="1">
        <f>+[1]!Tabla3[[#This Row],[BURN_HR]]</f>
        <v>10.830008663958091</v>
      </c>
      <c r="O42" s="1">
        <f>+[1]!Tabla3[[#This Row],[KWH]]</f>
        <v>2.6662583117855734</v>
      </c>
    </row>
    <row r="43" spans="1:15" x14ac:dyDescent="0.25">
      <c r="A43" t="str">
        <f>+[1]!Tabla3[[#This Row],[ID]]</f>
        <v>DECO_32131</v>
      </c>
      <c r="B43">
        <f>+[1]!Tabla3[[#This Row],[LAT]]</f>
        <v>39.760453939999998</v>
      </c>
      <c r="C43">
        <f>+[1]!Tabla3[[#This Row],[LONG]]</f>
        <v>-104.9827729</v>
      </c>
      <c r="D43">
        <f>+[1]!Tabla3[[#This Row],[MODE]]</f>
        <v>4</v>
      </c>
      <c r="E43">
        <f>+[1]!Tabla3[[#This Row],[WATTS]]</f>
        <v>250</v>
      </c>
      <c r="F43" s="2">
        <f>+[1]!Tabla3[[#This Row],[LAST_UPDATED]]</f>
        <v>45036.436736111114</v>
      </c>
      <c r="G43" s="1">
        <f ca="1">+[1]!Tabla3[[#This Row],[VOLTAJE]]</f>
        <v>204.25399999999999</v>
      </c>
      <c r="H43" s="1">
        <f ca="1">+[1]!Tabla3[[#This Row],[CURRENT]]</f>
        <v>0</v>
      </c>
      <c r="I43" s="1">
        <f ca="1">+[1]!Tabla3[[#This Row],[PF]]</f>
        <v>1</v>
      </c>
      <c r="J43" s="1">
        <f ca="1">+[1]!Tabla3[[#This Row],[WATTS_MEAS]]</f>
        <v>0</v>
      </c>
      <c r="K43" s="1">
        <f ca="1">+[1]!Tabla3[[#This Row],[DIM]]</f>
        <v>1</v>
      </c>
      <c r="L43" s="1">
        <f>+[1]!Tabla3[[#This Row],[STATUS_LAMP]]</f>
        <v>0</v>
      </c>
      <c r="M43" s="1">
        <f>+[1]!Tabla3[[#This Row],[FAULTY]]</f>
        <v>0</v>
      </c>
      <c r="N43" s="1">
        <f>+[1]!Tabla3[[#This Row],[BURN_HR]]</f>
        <v>10.830008663958091</v>
      </c>
      <c r="O43" s="1">
        <f>+[1]!Tabla3[[#This Row],[KWH]]</f>
        <v>2.6358247383560811</v>
      </c>
    </row>
    <row r="44" spans="1:15" x14ac:dyDescent="0.25">
      <c r="A44" t="str">
        <f>+[1]!Tabla3[[#This Row],[ID]]</f>
        <v>DECO_32135</v>
      </c>
      <c r="B44">
        <f>+[1]!Tabla3[[#This Row],[LAT]]</f>
        <v>39.759439530000002</v>
      </c>
      <c r="C44">
        <f>+[1]!Tabla3[[#This Row],[LONG]]</f>
        <v>-105.00224559999999</v>
      </c>
      <c r="D44">
        <f>+[1]!Tabla3[[#This Row],[MODE]]</f>
        <v>4</v>
      </c>
      <c r="E44">
        <f>+[1]!Tabla3[[#This Row],[WATTS]]</f>
        <v>100</v>
      </c>
      <c r="F44" s="2">
        <f>+[1]!Tabla3[[#This Row],[LAST_UPDATED]]</f>
        <v>45036.436736111114</v>
      </c>
      <c r="G44" s="1">
        <f ca="1">+[1]!Tabla3[[#This Row],[VOLTAJE]]</f>
        <v>227.601</v>
      </c>
      <c r="H44" s="1">
        <f ca="1">+[1]!Tabla3[[#This Row],[CURRENT]]</f>
        <v>0</v>
      </c>
      <c r="I44" s="1">
        <f ca="1">+[1]!Tabla3[[#This Row],[PF]]</f>
        <v>1</v>
      </c>
      <c r="J44" s="1">
        <f ca="1">+[1]!Tabla3[[#This Row],[WATTS_MEAS]]</f>
        <v>0</v>
      </c>
      <c r="K44" s="1">
        <f ca="1">+[1]!Tabla3[[#This Row],[DIM]]</f>
        <v>1</v>
      </c>
      <c r="L44" s="1">
        <f>+[1]!Tabla3[[#This Row],[STATUS_LAMP]]</f>
        <v>0</v>
      </c>
      <c r="M44" s="1">
        <f>+[1]!Tabla3[[#This Row],[FAULTY]]</f>
        <v>0</v>
      </c>
      <c r="N44" s="1">
        <f>+[1]!Tabla3[[#This Row],[BURN_HR]]</f>
        <v>10.830008663958091</v>
      </c>
      <c r="O44" s="1">
        <f>+[1]!Tabla3[[#This Row],[KWH]]</f>
        <v>1.0669517923640288</v>
      </c>
    </row>
    <row r="45" spans="1:15" x14ac:dyDescent="0.25">
      <c r="A45" t="str">
        <f>+[1]!Tabla3[[#This Row],[ID]]</f>
        <v>DECO_32148</v>
      </c>
      <c r="B45">
        <f>+[1]!Tabla3[[#This Row],[LAT]]</f>
        <v>39.740259209999998</v>
      </c>
      <c r="C45">
        <f>+[1]!Tabla3[[#This Row],[LONG]]</f>
        <v>-104.95035590000001</v>
      </c>
      <c r="D45">
        <f>+[1]!Tabla3[[#This Row],[MODE]]</f>
        <v>4</v>
      </c>
      <c r="E45">
        <f>+[1]!Tabla3[[#This Row],[WATTS]]</f>
        <v>250</v>
      </c>
      <c r="F45" s="2">
        <f>+[1]!Tabla3[[#This Row],[LAST_UPDATED]]</f>
        <v>45036.436736111114</v>
      </c>
      <c r="G45" s="1">
        <f ca="1">+[1]!Tabla3[[#This Row],[VOLTAJE]]</f>
        <v>205.411</v>
      </c>
      <c r="H45" s="1">
        <f ca="1">+[1]!Tabla3[[#This Row],[CURRENT]]</f>
        <v>0</v>
      </c>
      <c r="I45" s="1">
        <f ca="1">+[1]!Tabla3[[#This Row],[PF]]</f>
        <v>1</v>
      </c>
      <c r="J45" s="1">
        <f ca="1">+[1]!Tabla3[[#This Row],[WATTS_MEAS]]</f>
        <v>0</v>
      </c>
      <c r="K45" s="1">
        <f ca="1">+[1]!Tabla3[[#This Row],[DIM]]</f>
        <v>1</v>
      </c>
      <c r="L45" s="1">
        <f>+[1]!Tabla3[[#This Row],[STATUS_LAMP]]</f>
        <v>0</v>
      </c>
      <c r="M45" s="1">
        <f>+[1]!Tabla3[[#This Row],[FAULTY]]</f>
        <v>0</v>
      </c>
      <c r="N45" s="1">
        <f>+[1]!Tabla3[[#This Row],[BURN_HR]]</f>
        <v>10.830008663958091</v>
      </c>
      <c r="O45" s="1">
        <f>+[1]!Tabla3[[#This Row],[KWH]]</f>
        <v>2.6289129548161854</v>
      </c>
    </row>
    <row r="46" spans="1:15" x14ac:dyDescent="0.25">
      <c r="A46" t="str">
        <f>+[1]!Tabla3[[#This Row],[ID]]</f>
        <v>DECO_32171</v>
      </c>
      <c r="B46">
        <f>+[1]!Tabla3[[#This Row],[LAT]]</f>
        <v>39.740293299999998</v>
      </c>
      <c r="C46">
        <f>+[1]!Tabla3[[#This Row],[LONG]]</f>
        <v>-104.94998440000001</v>
      </c>
      <c r="D46">
        <f>+[1]!Tabla3[[#This Row],[MODE]]</f>
        <v>4</v>
      </c>
      <c r="E46">
        <f>+[1]!Tabla3[[#This Row],[WATTS]]</f>
        <v>250</v>
      </c>
      <c r="F46" s="2">
        <f>+[1]!Tabla3[[#This Row],[LAST_UPDATED]]</f>
        <v>45036.436736111114</v>
      </c>
      <c r="G46" s="1">
        <f ca="1">+[1]!Tabla3[[#This Row],[VOLTAJE]]</f>
        <v>242.06200000000001</v>
      </c>
      <c r="H46" s="1">
        <f ca="1">+[1]!Tabla3[[#This Row],[CURRENT]]</f>
        <v>0</v>
      </c>
      <c r="I46" s="1">
        <f ca="1">+[1]!Tabla3[[#This Row],[PF]]</f>
        <v>1</v>
      </c>
      <c r="J46" s="1">
        <f ca="1">+[1]!Tabla3[[#This Row],[WATTS_MEAS]]</f>
        <v>0</v>
      </c>
      <c r="K46" s="1">
        <f ca="1">+[1]!Tabla3[[#This Row],[DIM]]</f>
        <v>1</v>
      </c>
      <c r="L46" s="1">
        <f>+[1]!Tabla3[[#This Row],[STATUS_LAMP]]</f>
        <v>0</v>
      </c>
      <c r="M46" s="1">
        <f>+[1]!Tabla3[[#This Row],[FAULTY]]</f>
        <v>0</v>
      </c>
      <c r="N46" s="1">
        <f>+[1]!Tabla3[[#This Row],[BURN_HR]]</f>
        <v>10.830008663958091</v>
      </c>
      <c r="O46" s="1">
        <f>+[1]!Tabla3[[#This Row],[KWH]]</f>
        <v>2.6464038192338997</v>
      </c>
    </row>
    <row r="47" spans="1:15" x14ac:dyDescent="0.25">
      <c r="A47" t="str">
        <f>+[1]!Tabla3[[#This Row],[ID]]</f>
        <v>DECO_32176</v>
      </c>
      <c r="B47">
        <f>+[1]!Tabla3[[#This Row],[LAT]]</f>
        <v>39.74638461</v>
      </c>
      <c r="C47">
        <f>+[1]!Tabla3[[#This Row],[LONG]]</f>
        <v>-105.0016723</v>
      </c>
      <c r="D47">
        <f>+[1]!Tabla3[[#This Row],[MODE]]</f>
        <v>4</v>
      </c>
      <c r="E47">
        <f>+[1]!Tabla3[[#This Row],[WATTS]]</f>
        <v>250</v>
      </c>
      <c r="F47" s="2">
        <f>+[1]!Tabla3[[#This Row],[LAST_UPDATED]]</f>
        <v>45036.436736111114</v>
      </c>
      <c r="G47" s="1">
        <f ca="1">+[1]!Tabla3[[#This Row],[VOLTAJE]]</f>
        <v>213.86199999999999</v>
      </c>
      <c r="H47" s="1">
        <f ca="1">+[1]!Tabla3[[#This Row],[CURRENT]]</f>
        <v>0</v>
      </c>
      <c r="I47" s="1">
        <f ca="1">+[1]!Tabla3[[#This Row],[PF]]</f>
        <v>1</v>
      </c>
      <c r="J47" s="1">
        <f ca="1">+[1]!Tabla3[[#This Row],[WATTS_MEAS]]</f>
        <v>0</v>
      </c>
      <c r="K47" s="1">
        <f ca="1">+[1]!Tabla3[[#This Row],[DIM]]</f>
        <v>1</v>
      </c>
      <c r="L47" s="1">
        <f>+[1]!Tabla3[[#This Row],[STATUS_LAMP]]</f>
        <v>0</v>
      </c>
      <c r="M47" s="1">
        <f>+[1]!Tabla3[[#This Row],[FAULTY]]</f>
        <v>0</v>
      </c>
      <c r="N47" s="1">
        <f>+[1]!Tabla3[[#This Row],[BURN_HR]]</f>
        <v>10.830008663958091</v>
      </c>
      <c r="O47" s="1">
        <f>+[1]!Tabla3[[#This Row],[KWH]]</f>
        <v>2.6472660616697148</v>
      </c>
    </row>
    <row r="48" spans="1:15" x14ac:dyDescent="0.25">
      <c r="A48" t="str">
        <f>+[1]!Tabla3[[#This Row],[ID]]</f>
        <v>DECO_32177</v>
      </c>
      <c r="B48">
        <f>+[1]!Tabla3[[#This Row],[LAT]]</f>
        <v>39.748322299999998</v>
      </c>
      <c r="C48">
        <f>+[1]!Tabla3[[#This Row],[LONG]]</f>
        <v>-105.00342310000001</v>
      </c>
      <c r="D48">
        <f>+[1]!Tabla3[[#This Row],[MODE]]</f>
        <v>4</v>
      </c>
      <c r="E48">
        <f>+[1]!Tabla3[[#This Row],[WATTS]]</f>
        <v>250</v>
      </c>
      <c r="F48" s="2">
        <f>+[1]!Tabla3[[#This Row],[LAST_UPDATED]]</f>
        <v>45036.436736111114</v>
      </c>
      <c r="G48" s="1">
        <f ca="1">+[1]!Tabla3[[#This Row],[VOLTAJE]]</f>
        <v>245.63</v>
      </c>
      <c r="H48" s="1">
        <f ca="1">+[1]!Tabla3[[#This Row],[CURRENT]]</f>
        <v>0</v>
      </c>
      <c r="I48" s="1">
        <f ca="1">+[1]!Tabla3[[#This Row],[PF]]</f>
        <v>1</v>
      </c>
      <c r="J48" s="1">
        <f ca="1">+[1]!Tabla3[[#This Row],[WATTS_MEAS]]</f>
        <v>0</v>
      </c>
      <c r="K48" s="1">
        <f ca="1">+[1]!Tabla3[[#This Row],[DIM]]</f>
        <v>1</v>
      </c>
      <c r="L48" s="1">
        <f>+[1]!Tabla3[[#This Row],[STATUS_LAMP]]</f>
        <v>0</v>
      </c>
      <c r="M48" s="1">
        <f>+[1]!Tabla3[[#This Row],[FAULTY]]</f>
        <v>0</v>
      </c>
      <c r="N48" s="1">
        <f>+[1]!Tabla3[[#This Row],[BURN_HR]]</f>
        <v>10.830008663958091</v>
      </c>
      <c r="O48" s="1">
        <f>+[1]!Tabla3[[#This Row],[KWH]]</f>
        <v>2.6212119142924513</v>
      </c>
    </row>
    <row r="49" spans="1:15" x14ac:dyDescent="0.25">
      <c r="A49" t="str">
        <f>+[1]!Tabla3[[#This Row],[ID]]</f>
        <v>DECO_32180</v>
      </c>
      <c r="B49">
        <f>+[1]!Tabla3[[#This Row],[LAT]]</f>
        <v>39.748380210000001</v>
      </c>
      <c r="C49">
        <f>+[1]!Tabla3[[#This Row],[LONG]]</f>
        <v>-105.0028791</v>
      </c>
      <c r="D49">
        <f>+[1]!Tabla3[[#This Row],[MODE]]</f>
        <v>4</v>
      </c>
      <c r="E49">
        <f>+[1]!Tabla3[[#This Row],[WATTS]]</f>
        <v>70</v>
      </c>
      <c r="F49" s="2">
        <f>+[1]!Tabla3[[#This Row],[LAST_UPDATED]]</f>
        <v>45036.436736111114</v>
      </c>
      <c r="G49" s="1">
        <f ca="1">+[1]!Tabla3[[#This Row],[VOLTAJE]]</f>
        <v>195.14699999999999</v>
      </c>
      <c r="H49" s="1">
        <f ca="1">+[1]!Tabla3[[#This Row],[CURRENT]]</f>
        <v>0</v>
      </c>
      <c r="I49" s="1">
        <f ca="1">+[1]!Tabla3[[#This Row],[PF]]</f>
        <v>1</v>
      </c>
      <c r="J49" s="1">
        <f ca="1">+[1]!Tabla3[[#This Row],[WATTS_MEAS]]</f>
        <v>0</v>
      </c>
      <c r="K49" s="1">
        <f ca="1">+[1]!Tabla3[[#This Row],[DIM]]</f>
        <v>1</v>
      </c>
      <c r="L49" s="1">
        <f>+[1]!Tabla3[[#This Row],[STATUS_LAMP]]</f>
        <v>0</v>
      </c>
      <c r="M49" s="1">
        <f>+[1]!Tabla3[[#This Row],[FAULTY]]</f>
        <v>0</v>
      </c>
      <c r="N49" s="1">
        <f>+[1]!Tabla3[[#This Row],[BURN_HR]]</f>
        <v>10.830008663958091</v>
      </c>
      <c r="O49" s="1">
        <f>+[1]!Tabla3[[#This Row],[KWH]]</f>
        <v>0.73941398125440494</v>
      </c>
    </row>
    <row r="50" spans="1:15" x14ac:dyDescent="0.25">
      <c r="A50" t="str">
        <f>+[1]!Tabla3[[#This Row],[ID]]</f>
        <v>DECO_32181</v>
      </c>
      <c r="B50">
        <f>+[1]!Tabla3[[#This Row],[LAT]]</f>
        <v>39.74722869</v>
      </c>
      <c r="C50">
        <f>+[1]!Tabla3[[#This Row],[LONG]]</f>
        <v>-105.0021414</v>
      </c>
      <c r="D50">
        <f>+[1]!Tabla3[[#This Row],[MODE]]</f>
        <v>4</v>
      </c>
      <c r="E50">
        <f>+[1]!Tabla3[[#This Row],[WATTS]]</f>
        <v>250</v>
      </c>
      <c r="F50" s="2">
        <f>+[1]!Tabla3[[#This Row],[LAST_UPDATED]]</f>
        <v>45036.436736111114</v>
      </c>
      <c r="G50" s="1">
        <f ca="1">+[1]!Tabla3[[#This Row],[VOLTAJE]]</f>
        <v>226.75899999999999</v>
      </c>
      <c r="H50" s="1">
        <f ca="1">+[1]!Tabla3[[#This Row],[CURRENT]]</f>
        <v>0</v>
      </c>
      <c r="I50" s="1">
        <f ca="1">+[1]!Tabla3[[#This Row],[PF]]</f>
        <v>1</v>
      </c>
      <c r="J50" s="1">
        <f ca="1">+[1]!Tabla3[[#This Row],[WATTS_MEAS]]</f>
        <v>0</v>
      </c>
      <c r="K50" s="1">
        <f ca="1">+[1]!Tabla3[[#This Row],[DIM]]</f>
        <v>1</v>
      </c>
      <c r="L50" s="1">
        <f>+[1]!Tabla3[[#This Row],[STATUS_LAMP]]</f>
        <v>0</v>
      </c>
      <c r="M50" s="1">
        <f>+[1]!Tabla3[[#This Row],[FAULTY]]</f>
        <v>0</v>
      </c>
      <c r="N50" s="1">
        <f>+[1]!Tabla3[[#This Row],[BURN_HR]]</f>
        <v>10.830008663958091</v>
      </c>
      <c r="O50" s="1">
        <f>+[1]!Tabla3[[#This Row],[KWH]]</f>
        <v>2.6251553065102033</v>
      </c>
    </row>
    <row r="51" spans="1:15" x14ac:dyDescent="0.25">
      <c r="A51" t="str">
        <f>+[1]!Tabla3[[#This Row],[ID]]</f>
        <v>DECO_32186</v>
      </c>
      <c r="B51">
        <f>+[1]!Tabla3[[#This Row],[LAT]]</f>
        <v>39.747809629999999</v>
      </c>
      <c r="C51">
        <f>+[1]!Tabla3[[#This Row],[LONG]]</f>
        <v>-105.0023193</v>
      </c>
      <c r="D51">
        <f>+[1]!Tabla3[[#This Row],[MODE]]</f>
        <v>4</v>
      </c>
      <c r="E51">
        <f>+[1]!Tabla3[[#This Row],[WATTS]]</f>
        <v>250</v>
      </c>
      <c r="F51" s="2">
        <f>+[1]!Tabla3[[#This Row],[LAST_UPDATED]]</f>
        <v>45036.436736111114</v>
      </c>
      <c r="G51" s="1">
        <f ca="1">+[1]!Tabla3[[#This Row],[VOLTAJE]]</f>
        <v>210.29599999999999</v>
      </c>
      <c r="H51" s="1">
        <f ca="1">+[1]!Tabla3[[#This Row],[CURRENT]]</f>
        <v>0</v>
      </c>
      <c r="I51" s="1">
        <f ca="1">+[1]!Tabla3[[#This Row],[PF]]</f>
        <v>1</v>
      </c>
      <c r="J51" s="1">
        <f ca="1">+[1]!Tabla3[[#This Row],[WATTS_MEAS]]</f>
        <v>0</v>
      </c>
      <c r="K51" s="1">
        <f ca="1">+[1]!Tabla3[[#This Row],[DIM]]</f>
        <v>1</v>
      </c>
      <c r="L51" s="1">
        <f>+[1]!Tabla3[[#This Row],[STATUS_LAMP]]</f>
        <v>0</v>
      </c>
      <c r="M51" s="1">
        <f>+[1]!Tabla3[[#This Row],[FAULTY]]</f>
        <v>0</v>
      </c>
      <c r="N51" s="1">
        <f>+[1]!Tabla3[[#This Row],[BURN_HR]]</f>
        <v>10.830008663958091</v>
      </c>
      <c r="O51" s="1">
        <f>+[1]!Tabla3[[#This Row],[KWH]]</f>
        <v>2.6480933842208803</v>
      </c>
    </row>
    <row r="52" spans="1:15" x14ac:dyDescent="0.25">
      <c r="A52" t="str">
        <f>+[1]!Tabla3[[#This Row],[ID]]</f>
        <v>DECO_32199</v>
      </c>
      <c r="B52">
        <f>+[1]!Tabla3[[#This Row],[LAT]]</f>
        <v>39.76010823</v>
      </c>
      <c r="C52">
        <f>+[1]!Tabla3[[#This Row],[LONG]]</f>
        <v>-104.983237</v>
      </c>
      <c r="D52">
        <f>+[1]!Tabla3[[#This Row],[MODE]]</f>
        <v>4</v>
      </c>
      <c r="E52">
        <f>+[1]!Tabla3[[#This Row],[WATTS]]</f>
        <v>400</v>
      </c>
      <c r="F52" s="2">
        <f>+[1]!Tabla3[[#This Row],[LAST_UPDATED]]</f>
        <v>45036.436736111114</v>
      </c>
      <c r="G52" s="1">
        <f ca="1">+[1]!Tabla3[[#This Row],[VOLTAJE]]</f>
        <v>201.00800000000001</v>
      </c>
      <c r="H52" s="1">
        <f ca="1">+[1]!Tabla3[[#This Row],[CURRENT]]</f>
        <v>0</v>
      </c>
      <c r="I52" s="1">
        <f ca="1">+[1]!Tabla3[[#This Row],[PF]]</f>
        <v>1</v>
      </c>
      <c r="J52" s="1">
        <f ca="1">+[1]!Tabla3[[#This Row],[WATTS_MEAS]]</f>
        <v>0</v>
      </c>
      <c r="K52" s="1">
        <f ca="1">+[1]!Tabla3[[#This Row],[DIM]]</f>
        <v>1</v>
      </c>
      <c r="L52" s="1">
        <f>+[1]!Tabla3[[#This Row],[STATUS_LAMP]]</f>
        <v>0</v>
      </c>
      <c r="M52" s="1">
        <f>+[1]!Tabla3[[#This Row],[FAULTY]]</f>
        <v>0</v>
      </c>
      <c r="N52" s="1">
        <f>+[1]!Tabla3[[#This Row],[BURN_HR]]</f>
        <v>10.830008663958091</v>
      </c>
      <c r="O52" s="1">
        <f>+[1]!Tabla3[[#This Row],[KWH]]</f>
        <v>4.2165789756800853</v>
      </c>
    </row>
    <row r="53" spans="1:15" x14ac:dyDescent="0.25">
      <c r="A53" t="str">
        <f>+[1]!Tabla3[[#This Row],[ID]]</f>
        <v>DECO_32200</v>
      </c>
      <c r="B53">
        <f>+[1]!Tabla3[[#This Row],[LAT]]</f>
        <v>39.750531950000003</v>
      </c>
      <c r="C53">
        <f>+[1]!Tabla3[[#This Row],[LONG]]</f>
        <v>-104.9499545</v>
      </c>
      <c r="D53">
        <f>+[1]!Tabla3[[#This Row],[MODE]]</f>
        <v>4</v>
      </c>
      <c r="E53">
        <f>+[1]!Tabla3[[#This Row],[WATTS]]</f>
        <v>100</v>
      </c>
      <c r="F53" s="2">
        <f>+[1]!Tabla3[[#This Row],[LAST_UPDATED]]</f>
        <v>45036.436736111114</v>
      </c>
      <c r="G53" s="1">
        <f ca="1">+[1]!Tabla3[[#This Row],[VOLTAJE]]</f>
        <v>194.77099999999999</v>
      </c>
      <c r="H53" s="1">
        <f ca="1">+[1]!Tabla3[[#This Row],[CURRENT]]</f>
        <v>0</v>
      </c>
      <c r="I53" s="1">
        <f ca="1">+[1]!Tabla3[[#This Row],[PF]]</f>
        <v>1</v>
      </c>
      <c r="J53" s="1">
        <f ca="1">+[1]!Tabla3[[#This Row],[WATTS_MEAS]]</f>
        <v>0</v>
      </c>
      <c r="K53" s="1">
        <f ca="1">+[1]!Tabla3[[#This Row],[DIM]]</f>
        <v>1</v>
      </c>
      <c r="L53" s="1">
        <f>+[1]!Tabla3[[#This Row],[STATUS_LAMP]]</f>
        <v>0</v>
      </c>
      <c r="M53" s="1">
        <f>+[1]!Tabla3[[#This Row],[FAULTY]]</f>
        <v>0</v>
      </c>
      <c r="N53" s="1">
        <f>+[1]!Tabla3[[#This Row],[BURN_HR]]</f>
        <v>10.830008663958091</v>
      </c>
      <c r="O53" s="1">
        <f>+[1]!Tabla3[[#This Row],[KWH]]</f>
        <v>1.059211909654977</v>
      </c>
    </row>
    <row r="54" spans="1:15" x14ac:dyDescent="0.25">
      <c r="A54" t="str">
        <f>+[1]!Tabla3[[#This Row],[ID]]</f>
        <v>DECO_32202</v>
      </c>
      <c r="B54">
        <f>+[1]!Tabla3[[#This Row],[LAT]]</f>
        <v>39.750536510000003</v>
      </c>
      <c r="C54">
        <f>+[1]!Tabla3[[#This Row],[LONG]]</f>
        <v>-104.9498588</v>
      </c>
      <c r="D54">
        <f>+[1]!Tabla3[[#This Row],[MODE]]</f>
        <v>4</v>
      </c>
      <c r="E54">
        <f>+[1]!Tabla3[[#This Row],[WATTS]]</f>
        <v>100</v>
      </c>
      <c r="F54" s="2">
        <f>+[1]!Tabla3[[#This Row],[LAST_UPDATED]]</f>
        <v>45036.436736111114</v>
      </c>
      <c r="G54" s="1">
        <f ca="1">+[1]!Tabla3[[#This Row],[VOLTAJE]]</f>
        <v>192.428</v>
      </c>
      <c r="H54" s="1">
        <f ca="1">+[1]!Tabla3[[#This Row],[CURRENT]]</f>
        <v>0</v>
      </c>
      <c r="I54" s="1">
        <f ca="1">+[1]!Tabla3[[#This Row],[PF]]</f>
        <v>1</v>
      </c>
      <c r="J54" s="1">
        <f ca="1">+[1]!Tabla3[[#This Row],[WATTS_MEAS]]</f>
        <v>0</v>
      </c>
      <c r="K54" s="1">
        <f ca="1">+[1]!Tabla3[[#This Row],[DIM]]</f>
        <v>1</v>
      </c>
      <c r="L54" s="1">
        <f>+[1]!Tabla3[[#This Row],[STATUS_LAMP]]</f>
        <v>0</v>
      </c>
      <c r="M54" s="1">
        <f>+[1]!Tabla3[[#This Row],[FAULTY]]</f>
        <v>0</v>
      </c>
      <c r="N54" s="1">
        <f>+[1]!Tabla3[[#This Row],[BURN_HR]]</f>
        <v>10.830008663958091</v>
      </c>
      <c r="O54" s="1">
        <f>+[1]!Tabla3[[#This Row],[KWH]]</f>
        <v>1.0603921031411077</v>
      </c>
    </row>
    <row r="55" spans="1:15" x14ac:dyDescent="0.25">
      <c r="A55" t="str">
        <f>+[1]!Tabla3[[#This Row],[ID]]</f>
        <v>DECO_32204</v>
      </c>
      <c r="B55">
        <f>+[1]!Tabla3[[#This Row],[LAT]]</f>
        <v>39.760373450000003</v>
      </c>
      <c r="C55">
        <f>+[1]!Tabla3[[#This Row],[LONG]]</f>
        <v>-104.9835301</v>
      </c>
      <c r="D55">
        <f>+[1]!Tabla3[[#This Row],[MODE]]</f>
        <v>4</v>
      </c>
      <c r="E55">
        <f>+[1]!Tabla3[[#This Row],[WATTS]]</f>
        <v>100</v>
      </c>
      <c r="F55" s="2">
        <f>+[1]!Tabla3[[#This Row],[LAST_UPDATED]]</f>
        <v>45036.436736111114</v>
      </c>
      <c r="G55" s="1">
        <f ca="1">+[1]!Tabla3[[#This Row],[VOLTAJE]]</f>
        <v>227.13</v>
      </c>
      <c r="H55" s="1">
        <f ca="1">+[1]!Tabla3[[#This Row],[CURRENT]]</f>
        <v>0</v>
      </c>
      <c r="I55" s="1">
        <f ca="1">+[1]!Tabla3[[#This Row],[PF]]</f>
        <v>1</v>
      </c>
      <c r="J55" s="1">
        <f ca="1">+[1]!Tabla3[[#This Row],[WATTS_MEAS]]</f>
        <v>0</v>
      </c>
      <c r="K55" s="1">
        <f ca="1">+[1]!Tabla3[[#This Row],[DIM]]</f>
        <v>1</v>
      </c>
      <c r="L55" s="1">
        <f>+[1]!Tabla3[[#This Row],[STATUS_LAMP]]</f>
        <v>0</v>
      </c>
      <c r="M55" s="1">
        <f>+[1]!Tabla3[[#This Row],[FAULTY]]</f>
        <v>0</v>
      </c>
      <c r="N55" s="1">
        <f>+[1]!Tabla3[[#This Row],[BURN_HR]]</f>
        <v>10.830008663958091</v>
      </c>
      <c r="O55" s="1">
        <f>+[1]!Tabla3[[#This Row],[KWH]]</f>
        <v>1.0516103423981562</v>
      </c>
    </row>
    <row r="56" spans="1:15" x14ac:dyDescent="0.25">
      <c r="A56" t="str">
        <f>+[1]!Tabla3[[#This Row],[ID]]</f>
        <v>DECO_32205</v>
      </c>
      <c r="B56">
        <f>+[1]!Tabla3[[#This Row],[LAT]]</f>
        <v>39.760022900000003</v>
      </c>
      <c r="C56">
        <f>+[1]!Tabla3[[#This Row],[LONG]]</f>
        <v>-104.9825326</v>
      </c>
      <c r="D56">
        <f>+[1]!Tabla3[[#This Row],[MODE]]</f>
        <v>4</v>
      </c>
      <c r="E56">
        <f>+[1]!Tabla3[[#This Row],[WATTS]]</f>
        <v>250</v>
      </c>
      <c r="F56" s="2">
        <f>+[1]!Tabla3[[#This Row],[LAST_UPDATED]]</f>
        <v>45036.436736111114</v>
      </c>
      <c r="G56" s="1">
        <f ca="1">+[1]!Tabla3[[#This Row],[VOLTAJE]]</f>
        <v>222.35300000000001</v>
      </c>
      <c r="H56" s="1">
        <f ca="1">+[1]!Tabla3[[#This Row],[CURRENT]]</f>
        <v>0</v>
      </c>
      <c r="I56" s="1">
        <f ca="1">+[1]!Tabla3[[#This Row],[PF]]</f>
        <v>1</v>
      </c>
      <c r="J56" s="1">
        <f ca="1">+[1]!Tabla3[[#This Row],[WATTS_MEAS]]</f>
        <v>0</v>
      </c>
      <c r="K56" s="1">
        <f ca="1">+[1]!Tabla3[[#This Row],[DIM]]</f>
        <v>1</v>
      </c>
      <c r="L56" s="1">
        <f>+[1]!Tabla3[[#This Row],[STATUS_LAMP]]</f>
        <v>0</v>
      </c>
      <c r="M56" s="1">
        <f>+[1]!Tabla3[[#This Row],[FAULTY]]</f>
        <v>0</v>
      </c>
      <c r="N56" s="1">
        <f>+[1]!Tabla3[[#This Row],[BURN_HR]]</f>
        <v>10.830008663958091</v>
      </c>
      <c r="O56" s="1">
        <f>+[1]!Tabla3[[#This Row],[KWH]]</f>
        <v>2.6404272197591099</v>
      </c>
    </row>
    <row r="57" spans="1:15" x14ac:dyDescent="0.25">
      <c r="A57" t="str">
        <f>+[1]!Tabla3[[#This Row],[ID]]</f>
        <v>DECO_32209</v>
      </c>
      <c r="B57">
        <f>+[1]!Tabla3[[#This Row],[LAT]]</f>
        <v>39.758858959999998</v>
      </c>
      <c r="C57">
        <f>+[1]!Tabla3[[#This Row],[LONG]]</f>
        <v>-104.98312919999999</v>
      </c>
      <c r="D57">
        <f>+[1]!Tabla3[[#This Row],[MODE]]</f>
        <v>4</v>
      </c>
      <c r="E57">
        <f>+[1]!Tabla3[[#This Row],[WATTS]]</f>
        <v>250</v>
      </c>
      <c r="F57" s="2">
        <f>+[1]!Tabla3[[#This Row],[LAST_UPDATED]]</f>
        <v>45036.436736111114</v>
      </c>
      <c r="G57" s="1">
        <f ca="1">+[1]!Tabla3[[#This Row],[VOLTAJE]]</f>
        <v>207.18700000000001</v>
      </c>
      <c r="H57" s="1">
        <f ca="1">+[1]!Tabla3[[#This Row],[CURRENT]]</f>
        <v>0</v>
      </c>
      <c r="I57" s="1">
        <f ca="1">+[1]!Tabla3[[#This Row],[PF]]</f>
        <v>1</v>
      </c>
      <c r="J57" s="1">
        <f ca="1">+[1]!Tabla3[[#This Row],[WATTS_MEAS]]</f>
        <v>0</v>
      </c>
      <c r="K57" s="1">
        <f ca="1">+[1]!Tabla3[[#This Row],[DIM]]</f>
        <v>1</v>
      </c>
      <c r="L57" s="1">
        <f>+[1]!Tabla3[[#This Row],[STATUS_LAMP]]</f>
        <v>0</v>
      </c>
      <c r="M57" s="1">
        <f>+[1]!Tabla3[[#This Row],[FAULTY]]</f>
        <v>0</v>
      </c>
      <c r="N57" s="1">
        <f>+[1]!Tabla3[[#This Row],[BURN_HR]]</f>
        <v>10.830008663958091</v>
      </c>
      <c r="O57" s="1">
        <f>+[1]!Tabla3[[#This Row],[KWH]]</f>
        <v>2.67731305571359</v>
      </c>
    </row>
    <row r="58" spans="1:15" x14ac:dyDescent="0.25">
      <c r="A58" t="str">
        <f>+[1]!Tabla3[[#This Row],[ID]]</f>
        <v>DECO_32225</v>
      </c>
      <c r="B58">
        <f>+[1]!Tabla3[[#This Row],[LAT]]</f>
        <v>39.742233450000001</v>
      </c>
      <c r="C58">
        <f>+[1]!Tabla3[[#This Row],[LONG]]</f>
        <v>-105.0076037</v>
      </c>
      <c r="D58">
        <f>+[1]!Tabla3[[#This Row],[MODE]]</f>
        <v>4</v>
      </c>
      <c r="E58">
        <f>+[1]!Tabla3[[#This Row],[WATTS]]</f>
        <v>250</v>
      </c>
      <c r="F58" s="2">
        <f>+[1]!Tabla3[[#This Row],[LAST_UPDATED]]</f>
        <v>45036.436736111114</v>
      </c>
      <c r="G58" s="1">
        <f ca="1">+[1]!Tabla3[[#This Row],[VOLTAJE]]</f>
        <v>213.113</v>
      </c>
      <c r="H58" s="1">
        <f ca="1">+[1]!Tabla3[[#This Row],[CURRENT]]</f>
        <v>0</v>
      </c>
      <c r="I58" s="1">
        <f ca="1">+[1]!Tabla3[[#This Row],[PF]]</f>
        <v>1</v>
      </c>
      <c r="J58" s="1">
        <f ca="1">+[1]!Tabla3[[#This Row],[WATTS_MEAS]]</f>
        <v>0</v>
      </c>
      <c r="K58" s="1">
        <f ca="1">+[1]!Tabla3[[#This Row],[DIM]]</f>
        <v>1</v>
      </c>
      <c r="L58" s="1">
        <f>+[1]!Tabla3[[#This Row],[STATUS_LAMP]]</f>
        <v>0</v>
      </c>
      <c r="M58" s="1">
        <f>+[1]!Tabla3[[#This Row],[FAULTY]]</f>
        <v>0</v>
      </c>
      <c r="N58" s="1">
        <f>+[1]!Tabla3[[#This Row],[BURN_HR]]</f>
        <v>10.830008663958091</v>
      </c>
      <c r="O58" s="1">
        <f>+[1]!Tabla3[[#This Row],[KWH]]</f>
        <v>2.6409647444968414</v>
      </c>
    </row>
    <row r="59" spans="1:15" x14ac:dyDescent="0.25">
      <c r="A59" t="str">
        <f>+[1]!Tabla3[[#This Row],[ID]]</f>
        <v>DECO_32227</v>
      </c>
      <c r="B59">
        <f>+[1]!Tabla3[[#This Row],[LAT]]</f>
        <v>39.742377310000002</v>
      </c>
      <c r="C59">
        <f>+[1]!Tabla3[[#This Row],[LONG]]</f>
        <v>-105.0073974</v>
      </c>
      <c r="D59">
        <f>+[1]!Tabla3[[#This Row],[MODE]]</f>
        <v>4</v>
      </c>
      <c r="E59">
        <f>+[1]!Tabla3[[#This Row],[WATTS]]</f>
        <v>250</v>
      </c>
      <c r="F59" s="2">
        <f>+[1]!Tabla3[[#This Row],[LAST_UPDATED]]</f>
        <v>45036.436736111114</v>
      </c>
      <c r="G59" s="1">
        <f ca="1">+[1]!Tabla3[[#This Row],[VOLTAJE]]</f>
        <v>208.41</v>
      </c>
      <c r="H59" s="1">
        <f ca="1">+[1]!Tabla3[[#This Row],[CURRENT]]</f>
        <v>0</v>
      </c>
      <c r="I59" s="1">
        <f ca="1">+[1]!Tabla3[[#This Row],[PF]]</f>
        <v>1</v>
      </c>
      <c r="J59" s="1">
        <f ca="1">+[1]!Tabla3[[#This Row],[WATTS_MEAS]]</f>
        <v>0</v>
      </c>
      <c r="K59" s="1">
        <f ca="1">+[1]!Tabla3[[#This Row],[DIM]]</f>
        <v>1</v>
      </c>
      <c r="L59" s="1">
        <f>+[1]!Tabla3[[#This Row],[STATUS_LAMP]]</f>
        <v>0</v>
      </c>
      <c r="M59" s="1">
        <f>+[1]!Tabla3[[#This Row],[FAULTY]]</f>
        <v>0</v>
      </c>
      <c r="N59" s="1">
        <f>+[1]!Tabla3[[#This Row],[BURN_HR]]</f>
        <v>10.830008663958091</v>
      </c>
      <c r="O59" s="1">
        <f>+[1]!Tabla3[[#This Row],[KWH]]</f>
        <v>2.6496987007094783</v>
      </c>
    </row>
    <row r="60" spans="1:15" x14ac:dyDescent="0.25">
      <c r="A60" t="str">
        <f>+[1]!Tabla3[[#This Row],[ID]]</f>
        <v>DECO_32230</v>
      </c>
      <c r="B60">
        <f>+[1]!Tabla3[[#This Row],[LAT]]</f>
        <v>39.742223070000001</v>
      </c>
      <c r="C60">
        <f>+[1]!Tabla3[[#This Row],[LONG]]</f>
        <v>-105.00721900000001</v>
      </c>
      <c r="D60">
        <f>+[1]!Tabla3[[#This Row],[MODE]]</f>
        <v>4</v>
      </c>
      <c r="E60">
        <f>+[1]!Tabla3[[#This Row],[WATTS]]</f>
        <v>250</v>
      </c>
      <c r="F60" s="2">
        <f>+[1]!Tabla3[[#This Row],[LAST_UPDATED]]</f>
        <v>45036.436736111114</v>
      </c>
      <c r="G60" s="1">
        <f ca="1">+[1]!Tabla3[[#This Row],[VOLTAJE]]</f>
        <v>247.774</v>
      </c>
      <c r="H60" s="1">
        <f ca="1">+[1]!Tabla3[[#This Row],[CURRENT]]</f>
        <v>0</v>
      </c>
      <c r="I60" s="1">
        <f ca="1">+[1]!Tabla3[[#This Row],[PF]]</f>
        <v>1</v>
      </c>
      <c r="J60" s="1">
        <f ca="1">+[1]!Tabla3[[#This Row],[WATTS_MEAS]]</f>
        <v>0</v>
      </c>
      <c r="K60" s="1">
        <f ca="1">+[1]!Tabla3[[#This Row],[DIM]]</f>
        <v>1</v>
      </c>
      <c r="L60" s="1">
        <f>+[1]!Tabla3[[#This Row],[STATUS_LAMP]]</f>
        <v>0</v>
      </c>
      <c r="M60" s="1">
        <f>+[1]!Tabla3[[#This Row],[FAULTY]]</f>
        <v>0</v>
      </c>
      <c r="N60" s="1">
        <f>+[1]!Tabla3[[#This Row],[BURN_HR]]</f>
        <v>10.830008663958091</v>
      </c>
      <c r="O60" s="1">
        <f>+[1]!Tabla3[[#This Row],[KWH]]</f>
        <v>2.6439778702463315</v>
      </c>
    </row>
    <row r="61" spans="1:15" x14ac:dyDescent="0.25">
      <c r="A61" t="str">
        <f>+[1]!Tabla3[[#This Row],[ID]]</f>
        <v>DECO_32242</v>
      </c>
      <c r="B61">
        <f>+[1]!Tabla3[[#This Row],[LAT]]</f>
        <v>39.740290170000002</v>
      </c>
      <c r="C61">
        <f>+[1]!Tabla3[[#This Row],[LONG]]</f>
        <v>-104.9502038</v>
      </c>
      <c r="D61">
        <f>+[1]!Tabla3[[#This Row],[MODE]]</f>
        <v>4</v>
      </c>
      <c r="E61">
        <f>+[1]!Tabla3[[#This Row],[WATTS]]</f>
        <v>250</v>
      </c>
      <c r="F61" s="2">
        <f>+[1]!Tabla3[[#This Row],[LAST_UPDATED]]</f>
        <v>45036.436736111114</v>
      </c>
      <c r="G61" s="1">
        <f ca="1">+[1]!Tabla3[[#This Row],[VOLTAJE]]</f>
        <v>210.86799999999999</v>
      </c>
      <c r="H61" s="1">
        <f ca="1">+[1]!Tabla3[[#This Row],[CURRENT]]</f>
        <v>0</v>
      </c>
      <c r="I61" s="1">
        <f ca="1">+[1]!Tabla3[[#This Row],[PF]]</f>
        <v>1</v>
      </c>
      <c r="J61" s="1">
        <f ca="1">+[1]!Tabla3[[#This Row],[WATTS_MEAS]]</f>
        <v>0</v>
      </c>
      <c r="K61" s="1">
        <f ca="1">+[1]!Tabla3[[#This Row],[DIM]]</f>
        <v>1</v>
      </c>
      <c r="L61" s="1">
        <f>+[1]!Tabla3[[#This Row],[STATUS_LAMP]]</f>
        <v>0</v>
      </c>
      <c r="M61" s="1">
        <f>+[1]!Tabla3[[#This Row],[FAULTY]]</f>
        <v>0</v>
      </c>
      <c r="N61" s="1">
        <f>+[1]!Tabla3[[#This Row],[BURN_HR]]</f>
        <v>10.830008663958091</v>
      </c>
      <c r="O61" s="1">
        <f>+[1]!Tabla3[[#This Row],[KWH]]</f>
        <v>2.6128613664968872</v>
      </c>
    </row>
    <row r="62" spans="1:15" x14ac:dyDescent="0.25">
      <c r="A62" t="str">
        <f>+[1]!Tabla3[[#This Row],[ID]]</f>
        <v>DECO_32245</v>
      </c>
      <c r="B62">
        <f>+[1]!Tabla3[[#This Row],[LAT]]</f>
        <v>39.74085195</v>
      </c>
      <c r="C62">
        <f>+[1]!Tabla3[[#This Row],[LONG]]</f>
        <v>-104.9501491</v>
      </c>
      <c r="D62">
        <f>+[1]!Tabla3[[#This Row],[MODE]]</f>
        <v>4</v>
      </c>
      <c r="E62">
        <f>+[1]!Tabla3[[#This Row],[WATTS]]</f>
        <v>250</v>
      </c>
      <c r="F62" s="2">
        <f>+[1]!Tabla3[[#This Row],[LAST_UPDATED]]</f>
        <v>45036.436736111114</v>
      </c>
      <c r="G62" s="1">
        <f ca="1">+[1]!Tabla3[[#This Row],[VOLTAJE]]</f>
        <v>239.654</v>
      </c>
      <c r="H62" s="1">
        <f ca="1">+[1]!Tabla3[[#This Row],[CURRENT]]</f>
        <v>0</v>
      </c>
      <c r="I62" s="1">
        <f ca="1">+[1]!Tabla3[[#This Row],[PF]]</f>
        <v>1</v>
      </c>
      <c r="J62" s="1">
        <f ca="1">+[1]!Tabla3[[#This Row],[WATTS_MEAS]]</f>
        <v>0</v>
      </c>
      <c r="K62" s="1">
        <f ca="1">+[1]!Tabla3[[#This Row],[DIM]]</f>
        <v>1</v>
      </c>
      <c r="L62" s="1">
        <f>+[1]!Tabla3[[#This Row],[STATUS_LAMP]]</f>
        <v>0</v>
      </c>
      <c r="M62" s="1">
        <f>+[1]!Tabla3[[#This Row],[FAULTY]]</f>
        <v>0</v>
      </c>
      <c r="N62" s="1">
        <f>+[1]!Tabla3[[#This Row],[BURN_HR]]</f>
        <v>10.830008663958091</v>
      </c>
      <c r="O62" s="1">
        <f>+[1]!Tabla3[[#This Row],[KWH]]</f>
        <v>2.6617768130184163</v>
      </c>
    </row>
    <row r="63" spans="1:15" x14ac:dyDescent="0.25">
      <c r="A63" t="str">
        <f>+[1]!Tabla3[[#This Row],[ID]]</f>
        <v>DECO_32248</v>
      </c>
      <c r="B63">
        <f>+[1]!Tabla3[[#This Row],[LAT]]</f>
        <v>39.740928240000002</v>
      </c>
      <c r="C63">
        <f>+[1]!Tabla3[[#This Row],[LONG]]</f>
        <v>-104.9507029</v>
      </c>
      <c r="D63">
        <f>+[1]!Tabla3[[#This Row],[MODE]]</f>
        <v>4</v>
      </c>
      <c r="E63">
        <f>+[1]!Tabla3[[#This Row],[WATTS]]</f>
        <v>100</v>
      </c>
      <c r="F63" s="2">
        <f>+[1]!Tabla3[[#This Row],[LAST_UPDATED]]</f>
        <v>45036.436736111114</v>
      </c>
      <c r="G63" s="1">
        <f ca="1">+[1]!Tabla3[[#This Row],[VOLTAJE]]</f>
        <v>238.786</v>
      </c>
      <c r="H63" s="1">
        <f ca="1">+[1]!Tabla3[[#This Row],[CURRENT]]</f>
        <v>0</v>
      </c>
      <c r="I63" s="1">
        <f ca="1">+[1]!Tabla3[[#This Row],[PF]]</f>
        <v>1</v>
      </c>
      <c r="J63" s="1">
        <f ca="1">+[1]!Tabla3[[#This Row],[WATTS_MEAS]]</f>
        <v>0</v>
      </c>
      <c r="K63" s="1">
        <f ca="1">+[1]!Tabla3[[#This Row],[DIM]]</f>
        <v>1</v>
      </c>
      <c r="L63" s="1">
        <f>+[1]!Tabla3[[#This Row],[STATUS_LAMP]]</f>
        <v>0</v>
      </c>
      <c r="M63" s="1">
        <f>+[1]!Tabla3[[#This Row],[FAULTY]]</f>
        <v>0</v>
      </c>
      <c r="N63" s="1">
        <f>+[1]!Tabla3[[#This Row],[BURN_HR]]</f>
        <v>10.830008663958091</v>
      </c>
      <c r="O63" s="1">
        <f>+[1]!Tabla3[[#This Row],[KWH]]</f>
        <v>1.0620521818428277</v>
      </c>
    </row>
    <row r="64" spans="1:15" x14ac:dyDescent="0.25">
      <c r="A64" t="str">
        <f>+[1]!Tabla3[[#This Row],[ID]]</f>
        <v>DECO_32264</v>
      </c>
      <c r="B64">
        <f>+[1]!Tabla3[[#This Row],[LAT]]</f>
        <v>39.75992643</v>
      </c>
      <c r="C64">
        <f>+[1]!Tabla3[[#This Row],[LONG]]</f>
        <v>-105.00361359999999</v>
      </c>
      <c r="D64">
        <f>+[1]!Tabla3[[#This Row],[MODE]]</f>
        <v>4</v>
      </c>
      <c r="E64">
        <f>+[1]!Tabla3[[#This Row],[WATTS]]</f>
        <v>150</v>
      </c>
      <c r="F64" s="2">
        <f>+[1]!Tabla3[[#This Row],[LAST_UPDATED]]</f>
        <v>45036.436736111114</v>
      </c>
      <c r="G64" s="1">
        <f ca="1">+[1]!Tabla3[[#This Row],[VOLTAJE]]</f>
        <v>196.233</v>
      </c>
      <c r="H64" s="1">
        <f ca="1">+[1]!Tabla3[[#This Row],[CURRENT]]</f>
        <v>0</v>
      </c>
      <c r="I64" s="1">
        <f ca="1">+[1]!Tabla3[[#This Row],[PF]]</f>
        <v>1</v>
      </c>
      <c r="J64" s="1">
        <f ca="1">+[1]!Tabla3[[#This Row],[WATTS_MEAS]]</f>
        <v>0</v>
      </c>
      <c r="K64" s="1">
        <f ca="1">+[1]!Tabla3[[#This Row],[DIM]]</f>
        <v>1</v>
      </c>
      <c r="L64" s="1">
        <f>+[1]!Tabla3[[#This Row],[STATUS_LAMP]]</f>
        <v>0</v>
      </c>
      <c r="M64" s="1">
        <f>+[1]!Tabla3[[#This Row],[FAULTY]]</f>
        <v>0</v>
      </c>
      <c r="N64" s="1">
        <f>+[1]!Tabla3[[#This Row],[BURN_HR]]</f>
        <v>10.830008663958091</v>
      </c>
      <c r="O64" s="1">
        <f>+[1]!Tabla3[[#This Row],[KWH]]</f>
        <v>1.5815754548598309</v>
      </c>
    </row>
    <row r="65" spans="1:15" x14ac:dyDescent="0.25">
      <c r="A65" t="str">
        <f>+[1]!Tabla3[[#This Row],[ID]]</f>
        <v>DECO_32279</v>
      </c>
      <c r="B65">
        <f>+[1]!Tabla3[[#This Row],[LAT]]</f>
        <v>39.746941700000001</v>
      </c>
      <c r="C65">
        <f>+[1]!Tabla3[[#This Row],[LONG]]</f>
        <v>-105.0021199</v>
      </c>
      <c r="D65">
        <f>+[1]!Tabla3[[#This Row],[MODE]]</f>
        <v>4</v>
      </c>
      <c r="E65">
        <f>+[1]!Tabla3[[#This Row],[WATTS]]</f>
        <v>70</v>
      </c>
      <c r="F65" s="2">
        <f>+[1]!Tabla3[[#This Row],[LAST_UPDATED]]</f>
        <v>45036.436736111114</v>
      </c>
      <c r="G65" s="1">
        <f ca="1">+[1]!Tabla3[[#This Row],[VOLTAJE]]</f>
        <v>219.75899999999999</v>
      </c>
      <c r="H65" s="1">
        <f ca="1">+[1]!Tabla3[[#This Row],[CURRENT]]</f>
        <v>0</v>
      </c>
      <c r="I65" s="1">
        <f ca="1">+[1]!Tabla3[[#This Row],[PF]]</f>
        <v>1</v>
      </c>
      <c r="J65" s="1">
        <f ca="1">+[1]!Tabla3[[#This Row],[WATTS_MEAS]]</f>
        <v>0</v>
      </c>
      <c r="K65" s="1">
        <f ca="1">+[1]!Tabla3[[#This Row],[DIM]]</f>
        <v>1</v>
      </c>
      <c r="L65" s="1">
        <f>+[1]!Tabla3[[#This Row],[STATUS_LAMP]]</f>
        <v>0</v>
      </c>
      <c r="M65" s="1">
        <f>+[1]!Tabla3[[#This Row],[FAULTY]]</f>
        <v>0</v>
      </c>
      <c r="N65" s="1">
        <f>+[1]!Tabla3[[#This Row],[BURN_HR]]</f>
        <v>10.830008663958091</v>
      </c>
      <c r="O65" s="1">
        <f>+[1]!Tabla3[[#This Row],[KWH]]</f>
        <v>0.73612108868438753</v>
      </c>
    </row>
    <row r="66" spans="1:15" x14ac:dyDescent="0.25">
      <c r="A66" t="str">
        <f>+[1]!Tabla3[[#This Row],[ID]]</f>
        <v>DECO_32282</v>
      </c>
      <c r="B66">
        <f>+[1]!Tabla3[[#This Row],[LAT]]</f>
        <v>39.746687860000002</v>
      </c>
      <c r="C66">
        <f>+[1]!Tabla3[[#This Row],[LONG]]</f>
        <v>-105.001842</v>
      </c>
      <c r="D66">
        <f>+[1]!Tabla3[[#This Row],[MODE]]</f>
        <v>4</v>
      </c>
      <c r="E66">
        <f>+[1]!Tabla3[[#This Row],[WATTS]]</f>
        <v>70</v>
      </c>
      <c r="F66" s="2">
        <f>+[1]!Tabla3[[#This Row],[LAST_UPDATED]]</f>
        <v>45036.436736111114</v>
      </c>
      <c r="G66" s="1">
        <f ca="1">+[1]!Tabla3[[#This Row],[VOLTAJE]]</f>
        <v>236.25399999999999</v>
      </c>
      <c r="H66" s="1">
        <f ca="1">+[1]!Tabla3[[#This Row],[CURRENT]]</f>
        <v>0</v>
      </c>
      <c r="I66" s="1">
        <f ca="1">+[1]!Tabla3[[#This Row],[PF]]</f>
        <v>1</v>
      </c>
      <c r="J66" s="1">
        <f ca="1">+[1]!Tabla3[[#This Row],[WATTS_MEAS]]</f>
        <v>0</v>
      </c>
      <c r="K66" s="1">
        <f ca="1">+[1]!Tabla3[[#This Row],[DIM]]</f>
        <v>1</v>
      </c>
      <c r="L66" s="1">
        <f>+[1]!Tabla3[[#This Row],[STATUS_LAMP]]</f>
        <v>0</v>
      </c>
      <c r="M66" s="1">
        <f>+[1]!Tabla3[[#This Row],[FAULTY]]</f>
        <v>0</v>
      </c>
      <c r="N66" s="1">
        <f>+[1]!Tabla3[[#This Row],[BURN_HR]]</f>
        <v>10.830008663958091</v>
      </c>
      <c r="O66" s="1">
        <f>+[1]!Tabla3[[#This Row],[KWH]]</f>
        <v>0.74127079307703247</v>
      </c>
    </row>
    <row r="67" spans="1:15" x14ac:dyDescent="0.25">
      <c r="A67" t="str">
        <f>+[1]!Tabla3[[#This Row],[ID]]</f>
        <v>DECO_32284</v>
      </c>
      <c r="B67">
        <f>+[1]!Tabla3[[#This Row],[LAT]]</f>
        <v>39.74848223</v>
      </c>
      <c r="C67">
        <f>+[1]!Tabla3[[#This Row],[LONG]]</f>
        <v>-105.00362869999999</v>
      </c>
      <c r="D67">
        <f>+[1]!Tabla3[[#This Row],[MODE]]</f>
        <v>4</v>
      </c>
      <c r="E67">
        <f>+[1]!Tabla3[[#This Row],[WATTS]]</f>
        <v>250</v>
      </c>
      <c r="F67" s="2">
        <f>+[1]!Tabla3[[#This Row],[LAST_UPDATED]]</f>
        <v>45036.436736111114</v>
      </c>
      <c r="G67" s="1">
        <f ca="1">+[1]!Tabla3[[#This Row],[VOLTAJE]]</f>
        <v>226.374</v>
      </c>
      <c r="H67" s="1">
        <f ca="1">+[1]!Tabla3[[#This Row],[CURRENT]]</f>
        <v>0</v>
      </c>
      <c r="I67" s="1">
        <f ca="1">+[1]!Tabla3[[#This Row],[PF]]</f>
        <v>1</v>
      </c>
      <c r="J67" s="1">
        <f ca="1">+[1]!Tabla3[[#This Row],[WATTS_MEAS]]</f>
        <v>0</v>
      </c>
      <c r="K67" s="1">
        <f ca="1">+[1]!Tabla3[[#This Row],[DIM]]</f>
        <v>1</v>
      </c>
      <c r="L67" s="1">
        <f>+[1]!Tabla3[[#This Row],[STATUS_LAMP]]</f>
        <v>0</v>
      </c>
      <c r="M67" s="1">
        <f>+[1]!Tabla3[[#This Row],[FAULTY]]</f>
        <v>0</v>
      </c>
      <c r="N67" s="1">
        <f>+[1]!Tabla3[[#This Row],[BURN_HR]]</f>
        <v>10.830008663958091</v>
      </c>
      <c r="O67" s="1">
        <f>+[1]!Tabla3[[#This Row],[KWH]]</f>
        <v>2.6538787558048988</v>
      </c>
    </row>
    <row r="68" spans="1:15" x14ac:dyDescent="0.25">
      <c r="A68" t="str">
        <f>+[1]!Tabla3[[#This Row],[ID]]</f>
        <v>DECO_32285</v>
      </c>
      <c r="B68">
        <f>+[1]!Tabla3[[#This Row],[LAT]]</f>
        <v>39.746568910000001</v>
      </c>
      <c r="C68">
        <f>+[1]!Tabla3[[#This Row],[LONG]]</f>
        <v>-105.0017138</v>
      </c>
      <c r="D68">
        <f>+[1]!Tabla3[[#This Row],[MODE]]</f>
        <v>4</v>
      </c>
      <c r="E68">
        <f>+[1]!Tabla3[[#This Row],[WATTS]]</f>
        <v>70</v>
      </c>
      <c r="F68" s="2">
        <f>+[1]!Tabla3[[#This Row],[LAST_UPDATED]]</f>
        <v>45036.436736111114</v>
      </c>
      <c r="G68" s="1">
        <f ca="1">+[1]!Tabla3[[#This Row],[VOLTAJE]]</f>
        <v>205.428</v>
      </c>
      <c r="H68" s="1">
        <f ca="1">+[1]!Tabla3[[#This Row],[CURRENT]]</f>
        <v>0</v>
      </c>
      <c r="I68" s="1">
        <f ca="1">+[1]!Tabla3[[#This Row],[PF]]</f>
        <v>1</v>
      </c>
      <c r="J68" s="1">
        <f ca="1">+[1]!Tabla3[[#This Row],[WATTS_MEAS]]</f>
        <v>0</v>
      </c>
      <c r="K68" s="1">
        <f ca="1">+[1]!Tabla3[[#This Row],[DIM]]</f>
        <v>1</v>
      </c>
      <c r="L68" s="1">
        <f>+[1]!Tabla3[[#This Row],[STATUS_LAMP]]</f>
        <v>0</v>
      </c>
      <c r="M68" s="1">
        <f>+[1]!Tabla3[[#This Row],[FAULTY]]</f>
        <v>0</v>
      </c>
      <c r="N68" s="1">
        <f>+[1]!Tabla3[[#This Row],[BURN_HR]]</f>
        <v>10.830008663958091</v>
      </c>
      <c r="O68" s="1">
        <f>+[1]!Tabla3[[#This Row],[KWH]]</f>
        <v>0.7447663003235252</v>
      </c>
    </row>
    <row r="69" spans="1:15" x14ac:dyDescent="0.25">
      <c r="A69" t="str">
        <f>+[1]!Tabla3[[#This Row],[ID]]</f>
        <v>DECO_32331</v>
      </c>
      <c r="B69">
        <f>+[1]!Tabla3[[#This Row],[LAT]]</f>
        <v>39.759470710000002</v>
      </c>
      <c r="C69">
        <f>+[1]!Tabla3[[#This Row],[LONG]]</f>
        <v>-105.0017701</v>
      </c>
      <c r="D69">
        <f>+[1]!Tabla3[[#This Row],[MODE]]</f>
        <v>4</v>
      </c>
      <c r="E69">
        <f>+[1]!Tabla3[[#This Row],[WATTS]]</f>
        <v>250</v>
      </c>
      <c r="F69" s="2">
        <f>+[1]!Tabla3[[#This Row],[LAST_UPDATED]]</f>
        <v>45036.436736111114</v>
      </c>
      <c r="G69" s="1">
        <f ca="1">+[1]!Tabla3[[#This Row],[VOLTAJE]]</f>
        <v>233.76499999999999</v>
      </c>
      <c r="H69" s="1">
        <f ca="1">+[1]!Tabla3[[#This Row],[CURRENT]]</f>
        <v>0</v>
      </c>
      <c r="I69" s="1">
        <f ca="1">+[1]!Tabla3[[#This Row],[PF]]</f>
        <v>1</v>
      </c>
      <c r="J69" s="1">
        <f ca="1">+[1]!Tabla3[[#This Row],[WATTS_MEAS]]</f>
        <v>0</v>
      </c>
      <c r="K69" s="1">
        <f ca="1">+[1]!Tabla3[[#This Row],[DIM]]</f>
        <v>1</v>
      </c>
      <c r="L69" s="1">
        <f>+[1]!Tabla3[[#This Row],[STATUS_LAMP]]</f>
        <v>0</v>
      </c>
      <c r="M69" s="1">
        <f>+[1]!Tabla3[[#This Row],[FAULTY]]</f>
        <v>0</v>
      </c>
      <c r="N69" s="1">
        <f>+[1]!Tabla3[[#This Row],[BURN_HR]]</f>
        <v>10.830008663958091</v>
      </c>
      <c r="O69" s="1">
        <f>+[1]!Tabla3[[#This Row],[KWH]]</f>
        <v>2.6619704120282295</v>
      </c>
    </row>
    <row r="70" spans="1:15" x14ac:dyDescent="0.25">
      <c r="A70" t="str">
        <f>+[1]!Tabla3[[#This Row],[ID]]</f>
        <v>DECO_32332</v>
      </c>
      <c r="B70">
        <f>+[1]!Tabla3[[#This Row],[LAT]]</f>
        <v>39.759923899999997</v>
      </c>
      <c r="C70">
        <f>+[1]!Tabla3[[#This Row],[LONG]]</f>
        <v>-105.0036169</v>
      </c>
      <c r="D70">
        <f>+[1]!Tabla3[[#This Row],[MODE]]</f>
        <v>4</v>
      </c>
      <c r="E70">
        <f>+[1]!Tabla3[[#This Row],[WATTS]]</f>
        <v>150</v>
      </c>
      <c r="F70" s="2">
        <f>+[1]!Tabla3[[#This Row],[LAST_UPDATED]]</f>
        <v>45036.436736111114</v>
      </c>
      <c r="G70" s="1">
        <f ca="1">+[1]!Tabla3[[#This Row],[VOLTAJE]]</f>
        <v>216.22200000000001</v>
      </c>
      <c r="H70" s="1">
        <f ca="1">+[1]!Tabla3[[#This Row],[CURRENT]]</f>
        <v>0</v>
      </c>
      <c r="I70" s="1">
        <f ca="1">+[1]!Tabla3[[#This Row],[PF]]</f>
        <v>1</v>
      </c>
      <c r="J70" s="1">
        <f ca="1">+[1]!Tabla3[[#This Row],[WATTS_MEAS]]</f>
        <v>0</v>
      </c>
      <c r="K70" s="1">
        <f ca="1">+[1]!Tabla3[[#This Row],[DIM]]</f>
        <v>1</v>
      </c>
      <c r="L70" s="1">
        <f>+[1]!Tabla3[[#This Row],[STATUS_LAMP]]</f>
        <v>0</v>
      </c>
      <c r="M70" s="1">
        <f>+[1]!Tabla3[[#This Row],[FAULTY]]</f>
        <v>0</v>
      </c>
      <c r="N70" s="1">
        <f>+[1]!Tabla3[[#This Row],[BURN_HR]]</f>
        <v>10.830008663958091</v>
      </c>
      <c r="O70" s="1">
        <f>+[1]!Tabla3[[#This Row],[KWH]]</f>
        <v>1.5886487326852041</v>
      </c>
    </row>
    <row r="71" spans="1:15" x14ac:dyDescent="0.25">
      <c r="A71" t="str">
        <f>+[1]!Tabla3[[#This Row],[ID]]</f>
        <v>DECO_32334</v>
      </c>
      <c r="B71">
        <f>+[1]!Tabla3[[#This Row],[LAT]]</f>
        <v>39.76011321</v>
      </c>
      <c r="C71">
        <f>+[1]!Tabla3[[#This Row],[LONG]]</f>
        <v>-105.0030016</v>
      </c>
      <c r="D71">
        <f>+[1]!Tabla3[[#This Row],[MODE]]</f>
        <v>4</v>
      </c>
      <c r="E71">
        <f>+[1]!Tabla3[[#This Row],[WATTS]]</f>
        <v>70</v>
      </c>
      <c r="F71" s="2">
        <f>+[1]!Tabla3[[#This Row],[LAST_UPDATED]]</f>
        <v>45036.436736111114</v>
      </c>
      <c r="G71" s="1">
        <f ca="1">+[1]!Tabla3[[#This Row],[VOLTAJE]]</f>
        <v>232.95099999999999</v>
      </c>
      <c r="H71" s="1">
        <f ca="1">+[1]!Tabla3[[#This Row],[CURRENT]]</f>
        <v>0</v>
      </c>
      <c r="I71" s="1">
        <f ca="1">+[1]!Tabla3[[#This Row],[PF]]</f>
        <v>1</v>
      </c>
      <c r="J71" s="1">
        <f ca="1">+[1]!Tabla3[[#This Row],[WATTS_MEAS]]</f>
        <v>0</v>
      </c>
      <c r="K71" s="1">
        <f ca="1">+[1]!Tabla3[[#This Row],[DIM]]</f>
        <v>1</v>
      </c>
      <c r="L71" s="1">
        <f>+[1]!Tabla3[[#This Row],[STATUS_LAMP]]</f>
        <v>0</v>
      </c>
      <c r="M71" s="1">
        <f>+[1]!Tabla3[[#This Row],[FAULTY]]</f>
        <v>0</v>
      </c>
      <c r="N71" s="1">
        <f>+[1]!Tabla3[[#This Row],[BURN_HR]]</f>
        <v>10.830008663958091</v>
      </c>
      <c r="O71" s="1">
        <f>+[1]!Tabla3[[#This Row],[KWH]]</f>
        <v>0.7352116249998959</v>
      </c>
    </row>
    <row r="72" spans="1:15" x14ac:dyDescent="0.25">
      <c r="A72" t="str">
        <f>+[1]!Tabla3[[#This Row],[ID]]</f>
        <v>DECO_32337</v>
      </c>
      <c r="B72">
        <f>+[1]!Tabla3[[#This Row],[LAT]]</f>
        <v>39.760158779999998</v>
      </c>
      <c r="C72">
        <f>+[1]!Tabla3[[#This Row],[LONG]]</f>
        <v>-105.0030941</v>
      </c>
      <c r="D72">
        <f>+[1]!Tabla3[[#This Row],[MODE]]</f>
        <v>4</v>
      </c>
      <c r="E72">
        <f>+[1]!Tabla3[[#This Row],[WATTS]]</f>
        <v>70</v>
      </c>
      <c r="F72" s="2">
        <f>+[1]!Tabla3[[#This Row],[LAST_UPDATED]]</f>
        <v>45036.436736111114</v>
      </c>
      <c r="G72" s="1">
        <f ca="1">+[1]!Tabla3[[#This Row],[VOLTAJE]]</f>
        <v>224.08</v>
      </c>
      <c r="H72" s="1">
        <f ca="1">+[1]!Tabla3[[#This Row],[CURRENT]]</f>
        <v>0</v>
      </c>
      <c r="I72" s="1">
        <f ca="1">+[1]!Tabla3[[#This Row],[PF]]</f>
        <v>1</v>
      </c>
      <c r="J72" s="1">
        <f ca="1">+[1]!Tabla3[[#This Row],[WATTS_MEAS]]</f>
        <v>0</v>
      </c>
      <c r="K72" s="1">
        <f ca="1">+[1]!Tabla3[[#This Row],[DIM]]</f>
        <v>1</v>
      </c>
      <c r="L72" s="1">
        <f>+[1]!Tabla3[[#This Row],[STATUS_LAMP]]</f>
        <v>0</v>
      </c>
      <c r="M72" s="1">
        <f>+[1]!Tabla3[[#This Row],[FAULTY]]</f>
        <v>0</v>
      </c>
      <c r="N72" s="1">
        <f>+[1]!Tabla3[[#This Row],[BURN_HR]]</f>
        <v>10.830008663958091</v>
      </c>
      <c r="O72" s="1">
        <f>+[1]!Tabla3[[#This Row],[KWH]]</f>
        <v>0.74473352296472139</v>
      </c>
    </row>
    <row r="73" spans="1:15" x14ac:dyDescent="0.25">
      <c r="A73" t="str">
        <f>+[1]!Tabla3[[#This Row],[ID]]</f>
        <v>DECO_32339</v>
      </c>
      <c r="B73">
        <f>+[1]!Tabla3[[#This Row],[LAT]]</f>
        <v>39.759729620000002</v>
      </c>
      <c r="C73">
        <f>+[1]!Tabla3[[#This Row],[LONG]]</f>
        <v>-105.00156749999999</v>
      </c>
      <c r="D73">
        <f>+[1]!Tabla3[[#This Row],[MODE]]</f>
        <v>4</v>
      </c>
      <c r="E73">
        <f>+[1]!Tabla3[[#This Row],[WATTS]]</f>
        <v>250</v>
      </c>
      <c r="F73" s="2">
        <f>+[1]!Tabla3[[#This Row],[LAST_UPDATED]]</f>
        <v>45036.436736111114</v>
      </c>
      <c r="G73" s="1">
        <f ca="1">+[1]!Tabla3[[#This Row],[VOLTAJE]]</f>
        <v>197.08199999999999</v>
      </c>
      <c r="H73" s="1">
        <f ca="1">+[1]!Tabla3[[#This Row],[CURRENT]]</f>
        <v>0</v>
      </c>
      <c r="I73" s="1">
        <f ca="1">+[1]!Tabla3[[#This Row],[PF]]</f>
        <v>1</v>
      </c>
      <c r="J73" s="1">
        <f ca="1">+[1]!Tabla3[[#This Row],[WATTS_MEAS]]</f>
        <v>0</v>
      </c>
      <c r="K73" s="1">
        <f ca="1">+[1]!Tabla3[[#This Row],[DIM]]</f>
        <v>1</v>
      </c>
      <c r="L73" s="1">
        <f>+[1]!Tabla3[[#This Row],[STATUS_LAMP]]</f>
        <v>0</v>
      </c>
      <c r="M73" s="1">
        <f>+[1]!Tabla3[[#This Row],[FAULTY]]</f>
        <v>0</v>
      </c>
      <c r="N73" s="1">
        <f>+[1]!Tabla3[[#This Row],[BURN_HR]]</f>
        <v>10.830008663958091</v>
      </c>
      <c r="O73" s="1">
        <f>+[1]!Tabla3[[#This Row],[KWH]]</f>
        <v>2.6416615572777684</v>
      </c>
    </row>
    <row r="74" spans="1:15" x14ac:dyDescent="0.25">
      <c r="A74" t="str">
        <f>+[1]!Tabla3[[#This Row],[ID]]</f>
        <v>DECO_32346</v>
      </c>
      <c r="B74">
        <f>+[1]!Tabla3[[#This Row],[LAT]]</f>
        <v>39.759990739999999</v>
      </c>
      <c r="C74">
        <f>+[1]!Tabla3[[#This Row],[LONG]]</f>
        <v>-105.0027905</v>
      </c>
      <c r="D74">
        <f>+[1]!Tabla3[[#This Row],[MODE]]</f>
        <v>4</v>
      </c>
      <c r="E74">
        <f>+[1]!Tabla3[[#This Row],[WATTS]]</f>
        <v>70</v>
      </c>
      <c r="F74" s="2">
        <f>+[1]!Tabla3[[#This Row],[LAST_UPDATED]]</f>
        <v>45036.436736111114</v>
      </c>
      <c r="G74" s="1">
        <f ca="1">+[1]!Tabla3[[#This Row],[VOLTAJE]]</f>
        <v>242.21299999999999</v>
      </c>
      <c r="H74" s="1">
        <f ca="1">+[1]!Tabla3[[#This Row],[CURRENT]]</f>
        <v>0</v>
      </c>
      <c r="I74" s="1">
        <f ca="1">+[1]!Tabla3[[#This Row],[PF]]</f>
        <v>1</v>
      </c>
      <c r="J74" s="1">
        <f ca="1">+[1]!Tabla3[[#This Row],[WATTS_MEAS]]</f>
        <v>0</v>
      </c>
      <c r="K74" s="1">
        <f ca="1">+[1]!Tabla3[[#This Row],[DIM]]</f>
        <v>1</v>
      </c>
      <c r="L74" s="1">
        <f>+[1]!Tabla3[[#This Row],[STATUS_LAMP]]</f>
        <v>0</v>
      </c>
      <c r="M74" s="1">
        <f>+[1]!Tabla3[[#This Row],[FAULTY]]</f>
        <v>0</v>
      </c>
      <c r="N74" s="1">
        <f>+[1]!Tabla3[[#This Row],[BURN_HR]]</f>
        <v>10.830008663958091</v>
      </c>
      <c r="O74" s="1">
        <f>+[1]!Tabla3[[#This Row],[KWH]]</f>
        <v>0.74500753855098412</v>
      </c>
    </row>
    <row r="75" spans="1:15" x14ac:dyDescent="0.25">
      <c r="A75" t="str">
        <f>+[1]!Tabla3[[#This Row],[ID]]</f>
        <v>DECO_32351</v>
      </c>
      <c r="B75">
        <f>+[1]!Tabla3[[#This Row],[LAT]]</f>
        <v>39.760114379999997</v>
      </c>
      <c r="C75">
        <f>+[1]!Tabla3[[#This Row],[LONG]]</f>
        <v>-105.0022822</v>
      </c>
      <c r="D75">
        <f>+[1]!Tabla3[[#This Row],[MODE]]</f>
        <v>4</v>
      </c>
      <c r="E75">
        <f>+[1]!Tabla3[[#This Row],[WATTS]]</f>
        <v>70</v>
      </c>
      <c r="F75" s="2">
        <f>+[1]!Tabla3[[#This Row],[LAST_UPDATED]]</f>
        <v>45036.436736111114</v>
      </c>
      <c r="G75" s="1">
        <f ca="1">+[1]!Tabla3[[#This Row],[VOLTAJE]]</f>
        <v>225.06</v>
      </c>
      <c r="H75" s="1">
        <f ca="1">+[1]!Tabla3[[#This Row],[CURRENT]]</f>
        <v>0</v>
      </c>
      <c r="I75" s="1">
        <f ca="1">+[1]!Tabla3[[#This Row],[PF]]</f>
        <v>1</v>
      </c>
      <c r="J75" s="1">
        <f ca="1">+[1]!Tabla3[[#This Row],[WATTS_MEAS]]</f>
        <v>0</v>
      </c>
      <c r="K75" s="1">
        <f ca="1">+[1]!Tabla3[[#This Row],[DIM]]</f>
        <v>1</v>
      </c>
      <c r="L75" s="1">
        <f>+[1]!Tabla3[[#This Row],[STATUS_LAMP]]</f>
        <v>0</v>
      </c>
      <c r="M75" s="1">
        <f>+[1]!Tabla3[[#This Row],[FAULTY]]</f>
        <v>0</v>
      </c>
      <c r="N75" s="1">
        <f>+[1]!Tabla3[[#This Row],[BURN_HR]]</f>
        <v>10.830008663958091</v>
      </c>
      <c r="O75" s="1">
        <f>+[1]!Tabla3[[#This Row],[KWH]]</f>
        <v>0.73957542293304213</v>
      </c>
    </row>
    <row r="76" spans="1:15" x14ac:dyDescent="0.25">
      <c r="A76" t="str">
        <f>+[1]!Tabla3[[#This Row],[ID]]</f>
        <v>DECO_32360</v>
      </c>
      <c r="B76">
        <f>+[1]!Tabla3[[#This Row],[LAT]]</f>
        <v>39.747900880000003</v>
      </c>
      <c r="C76">
        <f>+[1]!Tabla3[[#This Row],[LONG]]</f>
        <v>-105.0024354</v>
      </c>
      <c r="D76">
        <f>+[1]!Tabla3[[#This Row],[MODE]]</f>
        <v>4</v>
      </c>
      <c r="E76">
        <f>+[1]!Tabla3[[#This Row],[WATTS]]</f>
        <v>70</v>
      </c>
      <c r="F76" s="2">
        <f>+[1]!Tabla3[[#This Row],[LAST_UPDATED]]</f>
        <v>45036.436736111114</v>
      </c>
      <c r="G76" s="1">
        <f ca="1">+[1]!Tabla3[[#This Row],[VOLTAJE]]</f>
        <v>239.751</v>
      </c>
      <c r="H76" s="1">
        <f ca="1">+[1]!Tabla3[[#This Row],[CURRENT]]</f>
        <v>0</v>
      </c>
      <c r="I76" s="1">
        <f ca="1">+[1]!Tabla3[[#This Row],[PF]]</f>
        <v>1</v>
      </c>
      <c r="J76" s="1">
        <f ca="1">+[1]!Tabla3[[#This Row],[WATTS_MEAS]]</f>
        <v>0</v>
      </c>
      <c r="K76" s="1">
        <f ca="1">+[1]!Tabla3[[#This Row],[DIM]]</f>
        <v>1</v>
      </c>
      <c r="L76" s="1">
        <f>+[1]!Tabla3[[#This Row],[STATUS_LAMP]]</f>
        <v>0</v>
      </c>
      <c r="M76" s="1">
        <f>+[1]!Tabla3[[#This Row],[FAULTY]]</f>
        <v>0</v>
      </c>
      <c r="N76" s="1">
        <f>+[1]!Tabla3[[#This Row],[BURN_HR]]</f>
        <v>10.830008663958091</v>
      </c>
      <c r="O76" s="1">
        <f>+[1]!Tabla3[[#This Row],[KWH]]</f>
        <v>0.73939916640671766</v>
      </c>
    </row>
    <row r="77" spans="1:15" x14ac:dyDescent="0.25">
      <c r="A77" t="str">
        <f>+[1]!Tabla3[[#This Row],[ID]]</f>
        <v>DECO_32367</v>
      </c>
      <c r="B77">
        <f>+[1]!Tabla3[[#This Row],[LAT]]</f>
        <v>39.747071290000001</v>
      </c>
      <c r="C77">
        <f>+[1]!Tabla3[[#This Row],[LONG]]</f>
        <v>-105.00225330000001</v>
      </c>
      <c r="D77">
        <f>+[1]!Tabla3[[#This Row],[MODE]]</f>
        <v>4</v>
      </c>
      <c r="E77">
        <f>+[1]!Tabla3[[#This Row],[WATTS]]</f>
        <v>70</v>
      </c>
      <c r="F77" s="2">
        <f>+[1]!Tabla3[[#This Row],[LAST_UPDATED]]</f>
        <v>45036.436736111114</v>
      </c>
      <c r="G77" s="1">
        <f ca="1">+[1]!Tabla3[[#This Row],[VOLTAJE]]</f>
        <v>226.22800000000001</v>
      </c>
      <c r="H77" s="1">
        <f ca="1">+[1]!Tabla3[[#This Row],[CURRENT]]</f>
        <v>0</v>
      </c>
      <c r="I77" s="1">
        <f ca="1">+[1]!Tabla3[[#This Row],[PF]]</f>
        <v>1</v>
      </c>
      <c r="J77" s="1">
        <f ca="1">+[1]!Tabla3[[#This Row],[WATTS_MEAS]]</f>
        <v>0</v>
      </c>
      <c r="K77" s="1">
        <f ca="1">+[1]!Tabla3[[#This Row],[DIM]]</f>
        <v>1</v>
      </c>
      <c r="L77" s="1">
        <f>+[1]!Tabla3[[#This Row],[STATUS_LAMP]]</f>
        <v>0</v>
      </c>
      <c r="M77" s="1">
        <f>+[1]!Tabla3[[#This Row],[FAULTY]]</f>
        <v>0</v>
      </c>
      <c r="N77" s="1">
        <f>+[1]!Tabla3[[#This Row],[BURN_HR]]</f>
        <v>10.830008663958091</v>
      </c>
      <c r="O77" s="1">
        <f>+[1]!Tabla3[[#This Row],[KWH]]</f>
        <v>0.74710292925390409</v>
      </c>
    </row>
    <row r="78" spans="1:15" x14ac:dyDescent="0.25">
      <c r="A78" t="str">
        <f>+[1]!Tabla3[[#This Row],[ID]]</f>
        <v>DECO_32371</v>
      </c>
      <c r="B78">
        <f>+[1]!Tabla3[[#This Row],[LAT]]</f>
        <v>39.746372979999997</v>
      </c>
      <c r="C78">
        <f>+[1]!Tabla3[[#This Row],[LONG]]</f>
        <v>-105.00125300000001</v>
      </c>
      <c r="D78">
        <f>+[1]!Tabla3[[#This Row],[MODE]]</f>
        <v>4</v>
      </c>
      <c r="E78">
        <f>+[1]!Tabla3[[#This Row],[WATTS]]</f>
        <v>250</v>
      </c>
      <c r="F78" s="2">
        <f>+[1]!Tabla3[[#This Row],[LAST_UPDATED]]</f>
        <v>45036.436736111114</v>
      </c>
      <c r="G78" s="1">
        <f ca="1">+[1]!Tabla3[[#This Row],[VOLTAJE]]</f>
        <v>228.874</v>
      </c>
      <c r="H78" s="1">
        <f ca="1">+[1]!Tabla3[[#This Row],[CURRENT]]</f>
        <v>0</v>
      </c>
      <c r="I78" s="1">
        <f ca="1">+[1]!Tabla3[[#This Row],[PF]]</f>
        <v>1</v>
      </c>
      <c r="J78" s="1">
        <f ca="1">+[1]!Tabla3[[#This Row],[WATTS_MEAS]]</f>
        <v>0</v>
      </c>
      <c r="K78" s="1">
        <f ca="1">+[1]!Tabla3[[#This Row],[DIM]]</f>
        <v>1</v>
      </c>
      <c r="L78" s="1">
        <f>+[1]!Tabla3[[#This Row],[STATUS_LAMP]]</f>
        <v>0</v>
      </c>
      <c r="M78" s="1">
        <f>+[1]!Tabla3[[#This Row],[FAULTY]]</f>
        <v>0</v>
      </c>
      <c r="N78" s="1">
        <f>+[1]!Tabla3[[#This Row],[BURN_HR]]</f>
        <v>10.830008663958091</v>
      </c>
      <c r="O78" s="1">
        <f>+[1]!Tabla3[[#This Row],[KWH]]</f>
        <v>2.6420061039859855</v>
      </c>
    </row>
    <row r="79" spans="1:15" x14ac:dyDescent="0.25">
      <c r="A79" t="str">
        <f>+[1]!Tabla3[[#This Row],[ID]]</f>
        <v>DECO_32374</v>
      </c>
      <c r="B79">
        <f>+[1]!Tabla3[[#This Row],[LAT]]</f>
        <v>39.748681500000004</v>
      </c>
      <c r="C79">
        <f>+[1]!Tabla3[[#This Row],[LONG]]</f>
        <v>-105.0031429</v>
      </c>
      <c r="D79">
        <f>+[1]!Tabla3[[#This Row],[MODE]]</f>
        <v>4</v>
      </c>
      <c r="E79">
        <f>+[1]!Tabla3[[#This Row],[WATTS]]</f>
        <v>250</v>
      </c>
      <c r="F79" s="2">
        <f>+[1]!Tabla3[[#This Row],[LAST_UPDATED]]</f>
        <v>45036.436736111114</v>
      </c>
      <c r="G79" s="1">
        <f ca="1">+[1]!Tabla3[[#This Row],[VOLTAJE]]</f>
        <v>200.756</v>
      </c>
      <c r="H79" s="1">
        <f ca="1">+[1]!Tabla3[[#This Row],[CURRENT]]</f>
        <v>0</v>
      </c>
      <c r="I79" s="1">
        <f ca="1">+[1]!Tabla3[[#This Row],[PF]]</f>
        <v>1</v>
      </c>
      <c r="J79" s="1">
        <f ca="1">+[1]!Tabla3[[#This Row],[WATTS_MEAS]]</f>
        <v>0</v>
      </c>
      <c r="K79" s="1">
        <f ca="1">+[1]!Tabla3[[#This Row],[DIM]]</f>
        <v>1</v>
      </c>
      <c r="L79" s="1">
        <f>+[1]!Tabla3[[#This Row],[STATUS_LAMP]]</f>
        <v>0</v>
      </c>
      <c r="M79" s="1">
        <f>+[1]!Tabla3[[#This Row],[FAULTY]]</f>
        <v>0</v>
      </c>
      <c r="N79" s="1">
        <f>+[1]!Tabla3[[#This Row],[BURN_HR]]</f>
        <v>10.830008663958091</v>
      </c>
      <c r="O79" s="1">
        <f>+[1]!Tabla3[[#This Row],[KWH]]</f>
        <v>2.6216356711086952</v>
      </c>
    </row>
    <row r="80" spans="1:15" x14ac:dyDescent="0.25">
      <c r="A80" t="str">
        <f>+[1]!Tabla3[[#This Row],[ID]]</f>
        <v>DECO_32416</v>
      </c>
      <c r="B80">
        <f>+[1]!Tabla3[[#This Row],[LAT]]</f>
        <v>39.759999989999997</v>
      </c>
      <c r="C80">
        <f>+[1]!Tabla3[[#This Row],[LONG]]</f>
        <v>-105.0035014</v>
      </c>
      <c r="D80">
        <f>+[1]!Tabla3[[#This Row],[MODE]]</f>
        <v>4</v>
      </c>
      <c r="E80">
        <f>+[1]!Tabla3[[#This Row],[WATTS]]</f>
        <v>150</v>
      </c>
      <c r="F80" s="2">
        <f>+[1]!Tabla3[[#This Row],[LAST_UPDATED]]</f>
        <v>45036.436736111114</v>
      </c>
      <c r="G80" s="1">
        <f ca="1">+[1]!Tabla3[[#This Row],[VOLTAJE]]</f>
        <v>201.02699999999999</v>
      </c>
      <c r="H80" s="1">
        <f ca="1">+[1]!Tabla3[[#This Row],[CURRENT]]</f>
        <v>0</v>
      </c>
      <c r="I80" s="1">
        <f ca="1">+[1]!Tabla3[[#This Row],[PF]]</f>
        <v>1</v>
      </c>
      <c r="J80" s="1">
        <f ca="1">+[1]!Tabla3[[#This Row],[WATTS_MEAS]]</f>
        <v>0</v>
      </c>
      <c r="K80" s="1">
        <f ca="1">+[1]!Tabla3[[#This Row],[DIM]]</f>
        <v>1</v>
      </c>
      <c r="L80" s="1">
        <f>+[1]!Tabla3[[#This Row],[STATUS_LAMP]]</f>
        <v>0</v>
      </c>
      <c r="M80" s="1">
        <f>+[1]!Tabla3[[#This Row],[FAULTY]]</f>
        <v>0</v>
      </c>
      <c r="N80" s="1">
        <f>+[1]!Tabla3[[#This Row],[BURN_HR]]</f>
        <v>10.830008663958091</v>
      </c>
      <c r="O80" s="1">
        <f>+[1]!Tabla3[[#This Row],[KWH]]</f>
        <v>1.5774555691877263</v>
      </c>
    </row>
    <row r="81" spans="1:15" x14ac:dyDescent="0.25">
      <c r="A81" t="str">
        <f>+[1]!Tabla3[[#This Row],[ID]]</f>
        <v>DECO_32422</v>
      </c>
      <c r="B81">
        <f>+[1]!Tabla3[[#This Row],[LAT]]</f>
        <v>39.760477160000001</v>
      </c>
      <c r="C81">
        <f>+[1]!Tabla3[[#This Row],[LONG]]</f>
        <v>-105.0030166</v>
      </c>
      <c r="D81">
        <f>+[1]!Tabla3[[#This Row],[MODE]]</f>
        <v>4</v>
      </c>
      <c r="E81">
        <f>+[1]!Tabla3[[#This Row],[WATTS]]</f>
        <v>70</v>
      </c>
      <c r="F81" s="2">
        <f>+[1]!Tabla3[[#This Row],[LAST_UPDATED]]</f>
        <v>45036.436736111114</v>
      </c>
      <c r="G81" s="1">
        <f ca="1">+[1]!Tabla3[[#This Row],[VOLTAJE]]</f>
        <v>249.17599999999999</v>
      </c>
      <c r="H81" s="1">
        <f ca="1">+[1]!Tabla3[[#This Row],[CURRENT]]</f>
        <v>0</v>
      </c>
      <c r="I81" s="1">
        <f ca="1">+[1]!Tabla3[[#This Row],[PF]]</f>
        <v>1</v>
      </c>
      <c r="J81" s="1">
        <f ca="1">+[1]!Tabla3[[#This Row],[WATTS_MEAS]]</f>
        <v>0</v>
      </c>
      <c r="K81" s="1">
        <f ca="1">+[1]!Tabla3[[#This Row],[DIM]]</f>
        <v>1</v>
      </c>
      <c r="L81" s="1">
        <f>+[1]!Tabla3[[#This Row],[STATUS_LAMP]]</f>
        <v>0</v>
      </c>
      <c r="M81" s="1">
        <f>+[1]!Tabla3[[#This Row],[FAULTY]]</f>
        <v>0</v>
      </c>
      <c r="N81" s="1">
        <f>+[1]!Tabla3[[#This Row],[BURN_HR]]</f>
        <v>10.830008663958091</v>
      </c>
      <c r="O81" s="1">
        <f>+[1]!Tabla3[[#This Row],[KWH]]</f>
        <v>0.7348584634548927</v>
      </c>
    </row>
    <row r="82" spans="1:15" x14ac:dyDescent="0.25">
      <c r="A82" t="str">
        <f>+[1]!Tabla3[[#This Row],[ID]]</f>
        <v>DECO_32441</v>
      </c>
      <c r="B82">
        <f>+[1]!Tabla3[[#This Row],[LAT]]</f>
        <v>39.746524579999999</v>
      </c>
      <c r="C82">
        <f>+[1]!Tabla3[[#This Row],[LONG]]</f>
        <v>-105.0014151</v>
      </c>
      <c r="D82">
        <f>+[1]!Tabla3[[#This Row],[MODE]]</f>
        <v>4</v>
      </c>
      <c r="E82">
        <f>+[1]!Tabla3[[#This Row],[WATTS]]</f>
        <v>250</v>
      </c>
      <c r="F82" s="2">
        <f>+[1]!Tabla3[[#This Row],[LAST_UPDATED]]</f>
        <v>45036.436736111114</v>
      </c>
      <c r="G82" s="1">
        <f ca="1">+[1]!Tabla3[[#This Row],[VOLTAJE]]</f>
        <v>202.87899999999999</v>
      </c>
      <c r="H82" s="1">
        <f ca="1">+[1]!Tabla3[[#This Row],[CURRENT]]</f>
        <v>0</v>
      </c>
      <c r="I82" s="1">
        <f ca="1">+[1]!Tabla3[[#This Row],[PF]]</f>
        <v>1</v>
      </c>
      <c r="J82" s="1">
        <f ca="1">+[1]!Tabla3[[#This Row],[WATTS_MEAS]]</f>
        <v>0</v>
      </c>
      <c r="K82" s="1">
        <f ca="1">+[1]!Tabla3[[#This Row],[DIM]]</f>
        <v>1</v>
      </c>
      <c r="L82" s="1">
        <f>+[1]!Tabla3[[#This Row],[STATUS_LAMP]]</f>
        <v>0</v>
      </c>
      <c r="M82" s="1">
        <f>+[1]!Tabla3[[#This Row],[FAULTY]]</f>
        <v>0</v>
      </c>
      <c r="N82" s="1">
        <f>+[1]!Tabla3[[#This Row],[BURN_HR]]</f>
        <v>10.830008663958091</v>
      </c>
      <c r="O82" s="1">
        <f>+[1]!Tabla3[[#This Row],[KWH]]</f>
        <v>2.665918540503188</v>
      </c>
    </row>
    <row r="83" spans="1:15" x14ac:dyDescent="0.25">
      <c r="A83" t="str">
        <f>+[1]!Tabla3[[#This Row],[ID]]</f>
        <v>DECO_32444</v>
      </c>
      <c r="B83">
        <f>+[1]!Tabla3[[#This Row],[LAT]]</f>
        <v>39.74863242</v>
      </c>
      <c r="C83">
        <f>+[1]!Tabla3[[#This Row],[LONG]]</f>
        <v>-105.0029976</v>
      </c>
      <c r="D83">
        <f>+[1]!Tabla3[[#This Row],[MODE]]</f>
        <v>4</v>
      </c>
      <c r="E83">
        <f>+[1]!Tabla3[[#This Row],[WATTS]]</f>
        <v>70</v>
      </c>
      <c r="F83" s="2">
        <f>+[1]!Tabla3[[#This Row],[LAST_UPDATED]]</f>
        <v>45036.436736111114</v>
      </c>
      <c r="G83" s="1">
        <f ca="1">+[1]!Tabla3[[#This Row],[VOLTAJE]]</f>
        <v>244.75299999999999</v>
      </c>
      <c r="H83" s="1">
        <f ca="1">+[1]!Tabla3[[#This Row],[CURRENT]]</f>
        <v>0</v>
      </c>
      <c r="I83" s="1">
        <f ca="1">+[1]!Tabla3[[#This Row],[PF]]</f>
        <v>1</v>
      </c>
      <c r="J83" s="1">
        <f ca="1">+[1]!Tabla3[[#This Row],[WATTS_MEAS]]</f>
        <v>0</v>
      </c>
      <c r="K83" s="1">
        <f ca="1">+[1]!Tabla3[[#This Row],[DIM]]</f>
        <v>1</v>
      </c>
      <c r="L83" s="1">
        <f>+[1]!Tabla3[[#This Row],[STATUS_LAMP]]</f>
        <v>0</v>
      </c>
      <c r="M83" s="1">
        <f>+[1]!Tabla3[[#This Row],[FAULTY]]</f>
        <v>0</v>
      </c>
      <c r="N83" s="1">
        <f>+[1]!Tabla3[[#This Row],[BURN_HR]]</f>
        <v>10.830008663958091</v>
      </c>
      <c r="O83" s="1">
        <f>+[1]!Tabla3[[#This Row],[KWH]]</f>
        <v>0.73903501109369918</v>
      </c>
    </row>
    <row r="84" spans="1:15" x14ac:dyDescent="0.25">
      <c r="A84" t="str">
        <f>+[1]!Tabla3[[#This Row],[ID]]</f>
        <v>DECO_32447</v>
      </c>
      <c r="B84">
        <f>+[1]!Tabla3[[#This Row],[LAT]]</f>
        <v>39.748444239999998</v>
      </c>
      <c r="C84">
        <f>+[1]!Tabla3[[#This Row],[LONG]]</f>
        <v>-105.0029359</v>
      </c>
      <c r="D84">
        <f>+[1]!Tabla3[[#This Row],[MODE]]</f>
        <v>4</v>
      </c>
      <c r="E84">
        <f>+[1]!Tabla3[[#This Row],[WATTS]]</f>
        <v>250</v>
      </c>
      <c r="F84" s="2">
        <f>+[1]!Tabla3[[#This Row],[LAST_UPDATED]]</f>
        <v>45036.436736111114</v>
      </c>
      <c r="G84" s="1">
        <f ca="1">+[1]!Tabla3[[#This Row],[VOLTAJE]]</f>
        <v>231.226</v>
      </c>
      <c r="H84" s="1">
        <f ca="1">+[1]!Tabla3[[#This Row],[CURRENT]]</f>
        <v>0</v>
      </c>
      <c r="I84" s="1">
        <f ca="1">+[1]!Tabla3[[#This Row],[PF]]</f>
        <v>1</v>
      </c>
      <c r="J84" s="1">
        <f ca="1">+[1]!Tabla3[[#This Row],[WATTS_MEAS]]</f>
        <v>0</v>
      </c>
      <c r="K84" s="1">
        <f ca="1">+[1]!Tabla3[[#This Row],[DIM]]</f>
        <v>1</v>
      </c>
      <c r="L84" s="1">
        <f>+[1]!Tabla3[[#This Row],[STATUS_LAMP]]</f>
        <v>0</v>
      </c>
      <c r="M84" s="1">
        <f>+[1]!Tabla3[[#This Row],[FAULTY]]</f>
        <v>0</v>
      </c>
      <c r="N84" s="1">
        <f>+[1]!Tabla3[[#This Row],[BURN_HR]]</f>
        <v>10.830008663958091</v>
      </c>
      <c r="O84" s="1">
        <f>+[1]!Tabla3[[#This Row],[KWH]]</f>
        <v>2.6651915077070623</v>
      </c>
    </row>
    <row r="85" spans="1:15" x14ac:dyDescent="0.25">
      <c r="A85" t="str">
        <f>+[1]!Tabla3[[#This Row],[ID]]</f>
        <v>DECO_32453</v>
      </c>
      <c r="B85">
        <f>+[1]!Tabla3[[#This Row],[LAT]]</f>
        <v>39.747685230000002</v>
      </c>
      <c r="C85">
        <f>+[1]!Tabla3[[#This Row],[LONG]]</f>
        <v>-105.00189039999999</v>
      </c>
      <c r="D85">
        <f>+[1]!Tabla3[[#This Row],[MODE]]</f>
        <v>4</v>
      </c>
      <c r="E85">
        <f>+[1]!Tabla3[[#This Row],[WATTS]]</f>
        <v>70</v>
      </c>
      <c r="F85" s="2">
        <f>+[1]!Tabla3[[#This Row],[LAST_UPDATED]]</f>
        <v>45036.436736111114</v>
      </c>
      <c r="G85" s="1">
        <f ca="1">+[1]!Tabla3[[#This Row],[VOLTAJE]]</f>
        <v>244.751</v>
      </c>
      <c r="H85" s="1">
        <f ca="1">+[1]!Tabla3[[#This Row],[CURRENT]]</f>
        <v>0</v>
      </c>
      <c r="I85" s="1">
        <f ca="1">+[1]!Tabla3[[#This Row],[PF]]</f>
        <v>1</v>
      </c>
      <c r="J85" s="1">
        <f ca="1">+[1]!Tabla3[[#This Row],[WATTS_MEAS]]</f>
        <v>0</v>
      </c>
      <c r="K85" s="1">
        <f ca="1">+[1]!Tabla3[[#This Row],[DIM]]</f>
        <v>1</v>
      </c>
      <c r="L85" s="1">
        <f>+[1]!Tabla3[[#This Row],[STATUS_LAMP]]</f>
        <v>0</v>
      </c>
      <c r="M85" s="1">
        <f>+[1]!Tabla3[[#This Row],[FAULTY]]</f>
        <v>0</v>
      </c>
      <c r="N85" s="1">
        <f>+[1]!Tabla3[[#This Row],[BURN_HR]]</f>
        <v>10.830008663958091</v>
      </c>
      <c r="O85" s="1">
        <f>+[1]!Tabla3[[#This Row],[KWH]]</f>
        <v>0.73860972119144663</v>
      </c>
    </row>
    <row r="86" spans="1:15" x14ac:dyDescent="0.25">
      <c r="A86" t="str">
        <f>+[1]!Tabla3[[#This Row],[ID]]</f>
        <v>DECO_32456</v>
      </c>
      <c r="B86">
        <f>+[1]!Tabla3[[#This Row],[LAT]]</f>
        <v>39.757078999999997</v>
      </c>
      <c r="C86">
        <f>+[1]!Tabla3[[#This Row],[LONG]]</f>
        <v>-104.9839049</v>
      </c>
      <c r="D86">
        <f>+[1]!Tabla3[[#This Row],[MODE]]</f>
        <v>4</v>
      </c>
      <c r="E86">
        <f>+[1]!Tabla3[[#This Row],[WATTS]]</f>
        <v>100</v>
      </c>
      <c r="F86" s="2">
        <f>+[1]!Tabla3[[#This Row],[LAST_UPDATED]]</f>
        <v>45036.436736111114</v>
      </c>
      <c r="G86" s="1">
        <f ca="1">+[1]!Tabla3[[#This Row],[VOLTAJE]]</f>
        <v>227.56399999999999</v>
      </c>
      <c r="H86" s="1">
        <f ca="1">+[1]!Tabla3[[#This Row],[CURRENT]]</f>
        <v>0</v>
      </c>
      <c r="I86" s="1">
        <f ca="1">+[1]!Tabla3[[#This Row],[PF]]</f>
        <v>1</v>
      </c>
      <c r="J86" s="1">
        <f ca="1">+[1]!Tabla3[[#This Row],[WATTS_MEAS]]</f>
        <v>0</v>
      </c>
      <c r="K86" s="1">
        <f ca="1">+[1]!Tabla3[[#This Row],[DIM]]</f>
        <v>1</v>
      </c>
      <c r="L86" s="1">
        <f>+[1]!Tabla3[[#This Row],[STATUS_LAMP]]</f>
        <v>0</v>
      </c>
      <c r="M86" s="1">
        <f>+[1]!Tabla3[[#This Row],[FAULTY]]</f>
        <v>0</v>
      </c>
      <c r="N86" s="1">
        <f>+[1]!Tabla3[[#This Row],[BURN_HR]]</f>
        <v>10.830008663958091</v>
      </c>
      <c r="O86" s="1">
        <f>+[1]!Tabla3[[#This Row],[KWH]]</f>
        <v>1.058564882982082</v>
      </c>
    </row>
    <row r="87" spans="1:15" x14ac:dyDescent="0.25">
      <c r="A87" t="str">
        <f>+[1]!Tabla3[[#This Row],[ID]]</f>
        <v>DECO_32457</v>
      </c>
      <c r="B87">
        <f>+[1]!Tabla3[[#This Row],[LAT]]</f>
        <v>39.755599259999997</v>
      </c>
      <c r="C87">
        <f>+[1]!Tabla3[[#This Row],[LONG]]</f>
        <v>-104.9806169</v>
      </c>
      <c r="D87">
        <f>+[1]!Tabla3[[#This Row],[MODE]]</f>
        <v>4</v>
      </c>
      <c r="E87">
        <f>+[1]!Tabla3[[#This Row],[WATTS]]</f>
        <v>250</v>
      </c>
      <c r="F87" s="2">
        <f>+[1]!Tabla3[[#This Row],[LAST_UPDATED]]</f>
        <v>45036.436736111114</v>
      </c>
      <c r="G87" s="1">
        <f ca="1">+[1]!Tabla3[[#This Row],[VOLTAJE]]</f>
        <v>226.21799999999999</v>
      </c>
      <c r="H87" s="1">
        <f ca="1">+[1]!Tabla3[[#This Row],[CURRENT]]</f>
        <v>0</v>
      </c>
      <c r="I87" s="1">
        <f ca="1">+[1]!Tabla3[[#This Row],[PF]]</f>
        <v>1</v>
      </c>
      <c r="J87" s="1">
        <f ca="1">+[1]!Tabla3[[#This Row],[WATTS_MEAS]]</f>
        <v>0</v>
      </c>
      <c r="K87" s="1">
        <f ca="1">+[1]!Tabla3[[#This Row],[DIM]]</f>
        <v>1</v>
      </c>
      <c r="L87" s="1">
        <f>+[1]!Tabla3[[#This Row],[STATUS_LAMP]]</f>
        <v>0</v>
      </c>
      <c r="M87" s="1">
        <f>+[1]!Tabla3[[#This Row],[FAULTY]]</f>
        <v>0</v>
      </c>
      <c r="N87" s="1">
        <f>+[1]!Tabla3[[#This Row],[BURN_HR]]</f>
        <v>10.830008663958091</v>
      </c>
      <c r="O87" s="1">
        <f>+[1]!Tabla3[[#This Row],[KWH]]</f>
        <v>2.6519520978544491</v>
      </c>
    </row>
    <row r="88" spans="1:15" x14ac:dyDescent="0.25">
      <c r="A88" t="str">
        <f>+[1]!Tabla3[[#This Row],[ID]]</f>
        <v>DECO_32458</v>
      </c>
      <c r="B88">
        <f>+[1]!Tabla3[[#This Row],[LAT]]</f>
        <v>39.742157409999997</v>
      </c>
      <c r="C88">
        <f>+[1]!Tabla3[[#This Row],[LONG]]</f>
        <v>-104.94829009999999</v>
      </c>
      <c r="D88">
        <f>+[1]!Tabla3[[#This Row],[MODE]]</f>
        <v>4</v>
      </c>
      <c r="E88">
        <f>+[1]!Tabla3[[#This Row],[WATTS]]</f>
        <v>100</v>
      </c>
      <c r="F88" s="2">
        <f>+[1]!Tabla3[[#This Row],[LAST_UPDATED]]</f>
        <v>45036.436736111114</v>
      </c>
      <c r="G88" s="1">
        <f ca="1">+[1]!Tabla3[[#This Row],[VOLTAJE]]</f>
        <v>222.22399999999999</v>
      </c>
      <c r="H88" s="1">
        <f ca="1">+[1]!Tabla3[[#This Row],[CURRENT]]</f>
        <v>0</v>
      </c>
      <c r="I88" s="1">
        <f ca="1">+[1]!Tabla3[[#This Row],[PF]]</f>
        <v>1</v>
      </c>
      <c r="J88" s="1">
        <f ca="1">+[1]!Tabla3[[#This Row],[WATTS_MEAS]]</f>
        <v>0</v>
      </c>
      <c r="K88" s="1">
        <f ca="1">+[1]!Tabla3[[#This Row],[DIM]]</f>
        <v>1</v>
      </c>
      <c r="L88" s="1">
        <f>+[1]!Tabla3[[#This Row],[STATUS_LAMP]]</f>
        <v>0</v>
      </c>
      <c r="M88" s="1">
        <f>+[1]!Tabla3[[#This Row],[FAULTY]]</f>
        <v>0</v>
      </c>
      <c r="N88" s="1">
        <f>+[1]!Tabla3[[#This Row],[BURN_HR]]</f>
        <v>10.830008663958091</v>
      </c>
      <c r="O88" s="1">
        <f>+[1]!Tabla3[[#This Row],[KWH]]</f>
        <v>1.0606266822213164</v>
      </c>
    </row>
    <row r="89" spans="1:15" x14ac:dyDescent="0.25">
      <c r="A89" t="str">
        <f>+[1]!Tabla3[[#This Row],[ID]]</f>
        <v>DECO_32460</v>
      </c>
      <c r="B89">
        <f>+[1]!Tabla3[[#This Row],[LAT]]</f>
        <v>39.755821509999997</v>
      </c>
      <c r="C89">
        <f>+[1]!Tabla3[[#This Row],[LONG]]</f>
        <v>-104.9800863</v>
      </c>
      <c r="D89">
        <f>+[1]!Tabla3[[#This Row],[MODE]]</f>
        <v>4</v>
      </c>
      <c r="E89">
        <f>+[1]!Tabla3[[#This Row],[WATTS]]</f>
        <v>250</v>
      </c>
      <c r="F89" s="2">
        <f>+[1]!Tabla3[[#This Row],[LAST_UPDATED]]</f>
        <v>45036.436736111114</v>
      </c>
      <c r="G89" s="1">
        <f ca="1">+[1]!Tabla3[[#This Row],[VOLTAJE]]</f>
        <v>198.60400000000001</v>
      </c>
      <c r="H89" s="1">
        <f ca="1">+[1]!Tabla3[[#This Row],[CURRENT]]</f>
        <v>0</v>
      </c>
      <c r="I89" s="1">
        <f ca="1">+[1]!Tabla3[[#This Row],[PF]]</f>
        <v>1</v>
      </c>
      <c r="J89" s="1">
        <f ca="1">+[1]!Tabla3[[#This Row],[WATTS_MEAS]]</f>
        <v>0</v>
      </c>
      <c r="K89" s="1">
        <f ca="1">+[1]!Tabla3[[#This Row],[DIM]]</f>
        <v>1</v>
      </c>
      <c r="L89" s="1">
        <f>+[1]!Tabla3[[#This Row],[STATUS_LAMP]]</f>
        <v>0</v>
      </c>
      <c r="M89" s="1">
        <f>+[1]!Tabla3[[#This Row],[FAULTY]]</f>
        <v>0</v>
      </c>
      <c r="N89" s="1">
        <f>+[1]!Tabla3[[#This Row],[BURN_HR]]</f>
        <v>10.830008663958091</v>
      </c>
      <c r="O89" s="1">
        <f>+[1]!Tabla3[[#This Row],[KWH]]</f>
        <v>2.6421295655393182</v>
      </c>
    </row>
    <row r="90" spans="1:15" x14ac:dyDescent="0.25">
      <c r="A90" t="str">
        <f>+[1]!Tabla3[[#This Row],[ID]]</f>
        <v>DECO_32461</v>
      </c>
      <c r="B90">
        <f>+[1]!Tabla3[[#This Row],[LAT]]</f>
        <v>39.741923790000001</v>
      </c>
      <c r="C90">
        <f>+[1]!Tabla3[[#This Row],[LONG]]</f>
        <v>-104.94831259999999</v>
      </c>
      <c r="D90">
        <f>+[1]!Tabla3[[#This Row],[MODE]]</f>
        <v>4</v>
      </c>
      <c r="E90">
        <f>+[1]!Tabla3[[#This Row],[WATTS]]</f>
        <v>100</v>
      </c>
      <c r="F90" s="2">
        <f>+[1]!Tabla3[[#This Row],[LAST_UPDATED]]</f>
        <v>45036.436736111114</v>
      </c>
      <c r="G90" s="1">
        <f ca="1">+[1]!Tabla3[[#This Row],[VOLTAJE]]</f>
        <v>223.732</v>
      </c>
      <c r="H90" s="1">
        <f ca="1">+[1]!Tabla3[[#This Row],[CURRENT]]</f>
        <v>0</v>
      </c>
      <c r="I90" s="1">
        <f ca="1">+[1]!Tabla3[[#This Row],[PF]]</f>
        <v>1</v>
      </c>
      <c r="J90" s="1">
        <f ca="1">+[1]!Tabla3[[#This Row],[WATTS_MEAS]]</f>
        <v>0</v>
      </c>
      <c r="K90" s="1">
        <f ca="1">+[1]!Tabla3[[#This Row],[DIM]]</f>
        <v>1</v>
      </c>
      <c r="L90" s="1">
        <f>+[1]!Tabla3[[#This Row],[STATUS_LAMP]]</f>
        <v>0</v>
      </c>
      <c r="M90" s="1">
        <f>+[1]!Tabla3[[#This Row],[FAULTY]]</f>
        <v>0</v>
      </c>
      <c r="N90" s="1">
        <f>+[1]!Tabla3[[#This Row],[BURN_HR]]</f>
        <v>10.830008663958091</v>
      </c>
      <c r="O90" s="1">
        <f>+[1]!Tabla3[[#This Row],[KWH]]</f>
        <v>1.0534308035999116</v>
      </c>
    </row>
    <row r="91" spans="1:15" x14ac:dyDescent="0.25">
      <c r="A91" t="str">
        <f>+[1]!Tabla3[[#This Row],[ID]]</f>
        <v>DECO_32479</v>
      </c>
      <c r="B91">
        <f>+[1]!Tabla3[[#This Row],[LAT]]</f>
        <v>39.758492400000002</v>
      </c>
      <c r="C91">
        <f>+[1]!Tabla3[[#This Row],[LONG]]</f>
        <v>-104.9827518</v>
      </c>
      <c r="D91">
        <f>+[1]!Tabla3[[#This Row],[MODE]]</f>
        <v>4</v>
      </c>
      <c r="E91">
        <f>+[1]!Tabla3[[#This Row],[WATTS]]</f>
        <v>250</v>
      </c>
      <c r="F91" s="2">
        <f>+[1]!Tabla3[[#This Row],[LAST_UPDATED]]</f>
        <v>45036.436736111114</v>
      </c>
      <c r="G91" s="1">
        <f ca="1">+[1]!Tabla3[[#This Row],[VOLTAJE]]</f>
        <v>227.03899999999999</v>
      </c>
      <c r="H91" s="1">
        <f ca="1">+[1]!Tabla3[[#This Row],[CURRENT]]</f>
        <v>0</v>
      </c>
      <c r="I91" s="1">
        <f ca="1">+[1]!Tabla3[[#This Row],[PF]]</f>
        <v>1</v>
      </c>
      <c r="J91" s="1">
        <f ca="1">+[1]!Tabla3[[#This Row],[WATTS_MEAS]]</f>
        <v>0</v>
      </c>
      <c r="K91" s="1">
        <f ca="1">+[1]!Tabla3[[#This Row],[DIM]]</f>
        <v>1</v>
      </c>
      <c r="L91" s="1">
        <f>+[1]!Tabla3[[#This Row],[STATUS_LAMP]]</f>
        <v>0</v>
      </c>
      <c r="M91" s="1">
        <f>+[1]!Tabla3[[#This Row],[FAULTY]]</f>
        <v>0</v>
      </c>
      <c r="N91" s="1">
        <f>+[1]!Tabla3[[#This Row],[BURN_HR]]</f>
        <v>10.830008663958091</v>
      </c>
      <c r="O91" s="1">
        <f>+[1]!Tabla3[[#This Row],[KWH]]</f>
        <v>2.6480533929508936</v>
      </c>
    </row>
    <row r="92" spans="1:15" x14ac:dyDescent="0.25">
      <c r="A92" t="str">
        <f>+[1]!Tabla3[[#This Row],[ID]]</f>
        <v>DECO_32481</v>
      </c>
      <c r="B92">
        <f>+[1]!Tabla3[[#This Row],[LAT]]</f>
        <v>39.754413640000003</v>
      </c>
      <c r="C92">
        <f>+[1]!Tabla3[[#This Row],[LONG]]</f>
        <v>-104.9856063</v>
      </c>
      <c r="D92">
        <f>+[1]!Tabla3[[#This Row],[MODE]]</f>
        <v>4</v>
      </c>
      <c r="E92">
        <f>+[1]!Tabla3[[#This Row],[WATTS]]</f>
        <v>250</v>
      </c>
      <c r="F92" s="2">
        <f>+[1]!Tabla3[[#This Row],[LAST_UPDATED]]</f>
        <v>45036.436736111114</v>
      </c>
      <c r="G92" s="1">
        <f ca="1">+[1]!Tabla3[[#This Row],[VOLTAJE]]</f>
        <v>220.77699999999999</v>
      </c>
      <c r="H92" s="1">
        <f ca="1">+[1]!Tabla3[[#This Row],[CURRENT]]</f>
        <v>0</v>
      </c>
      <c r="I92" s="1">
        <f ca="1">+[1]!Tabla3[[#This Row],[PF]]</f>
        <v>1</v>
      </c>
      <c r="J92" s="1">
        <f ca="1">+[1]!Tabla3[[#This Row],[WATTS_MEAS]]</f>
        <v>0</v>
      </c>
      <c r="K92" s="1">
        <f ca="1">+[1]!Tabla3[[#This Row],[DIM]]</f>
        <v>1</v>
      </c>
      <c r="L92" s="1">
        <f>+[1]!Tabla3[[#This Row],[STATUS_LAMP]]</f>
        <v>0</v>
      </c>
      <c r="M92" s="1">
        <f>+[1]!Tabla3[[#This Row],[FAULTY]]</f>
        <v>0</v>
      </c>
      <c r="N92" s="1">
        <f>+[1]!Tabla3[[#This Row],[BURN_HR]]</f>
        <v>10.830008663958091</v>
      </c>
      <c r="O92" s="1">
        <f>+[1]!Tabla3[[#This Row],[KWH]]</f>
        <v>2.6524885469408761</v>
      </c>
    </row>
    <row r="93" spans="1:15" x14ac:dyDescent="0.25">
      <c r="A93" t="str">
        <f>+[1]!Tabla3[[#This Row],[ID]]</f>
        <v>DECO_32482</v>
      </c>
      <c r="B93">
        <f>+[1]!Tabla3[[#This Row],[LAT]]</f>
        <v>39.753657269999998</v>
      </c>
      <c r="C93">
        <f>+[1]!Tabla3[[#This Row],[LONG]]</f>
        <v>-104.9861332</v>
      </c>
      <c r="D93">
        <f>+[1]!Tabla3[[#This Row],[MODE]]</f>
        <v>4</v>
      </c>
      <c r="E93">
        <f>+[1]!Tabla3[[#This Row],[WATTS]]</f>
        <v>250</v>
      </c>
      <c r="F93" s="2">
        <f>+[1]!Tabla3[[#This Row],[LAST_UPDATED]]</f>
        <v>45036.436736111114</v>
      </c>
      <c r="G93" s="1">
        <f ca="1">+[1]!Tabla3[[#This Row],[VOLTAJE]]</f>
        <v>231.61699999999999</v>
      </c>
      <c r="H93" s="1">
        <f ca="1">+[1]!Tabla3[[#This Row],[CURRENT]]</f>
        <v>0</v>
      </c>
      <c r="I93" s="1">
        <f ca="1">+[1]!Tabla3[[#This Row],[PF]]</f>
        <v>1</v>
      </c>
      <c r="J93" s="1">
        <f ca="1">+[1]!Tabla3[[#This Row],[WATTS_MEAS]]</f>
        <v>0</v>
      </c>
      <c r="K93" s="1">
        <f ca="1">+[1]!Tabla3[[#This Row],[DIM]]</f>
        <v>1</v>
      </c>
      <c r="L93" s="1">
        <f>+[1]!Tabla3[[#This Row],[STATUS_LAMP]]</f>
        <v>0</v>
      </c>
      <c r="M93" s="1">
        <f>+[1]!Tabla3[[#This Row],[FAULTY]]</f>
        <v>0</v>
      </c>
      <c r="N93" s="1">
        <f>+[1]!Tabla3[[#This Row],[BURN_HR]]</f>
        <v>10.830008663958091</v>
      </c>
      <c r="O93" s="1">
        <f>+[1]!Tabla3[[#This Row],[KWH]]</f>
        <v>2.6469635347361105</v>
      </c>
    </row>
    <row r="94" spans="1:15" x14ac:dyDescent="0.25">
      <c r="A94" t="str">
        <f>+[1]!Tabla3[[#This Row],[ID]]</f>
        <v>DECO_32483</v>
      </c>
      <c r="B94">
        <f>+[1]!Tabla3[[#This Row],[LAT]]</f>
        <v>39.757838360000001</v>
      </c>
      <c r="C94">
        <f>+[1]!Tabla3[[#This Row],[LONG]]</f>
        <v>-104.9861475</v>
      </c>
      <c r="D94">
        <f>+[1]!Tabla3[[#This Row],[MODE]]</f>
        <v>4</v>
      </c>
      <c r="E94">
        <f>+[1]!Tabla3[[#This Row],[WATTS]]</f>
        <v>250</v>
      </c>
      <c r="F94" s="2">
        <f>+[1]!Tabla3[[#This Row],[LAST_UPDATED]]</f>
        <v>45036.436736111114</v>
      </c>
      <c r="G94" s="1">
        <f ca="1">+[1]!Tabla3[[#This Row],[VOLTAJE]]</f>
        <v>233.35599999999999</v>
      </c>
      <c r="H94" s="1">
        <f ca="1">+[1]!Tabla3[[#This Row],[CURRENT]]</f>
        <v>0</v>
      </c>
      <c r="I94" s="1">
        <f ca="1">+[1]!Tabla3[[#This Row],[PF]]</f>
        <v>1</v>
      </c>
      <c r="J94" s="1">
        <f ca="1">+[1]!Tabla3[[#This Row],[WATTS_MEAS]]</f>
        <v>0</v>
      </c>
      <c r="K94" s="1">
        <f ca="1">+[1]!Tabla3[[#This Row],[DIM]]</f>
        <v>1</v>
      </c>
      <c r="L94" s="1">
        <f>+[1]!Tabla3[[#This Row],[STATUS_LAMP]]</f>
        <v>0</v>
      </c>
      <c r="M94" s="1">
        <f>+[1]!Tabla3[[#This Row],[FAULTY]]</f>
        <v>0</v>
      </c>
      <c r="N94" s="1">
        <f>+[1]!Tabla3[[#This Row],[BURN_HR]]</f>
        <v>10.830008663958091</v>
      </c>
      <c r="O94" s="1">
        <f>+[1]!Tabla3[[#This Row],[KWH]]</f>
        <v>2.6630440151080812</v>
      </c>
    </row>
    <row r="95" spans="1:15" x14ac:dyDescent="0.25">
      <c r="A95" t="str">
        <f>+[1]!Tabla3[[#This Row],[ID]]</f>
        <v>DECO_32484</v>
      </c>
      <c r="B95">
        <f>+[1]!Tabla3[[#This Row],[LAT]]</f>
        <v>39.740242770000002</v>
      </c>
      <c r="C95">
        <f>+[1]!Tabla3[[#This Row],[LONG]]</f>
        <v>-104.943878</v>
      </c>
      <c r="D95">
        <f>+[1]!Tabla3[[#This Row],[MODE]]</f>
        <v>4</v>
      </c>
      <c r="E95">
        <f>+[1]!Tabla3[[#This Row],[WATTS]]</f>
        <v>250</v>
      </c>
      <c r="F95" s="2">
        <f>+[1]!Tabla3[[#This Row],[LAST_UPDATED]]</f>
        <v>45036.436736111114</v>
      </c>
      <c r="G95" s="1">
        <f ca="1">+[1]!Tabla3[[#This Row],[VOLTAJE]]</f>
        <v>238.05199999999999</v>
      </c>
      <c r="H95" s="1">
        <f ca="1">+[1]!Tabla3[[#This Row],[CURRENT]]</f>
        <v>0</v>
      </c>
      <c r="I95" s="1">
        <f ca="1">+[1]!Tabla3[[#This Row],[PF]]</f>
        <v>1</v>
      </c>
      <c r="J95" s="1">
        <f ca="1">+[1]!Tabla3[[#This Row],[WATTS_MEAS]]</f>
        <v>0</v>
      </c>
      <c r="K95" s="1">
        <f ca="1">+[1]!Tabla3[[#This Row],[DIM]]</f>
        <v>1</v>
      </c>
      <c r="L95" s="1">
        <f>+[1]!Tabla3[[#This Row],[STATUS_LAMP]]</f>
        <v>0</v>
      </c>
      <c r="M95" s="1">
        <f>+[1]!Tabla3[[#This Row],[FAULTY]]</f>
        <v>0</v>
      </c>
      <c r="N95" s="1">
        <f>+[1]!Tabla3[[#This Row],[BURN_HR]]</f>
        <v>10.830008663958091</v>
      </c>
      <c r="O95" s="1">
        <f>+[1]!Tabla3[[#This Row],[KWH]]</f>
        <v>2.6423448876803439</v>
      </c>
    </row>
    <row r="96" spans="1:15" x14ac:dyDescent="0.25">
      <c r="A96" t="str">
        <f>+[1]!Tabla3[[#This Row],[ID]]</f>
        <v>DECO_32486</v>
      </c>
      <c r="B96">
        <f>+[1]!Tabla3[[#This Row],[LAT]]</f>
        <v>39.760350459999998</v>
      </c>
      <c r="C96">
        <f>+[1]!Tabla3[[#This Row],[LONG]]</f>
        <v>-105.0028779</v>
      </c>
      <c r="D96">
        <f>+[1]!Tabla3[[#This Row],[MODE]]</f>
        <v>4</v>
      </c>
      <c r="E96">
        <f>+[1]!Tabla3[[#This Row],[WATTS]]</f>
        <v>150</v>
      </c>
      <c r="F96" s="2">
        <f>+[1]!Tabla3[[#This Row],[LAST_UPDATED]]</f>
        <v>45036.436736111114</v>
      </c>
      <c r="G96" s="1">
        <f ca="1">+[1]!Tabla3[[#This Row],[VOLTAJE]]</f>
        <v>220.54400000000001</v>
      </c>
      <c r="H96" s="1">
        <f ca="1">+[1]!Tabla3[[#This Row],[CURRENT]]</f>
        <v>0</v>
      </c>
      <c r="I96" s="1">
        <f ca="1">+[1]!Tabla3[[#This Row],[PF]]</f>
        <v>1</v>
      </c>
      <c r="J96" s="1">
        <f ca="1">+[1]!Tabla3[[#This Row],[WATTS_MEAS]]</f>
        <v>0</v>
      </c>
      <c r="K96" s="1">
        <f ca="1">+[1]!Tabla3[[#This Row],[DIM]]</f>
        <v>1</v>
      </c>
      <c r="L96" s="1">
        <f>+[1]!Tabla3[[#This Row],[STATUS_LAMP]]</f>
        <v>0</v>
      </c>
      <c r="M96" s="1">
        <f>+[1]!Tabla3[[#This Row],[FAULTY]]</f>
        <v>0</v>
      </c>
      <c r="N96" s="1">
        <f>+[1]!Tabla3[[#This Row],[BURN_HR]]</f>
        <v>10.830008663958091</v>
      </c>
      <c r="O96" s="1">
        <f>+[1]!Tabla3[[#This Row],[KWH]]</f>
        <v>1.5758068420915667</v>
      </c>
    </row>
    <row r="97" spans="1:15" x14ac:dyDescent="0.25">
      <c r="A97" t="str">
        <f>+[1]!Tabla3[[#This Row],[ID]]</f>
        <v>DECO_32490</v>
      </c>
      <c r="B97">
        <f>+[1]!Tabla3[[#This Row],[LAT]]</f>
        <v>39.76024469</v>
      </c>
      <c r="C97">
        <f>+[1]!Tabla3[[#This Row],[LONG]]</f>
        <v>-105.0030117</v>
      </c>
      <c r="D97">
        <f>+[1]!Tabla3[[#This Row],[MODE]]</f>
        <v>4</v>
      </c>
      <c r="E97">
        <f>+[1]!Tabla3[[#This Row],[WATTS]]</f>
        <v>150</v>
      </c>
      <c r="F97" s="2">
        <f>+[1]!Tabla3[[#This Row],[LAST_UPDATED]]</f>
        <v>45036.436736111114</v>
      </c>
      <c r="G97" s="1">
        <f ca="1">+[1]!Tabla3[[#This Row],[VOLTAJE]]</f>
        <v>248.715</v>
      </c>
      <c r="H97" s="1">
        <f ca="1">+[1]!Tabla3[[#This Row],[CURRENT]]</f>
        <v>0</v>
      </c>
      <c r="I97" s="1">
        <f ca="1">+[1]!Tabla3[[#This Row],[PF]]</f>
        <v>1</v>
      </c>
      <c r="J97" s="1">
        <f ca="1">+[1]!Tabla3[[#This Row],[WATTS_MEAS]]</f>
        <v>0</v>
      </c>
      <c r="K97" s="1">
        <f ca="1">+[1]!Tabla3[[#This Row],[DIM]]</f>
        <v>1</v>
      </c>
      <c r="L97" s="1">
        <f>+[1]!Tabla3[[#This Row],[STATUS_LAMP]]</f>
        <v>0</v>
      </c>
      <c r="M97" s="1">
        <f>+[1]!Tabla3[[#This Row],[FAULTY]]</f>
        <v>0</v>
      </c>
      <c r="N97" s="1">
        <f>+[1]!Tabla3[[#This Row],[BURN_HR]]</f>
        <v>10.830008663958091</v>
      </c>
      <c r="O97" s="1">
        <f>+[1]!Tabla3[[#This Row],[KWH]]</f>
        <v>1.5741234865805187</v>
      </c>
    </row>
    <row r="98" spans="1:15" x14ac:dyDescent="0.25">
      <c r="A98" t="str">
        <f>+[1]!Tabla3[[#This Row],[ID]]</f>
        <v>DECO_32492</v>
      </c>
      <c r="B98">
        <f>+[1]!Tabla3[[#This Row],[LAT]]</f>
        <v>39.76021317</v>
      </c>
      <c r="C98">
        <f>+[1]!Tabla3[[#This Row],[LONG]]</f>
        <v>-105.00305280000001</v>
      </c>
      <c r="D98">
        <f>+[1]!Tabla3[[#This Row],[MODE]]</f>
        <v>4</v>
      </c>
      <c r="E98">
        <f>+[1]!Tabla3[[#This Row],[WATTS]]</f>
        <v>150</v>
      </c>
      <c r="F98" s="2">
        <f>+[1]!Tabla3[[#This Row],[LAST_UPDATED]]</f>
        <v>45036.436736111114</v>
      </c>
      <c r="G98" s="1">
        <f ca="1">+[1]!Tabla3[[#This Row],[VOLTAJE]]</f>
        <v>226.77099999999999</v>
      </c>
      <c r="H98" s="1">
        <f ca="1">+[1]!Tabla3[[#This Row],[CURRENT]]</f>
        <v>0</v>
      </c>
      <c r="I98" s="1">
        <f ca="1">+[1]!Tabla3[[#This Row],[PF]]</f>
        <v>1</v>
      </c>
      <c r="J98" s="1">
        <f ca="1">+[1]!Tabla3[[#This Row],[WATTS_MEAS]]</f>
        <v>0</v>
      </c>
      <c r="K98" s="1">
        <f ca="1">+[1]!Tabla3[[#This Row],[DIM]]</f>
        <v>1</v>
      </c>
      <c r="L98" s="1">
        <f>+[1]!Tabla3[[#This Row],[STATUS_LAMP]]</f>
        <v>0</v>
      </c>
      <c r="M98" s="1">
        <f>+[1]!Tabla3[[#This Row],[FAULTY]]</f>
        <v>0</v>
      </c>
      <c r="N98" s="1">
        <f>+[1]!Tabla3[[#This Row],[BURN_HR]]</f>
        <v>10.830008663958091</v>
      </c>
      <c r="O98" s="1">
        <f>+[1]!Tabla3[[#This Row],[KWH]]</f>
        <v>1.5826873248942466</v>
      </c>
    </row>
    <row r="99" spans="1:15" x14ac:dyDescent="0.25">
      <c r="A99" t="str">
        <f>+[1]!Tabla3[[#This Row],[ID]]</f>
        <v>DECO_32507</v>
      </c>
      <c r="B99">
        <f>+[1]!Tabla3[[#This Row],[LAT]]</f>
        <v>39.743535559999998</v>
      </c>
      <c r="C99">
        <f>+[1]!Tabla3[[#This Row],[LONG]]</f>
        <v>-105.00825810000001</v>
      </c>
      <c r="D99">
        <f>+[1]!Tabla3[[#This Row],[MODE]]</f>
        <v>4</v>
      </c>
      <c r="E99">
        <f>+[1]!Tabla3[[#This Row],[WATTS]]</f>
        <v>250</v>
      </c>
      <c r="F99" s="2">
        <f>+[1]!Tabla3[[#This Row],[LAST_UPDATED]]</f>
        <v>45036.436736111114</v>
      </c>
      <c r="G99" s="1">
        <f ca="1">+[1]!Tabla3[[#This Row],[VOLTAJE]]</f>
        <v>217.70400000000001</v>
      </c>
      <c r="H99" s="1">
        <f ca="1">+[1]!Tabla3[[#This Row],[CURRENT]]</f>
        <v>0</v>
      </c>
      <c r="I99" s="1">
        <f ca="1">+[1]!Tabla3[[#This Row],[PF]]</f>
        <v>1</v>
      </c>
      <c r="J99" s="1">
        <f ca="1">+[1]!Tabla3[[#This Row],[WATTS_MEAS]]</f>
        <v>0</v>
      </c>
      <c r="K99" s="1">
        <f ca="1">+[1]!Tabla3[[#This Row],[DIM]]</f>
        <v>1</v>
      </c>
      <c r="L99" s="1">
        <f>+[1]!Tabla3[[#This Row],[STATUS_LAMP]]</f>
        <v>0</v>
      </c>
      <c r="M99" s="1">
        <f>+[1]!Tabla3[[#This Row],[FAULTY]]</f>
        <v>0</v>
      </c>
      <c r="N99" s="1">
        <f>+[1]!Tabla3[[#This Row],[BURN_HR]]</f>
        <v>10.830008663958091</v>
      </c>
      <c r="O99" s="1">
        <f>+[1]!Tabla3[[#This Row],[KWH]]</f>
        <v>2.6339428800885409</v>
      </c>
    </row>
    <row r="100" spans="1:15" x14ac:dyDescent="0.25">
      <c r="A100" t="str">
        <f>+[1]!Tabla3[[#This Row],[ID]]</f>
        <v>DECO_32525</v>
      </c>
      <c r="B100">
        <f>+[1]!Tabla3[[#This Row],[LAT]]</f>
        <v>39.742701879999998</v>
      </c>
      <c r="C100">
        <f>+[1]!Tabla3[[#This Row],[LONG]]</f>
        <v>-105.0076124</v>
      </c>
      <c r="D100">
        <f>+[1]!Tabla3[[#This Row],[MODE]]</f>
        <v>4</v>
      </c>
      <c r="E100">
        <f>+[1]!Tabla3[[#This Row],[WATTS]]</f>
        <v>250</v>
      </c>
      <c r="F100" s="2">
        <f>+[1]!Tabla3[[#This Row],[LAST_UPDATED]]</f>
        <v>45036.436736111114</v>
      </c>
      <c r="G100" s="1">
        <f ca="1">+[1]!Tabla3[[#This Row],[VOLTAJE]]</f>
        <v>221.38200000000001</v>
      </c>
      <c r="H100" s="1">
        <f ca="1">+[1]!Tabla3[[#This Row],[CURRENT]]</f>
        <v>0</v>
      </c>
      <c r="I100" s="1">
        <f ca="1">+[1]!Tabla3[[#This Row],[PF]]</f>
        <v>1</v>
      </c>
      <c r="J100" s="1">
        <f ca="1">+[1]!Tabla3[[#This Row],[WATTS_MEAS]]</f>
        <v>0</v>
      </c>
      <c r="K100" s="1">
        <f ca="1">+[1]!Tabla3[[#This Row],[DIM]]</f>
        <v>1</v>
      </c>
      <c r="L100" s="1">
        <f>+[1]!Tabla3[[#This Row],[STATUS_LAMP]]</f>
        <v>0</v>
      </c>
      <c r="M100" s="1">
        <f>+[1]!Tabla3[[#This Row],[FAULTY]]</f>
        <v>0</v>
      </c>
      <c r="N100" s="1">
        <f>+[1]!Tabla3[[#This Row],[BURN_HR]]</f>
        <v>10.830008663958091</v>
      </c>
      <c r="O100" s="1">
        <f>+[1]!Tabla3[[#This Row],[KWH]]</f>
        <v>2.660534817719749</v>
      </c>
    </row>
    <row r="101" spans="1:15" x14ac:dyDescent="0.25">
      <c r="A101" t="str">
        <f>+[1]!Tabla3[[#This Row],[ID]]</f>
        <v>DECO_32527</v>
      </c>
      <c r="B101">
        <f>+[1]!Tabla3[[#This Row],[LAT]]</f>
        <v>39.742973630000002</v>
      </c>
      <c r="C101">
        <f>+[1]!Tabla3[[#This Row],[LONG]]</f>
        <v>-105.0078238</v>
      </c>
      <c r="D101">
        <f>+[1]!Tabla3[[#This Row],[MODE]]</f>
        <v>4</v>
      </c>
      <c r="E101">
        <f>+[1]!Tabla3[[#This Row],[WATTS]]</f>
        <v>250</v>
      </c>
      <c r="F101" s="2">
        <f>+[1]!Tabla3[[#This Row],[LAST_UPDATED]]</f>
        <v>45036.436736111114</v>
      </c>
      <c r="G101" s="1">
        <f ca="1">+[1]!Tabla3[[#This Row],[VOLTAJE]]</f>
        <v>223.31800000000001</v>
      </c>
      <c r="H101" s="1">
        <f ca="1">+[1]!Tabla3[[#This Row],[CURRENT]]</f>
        <v>0</v>
      </c>
      <c r="I101" s="1">
        <f ca="1">+[1]!Tabla3[[#This Row],[PF]]</f>
        <v>1</v>
      </c>
      <c r="J101" s="1">
        <f ca="1">+[1]!Tabla3[[#This Row],[WATTS_MEAS]]</f>
        <v>0</v>
      </c>
      <c r="K101" s="1">
        <f ca="1">+[1]!Tabla3[[#This Row],[DIM]]</f>
        <v>1</v>
      </c>
      <c r="L101" s="1">
        <f>+[1]!Tabla3[[#This Row],[STATUS_LAMP]]</f>
        <v>0</v>
      </c>
      <c r="M101" s="1">
        <f>+[1]!Tabla3[[#This Row],[FAULTY]]</f>
        <v>0</v>
      </c>
      <c r="N101" s="1">
        <f>+[1]!Tabla3[[#This Row],[BURN_HR]]</f>
        <v>10.830008663958091</v>
      </c>
      <c r="O101" s="1">
        <f>+[1]!Tabla3[[#This Row],[KWH]]</f>
        <v>2.652511364468586</v>
      </c>
    </row>
    <row r="102" spans="1:15" x14ac:dyDescent="0.25">
      <c r="A102" t="str">
        <f>+[1]!Tabla3[[#This Row],[ID]]</f>
        <v>DECO_32531</v>
      </c>
      <c r="B102">
        <f>+[1]!Tabla3[[#This Row],[LAT]]</f>
        <v>39.755258560000001</v>
      </c>
      <c r="C102">
        <f>+[1]!Tabla3[[#This Row],[LONG]]</f>
        <v>-104.9800292</v>
      </c>
      <c r="D102">
        <f>+[1]!Tabla3[[#This Row],[MODE]]</f>
        <v>4</v>
      </c>
      <c r="E102">
        <f>+[1]!Tabla3[[#This Row],[WATTS]]</f>
        <v>100</v>
      </c>
      <c r="F102" s="2">
        <f>+[1]!Tabla3[[#This Row],[LAST_UPDATED]]</f>
        <v>45036.436736111114</v>
      </c>
      <c r="G102" s="1">
        <f ca="1">+[1]!Tabla3[[#This Row],[VOLTAJE]]</f>
        <v>246.29900000000001</v>
      </c>
      <c r="H102" s="1">
        <f ca="1">+[1]!Tabla3[[#This Row],[CURRENT]]</f>
        <v>0</v>
      </c>
      <c r="I102" s="1">
        <f ca="1">+[1]!Tabla3[[#This Row],[PF]]</f>
        <v>1</v>
      </c>
      <c r="J102" s="1">
        <f ca="1">+[1]!Tabla3[[#This Row],[WATTS_MEAS]]</f>
        <v>0</v>
      </c>
      <c r="K102" s="1">
        <f ca="1">+[1]!Tabla3[[#This Row],[DIM]]</f>
        <v>1</v>
      </c>
      <c r="L102" s="1">
        <f>+[1]!Tabla3[[#This Row],[STATUS_LAMP]]</f>
        <v>0</v>
      </c>
      <c r="M102" s="1">
        <f>+[1]!Tabla3[[#This Row],[FAULTY]]</f>
        <v>0</v>
      </c>
      <c r="N102" s="1">
        <f>+[1]!Tabla3[[#This Row],[BURN_HR]]</f>
        <v>10.830008663958091</v>
      </c>
      <c r="O102" s="1">
        <f>+[1]!Tabla3[[#This Row],[KWH]]</f>
        <v>1.0524662066896728</v>
      </c>
    </row>
    <row r="103" spans="1:15" x14ac:dyDescent="0.25">
      <c r="A103" t="str">
        <f>+[1]!Tabla3[[#This Row],[ID]]</f>
        <v>DECO_32532</v>
      </c>
      <c r="B103">
        <f>+[1]!Tabla3[[#This Row],[LAT]]</f>
        <v>39.741259120000002</v>
      </c>
      <c r="C103">
        <f>+[1]!Tabla3[[#This Row],[LONG]]</f>
        <v>-104.94829799999999</v>
      </c>
      <c r="D103">
        <f>+[1]!Tabla3[[#This Row],[MODE]]</f>
        <v>4</v>
      </c>
      <c r="E103">
        <f>+[1]!Tabla3[[#This Row],[WATTS]]</f>
        <v>100</v>
      </c>
      <c r="F103" s="2">
        <f>+[1]!Tabla3[[#This Row],[LAST_UPDATED]]</f>
        <v>45036.436736111114</v>
      </c>
      <c r="G103" s="1">
        <f ca="1">+[1]!Tabla3[[#This Row],[VOLTAJE]]</f>
        <v>240.84800000000001</v>
      </c>
      <c r="H103" s="1">
        <f ca="1">+[1]!Tabla3[[#This Row],[CURRENT]]</f>
        <v>0</v>
      </c>
      <c r="I103" s="1">
        <f ca="1">+[1]!Tabla3[[#This Row],[PF]]</f>
        <v>1</v>
      </c>
      <c r="J103" s="1">
        <f ca="1">+[1]!Tabla3[[#This Row],[WATTS_MEAS]]</f>
        <v>0</v>
      </c>
      <c r="K103" s="1">
        <f ca="1">+[1]!Tabla3[[#This Row],[DIM]]</f>
        <v>1</v>
      </c>
      <c r="L103" s="1">
        <f>+[1]!Tabla3[[#This Row],[STATUS_LAMP]]</f>
        <v>0</v>
      </c>
      <c r="M103" s="1">
        <f>+[1]!Tabla3[[#This Row],[FAULTY]]</f>
        <v>0</v>
      </c>
      <c r="N103" s="1">
        <f>+[1]!Tabla3[[#This Row],[BURN_HR]]</f>
        <v>10.830008663958091</v>
      </c>
      <c r="O103" s="1">
        <f>+[1]!Tabla3[[#This Row],[KWH]]</f>
        <v>1.0571468901616676</v>
      </c>
    </row>
    <row r="104" spans="1:15" x14ac:dyDescent="0.25">
      <c r="A104" t="str">
        <f>+[1]!Tabla3[[#This Row],[ID]]</f>
        <v>DECO_32537</v>
      </c>
      <c r="B104">
        <f>+[1]!Tabla3[[#This Row],[LAT]]</f>
        <v>39.740996289999998</v>
      </c>
      <c r="C104">
        <f>+[1]!Tabla3[[#This Row],[LONG]]</f>
        <v>-104.94829609999999</v>
      </c>
      <c r="D104">
        <f>+[1]!Tabla3[[#This Row],[MODE]]</f>
        <v>4</v>
      </c>
      <c r="E104">
        <f>+[1]!Tabla3[[#This Row],[WATTS]]</f>
        <v>100</v>
      </c>
      <c r="F104" s="2">
        <f>+[1]!Tabla3[[#This Row],[LAST_UPDATED]]</f>
        <v>45036.436736111114</v>
      </c>
      <c r="G104" s="1">
        <f ca="1">+[1]!Tabla3[[#This Row],[VOLTAJE]]</f>
        <v>240.184</v>
      </c>
      <c r="H104" s="1">
        <f ca="1">+[1]!Tabla3[[#This Row],[CURRENT]]</f>
        <v>0</v>
      </c>
      <c r="I104" s="1">
        <f ca="1">+[1]!Tabla3[[#This Row],[PF]]</f>
        <v>1</v>
      </c>
      <c r="J104" s="1">
        <f ca="1">+[1]!Tabla3[[#This Row],[WATTS_MEAS]]</f>
        <v>0</v>
      </c>
      <c r="K104" s="1">
        <f ca="1">+[1]!Tabla3[[#This Row],[DIM]]</f>
        <v>1</v>
      </c>
      <c r="L104" s="1">
        <f>+[1]!Tabla3[[#This Row],[STATUS_LAMP]]</f>
        <v>0</v>
      </c>
      <c r="M104" s="1">
        <f>+[1]!Tabla3[[#This Row],[FAULTY]]</f>
        <v>0</v>
      </c>
      <c r="N104" s="1">
        <f>+[1]!Tabla3[[#This Row],[BURN_HR]]</f>
        <v>10.830008663958091</v>
      </c>
      <c r="O104" s="1">
        <f>+[1]!Tabla3[[#This Row],[KWH]]</f>
        <v>1.0501322506730666</v>
      </c>
    </row>
    <row r="105" spans="1:15" x14ac:dyDescent="0.25">
      <c r="A105" t="str">
        <f>+[1]!Tabla3[[#This Row],[ID]]</f>
        <v>DECO_32538</v>
      </c>
      <c r="B105">
        <f>+[1]!Tabla3[[#This Row],[LAT]]</f>
        <v>39.754890449999998</v>
      </c>
      <c r="C105">
        <f>+[1]!Tabla3[[#This Row],[LONG]]</f>
        <v>-104.9804874</v>
      </c>
      <c r="D105">
        <f>+[1]!Tabla3[[#This Row],[MODE]]</f>
        <v>4</v>
      </c>
      <c r="E105">
        <f>+[1]!Tabla3[[#This Row],[WATTS]]</f>
        <v>250</v>
      </c>
      <c r="F105" s="2">
        <f>+[1]!Tabla3[[#This Row],[LAST_UPDATED]]</f>
        <v>45036.436736111114</v>
      </c>
      <c r="G105" s="1">
        <f ca="1">+[1]!Tabla3[[#This Row],[VOLTAJE]]</f>
        <v>207.20500000000001</v>
      </c>
      <c r="H105" s="1">
        <f ca="1">+[1]!Tabla3[[#This Row],[CURRENT]]</f>
        <v>0</v>
      </c>
      <c r="I105" s="1">
        <f ca="1">+[1]!Tabla3[[#This Row],[PF]]</f>
        <v>1</v>
      </c>
      <c r="J105" s="1">
        <f ca="1">+[1]!Tabla3[[#This Row],[WATTS_MEAS]]</f>
        <v>0</v>
      </c>
      <c r="K105" s="1">
        <f ca="1">+[1]!Tabla3[[#This Row],[DIM]]</f>
        <v>1</v>
      </c>
      <c r="L105" s="1">
        <f>+[1]!Tabla3[[#This Row],[STATUS_LAMP]]</f>
        <v>0</v>
      </c>
      <c r="M105" s="1">
        <f>+[1]!Tabla3[[#This Row],[FAULTY]]</f>
        <v>0</v>
      </c>
      <c r="N105" s="1">
        <f>+[1]!Tabla3[[#This Row],[BURN_HR]]</f>
        <v>10.830008663958091</v>
      </c>
      <c r="O105" s="1">
        <f>+[1]!Tabla3[[#This Row],[KWH]]</f>
        <v>2.6378751598552883</v>
      </c>
    </row>
    <row r="106" spans="1:15" x14ac:dyDescent="0.25">
      <c r="A106" t="str">
        <f>+[1]!Tabla3[[#This Row],[ID]]</f>
        <v>DECO_32540</v>
      </c>
      <c r="B106">
        <f>+[1]!Tabla3[[#This Row],[LAT]]</f>
        <v>39.755776859999997</v>
      </c>
      <c r="C106">
        <f>+[1]!Tabla3[[#This Row],[LONG]]</f>
        <v>-104.98538019999999</v>
      </c>
      <c r="D106">
        <f>+[1]!Tabla3[[#This Row],[MODE]]</f>
        <v>4</v>
      </c>
      <c r="E106">
        <f>+[1]!Tabla3[[#This Row],[WATTS]]</f>
        <v>250</v>
      </c>
      <c r="F106" s="2">
        <f>+[1]!Tabla3[[#This Row],[LAST_UPDATED]]</f>
        <v>45036.436736111114</v>
      </c>
      <c r="G106" s="1">
        <f ca="1">+[1]!Tabla3[[#This Row],[VOLTAJE]]</f>
        <v>228.76400000000001</v>
      </c>
      <c r="H106" s="1">
        <f ca="1">+[1]!Tabla3[[#This Row],[CURRENT]]</f>
        <v>0</v>
      </c>
      <c r="I106" s="1">
        <f ca="1">+[1]!Tabla3[[#This Row],[PF]]</f>
        <v>1</v>
      </c>
      <c r="J106" s="1">
        <f ca="1">+[1]!Tabla3[[#This Row],[WATTS_MEAS]]</f>
        <v>0</v>
      </c>
      <c r="K106" s="1">
        <f ca="1">+[1]!Tabla3[[#This Row],[DIM]]</f>
        <v>1</v>
      </c>
      <c r="L106" s="1">
        <f>+[1]!Tabla3[[#This Row],[STATUS_LAMP]]</f>
        <v>0</v>
      </c>
      <c r="M106" s="1">
        <f>+[1]!Tabla3[[#This Row],[FAULTY]]</f>
        <v>0</v>
      </c>
      <c r="N106" s="1">
        <f>+[1]!Tabla3[[#This Row],[BURN_HR]]</f>
        <v>10.830008663958091</v>
      </c>
      <c r="O106" s="1">
        <f>+[1]!Tabla3[[#This Row],[KWH]]</f>
        <v>2.6232658999377341</v>
      </c>
    </row>
    <row r="107" spans="1:15" x14ac:dyDescent="0.25">
      <c r="A107" t="str">
        <f>+[1]!Tabla3[[#This Row],[ID]]</f>
        <v>DECO_32554</v>
      </c>
      <c r="B107">
        <f>+[1]!Tabla3[[#This Row],[LAT]]</f>
        <v>39.755856250000001</v>
      </c>
      <c r="C107">
        <f>+[1]!Tabla3[[#This Row],[LONG]]</f>
        <v>-104.9819844</v>
      </c>
      <c r="D107">
        <f>+[1]!Tabla3[[#This Row],[MODE]]</f>
        <v>4</v>
      </c>
      <c r="E107">
        <f>+[1]!Tabla3[[#This Row],[WATTS]]</f>
        <v>250</v>
      </c>
      <c r="F107" s="2">
        <f>+[1]!Tabla3[[#This Row],[LAST_UPDATED]]</f>
        <v>45036.436736111114</v>
      </c>
      <c r="G107" s="1">
        <f ca="1">+[1]!Tabla3[[#This Row],[VOLTAJE]]</f>
        <v>216.96700000000001</v>
      </c>
      <c r="H107" s="1">
        <f ca="1">+[1]!Tabla3[[#This Row],[CURRENT]]</f>
        <v>0</v>
      </c>
      <c r="I107" s="1">
        <f ca="1">+[1]!Tabla3[[#This Row],[PF]]</f>
        <v>1</v>
      </c>
      <c r="J107" s="1">
        <f ca="1">+[1]!Tabla3[[#This Row],[WATTS_MEAS]]</f>
        <v>0</v>
      </c>
      <c r="K107" s="1">
        <f ca="1">+[1]!Tabla3[[#This Row],[DIM]]</f>
        <v>1</v>
      </c>
      <c r="L107" s="1">
        <f>+[1]!Tabla3[[#This Row],[STATUS_LAMP]]</f>
        <v>0</v>
      </c>
      <c r="M107" s="1">
        <f>+[1]!Tabla3[[#This Row],[FAULTY]]</f>
        <v>0</v>
      </c>
      <c r="N107" s="1">
        <f>+[1]!Tabla3[[#This Row],[BURN_HR]]</f>
        <v>10.830008663958091</v>
      </c>
      <c r="O107" s="1">
        <f>+[1]!Tabla3[[#This Row],[KWH]]</f>
        <v>2.6535154560748295</v>
      </c>
    </row>
    <row r="108" spans="1:15" x14ac:dyDescent="0.25">
      <c r="A108" t="str">
        <f>+[1]!Tabla3[[#This Row],[ID]]</f>
        <v>DECO_32555</v>
      </c>
      <c r="B108">
        <f>+[1]!Tabla3[[#This Row],[LAT]]</f>
        <v>39.742983690000003</v>
      </c>
      <c r="C108">
        <f>+[1]!Tabla3[[#This Row],[LONG]]</f>
        <v>-104.94544140000001</v>
      </c>
      <c r="D108">
        <f>+[1]!Tabla3[[#This Row],[MODE]]</f>
        <v>4</v>
      </c>
      <c r="E108">
        <f>+[1]!Tabla3[[#This Row],[WATTS]]</f>
        <v>100</v>
      </c>
      <c r="F108" s="2">
        <f>+[1]!Tabla3[[#This Row],[LAST_UPDATED]]</f>
        <v>45036.436736111114</v>
      </c>
      <c r="G108" s="1">
        <f ca="1">+[1]!Tabla3[[#This Row],[VOLTAJE]]</f>
        <v>243.67400000000001</v>
      </c>
      <c r="H108" s="1">
        <f ca="1">+[1]!Tabla3[[#This Row],[CURRENT]]</f>
        <v>0</v>
      </c>
      <c r="I108" s="1">
        <f ca="1">+[1]!Tabla3[[#This Row],[PF]]</f>
        <v>1</v>
      </c>
      <c r="J108" s="1">
        <f ca="1">+[1]!Tabla3[[#This Row],[WATTS_MEAS]]</f>
        <v>0</v>
      </c>
      <c r="K108" s="1">
        <f ca="1">+[1]!Tabla3[[#This Row],[DIM]]</f>
        <v>1</v>
      </c>
      <c r="L108" s="1">
        <f>+[1]!Tabla3[[#This Row],[STATUS_LAMP]]</f>
        <v>0</v>
      </c>
      <c r="M108" s="1">
        <f>+[1]!Tabla3[[#This Row],[FAULTY]]</f>
        <v>0</v>
      </c>
      <c r="N108" s="1">
        <f>+[1]!Tabla3[[#This Row],[BURN_HR]]</f>
        <v>10.830008663958091</v>
      </c>
      <c r="O108" s="1">
        <f>+[1]!Tabla3[[#This Row],[KWH]]</f>
        <v>1.0514883048456403</v>
      </c>
    </row>
    <row r="109" spans="1:15" x14ac:dyDescent="0.25">
      <c r="A109" t="str">
        <f>+[1]!Tabla3[[#This Row],[ID]]</f>
        <v>DECO_32558</v>
      </c>
      <c r="B109">
        <f>+[1]!Tabla3[[#This Row],[LAT]]</f>
        <v>39.753721140000003</v>
      </c>
      <c r="C109">
        <f>+[1]!Tabla3[[#This Row],[LONG]]</f>
        <v>-104.9830271</v>
      </c>
      <c r="D109">
        <f>+[1]!Tabla3[[#This Row],[MODE]]</f>
        <v>4</v>
      </c>
      <c r="E109">
        <f>+[1]!Tabla3[[#This Row],[WATTS]]</f>
        <v>250</v>
      </c>
      <c r="F109" s="2">
        <f>+[1]!Tabla3[[#This Row],[LAST_UPDATED]]</f>
        <v>45036.436736111114</v>
      </c>
      <c r="G109" s="1">
        <f ca="1">+[1]!Tabla3[[#This Row],[VOLTAJE]]</f>
        <v>190.58</v>
      </c>
      <c r="H109" s="1">
        <f ca="1">+[1]!Tabla3[[#This Row],[CURRENT]]</f>
        <v>0</v>
      </c>
      <c r="I109" s="1">
        <f ca="1">+[1]!Tabla3[[#This Row],[PF]]</f>
        <v>1</v>
      </c>
      <c r="J109" s="1">
        <f ca="1">+[1]!Tabla3[[#This Row],[WATTS_MEAS]]</f>
        <v>0</v>
      </c>
      <c r="K109" s="1">
        <f ca="1">+[1]!Tabla3[[#This Row],[DIM]]</f>
        <v>1</v>
      </c>
      <c r="L109" s="1">
        <f>+[1]!Tabla3[[#This Row],[STATUS_LAMP]]</f>
        <v>0</v>
      </c>
      <c r="M109" s="1">
        <f>+[1]!Tabla3[[#This Row],[FAULTY]]</f>
        <v>0</v>
      </c>
      <c r="N109" s="1">
        <f>+[1]!Tabla3[[#This Row],[BURN_HR]]</f>
        <v>10.830008663958091</v>
      </c>
      <c r="O109" s="1">
        <f>+[1]!Tabla3[[#This Row],[KWH]]</f>
        <v>2.6226156324418435</v>
      </c>
    </row>
    <row r="110" spans="1:15" x14ac:dyDescent="0.25">
      <c r="A110" t="str">
        <f>+[1]!Tabla3[[#This Row],[ID]]</f>
        <v>DECO_32575</v>
      </c>
      <c r="B110">
        <f>+[1]!Tabla3[[#This Row],[LAT]]</f>
        <v>39.743916540000001</v>
      </c>
      <c r="C110">
        <f>+[1]!Tabla3[[#This Row],[LONG]]</f>
        <v>-105.008471</v>
      </c>
      <c r="D110">
        <f>+[1]!Tabla3[[#This Row],[MODE]]</f>
        <v>4</v>
      </c>
      <c r="E110">
        <f>+[1]!Tabla3[[#This Row],[WATTS]]</f>
        <v>250</v>
      </c>
      <c r="F110" s="2">
        <f>+[1]!Tabla3[[#This Row],[LAST_UPDATED]]</f>
        <v>45036.436736111114</v>
      </c>
      <c r="G110" s="1">
        <f ca="1">+[1]!Tabla3[[#This Row],[VOLTAJE]]</f>
        <v>229.10300000000001</v>
      </c>
      <c r="H110" s="1">
        <f ca="1">+[1]!Tabla3[[#This Row],[CURRENT]]</f>
        <v>0</v>
      </c>
      <c r="I110" s="1">
        <f ca="1">+[1]!Tabla3[[#This Row],[PF]]</f>
        <v>1</v>
      </c>
      <c r="J110" s="1">
        <f ca="1">+[1]!Tabla3[[#This Row],[WATTS_MEAS]]</f>
        <v>0</v>
      </c>
      <c r="K110" s="1">
        <f ca="1">+[1]!Tabla3[[#This Row],[DIM]]</f>
        <v>1</v>
      </c>
      <c r="L110" s="1">
        <f>+[1]!Tabla3[[#This Row],[STATUS_LAMP]]</f>
        <v>0</v>
      </c>
      <c r="M110" s="1">
        <f>+[1]!Tabla3[[#This Row],[FAULTY]]</f>
        <v>0</v>
      </c>
      <c r="N110" s="1">
        <f>+[1]!Tabla3[[#This Row],[BURN_HR]]</f>
        <v>10.830008663958091</v>
      </c>
      <c r="O110" s="1">
        <f>+[1]!Tabla3[[#This Row],[KWH]]</f>
        <v>2.6425350271018644</v>
      </c>
    </row>
    <row r="111" spans="1:15" x14ac:dyDescent="0.25">
      <c r="A111" t="str">
        <f>+[1]!Tabla3[[#This Row],[ID]]</f>
        <v>DECO_32578</v>
      </c>
      <c r="B111">
        <f>+[1]!Tabla3[[#This Row],[LAT]]</f>
        <v>39.74408098</v>
      </c>
      <c r="C111">
        <f>+[1]!Tabla3[[#This Row],[LONG]]</f>
        <v>-105.00861190000001</v>
      </c>
      <c r="D111">
        <f>+[1]!Tabla3[[#This Row],[MODE]]</f>
        <v>4</v>
      </c>
      <c r="E111">
        <f>+[1]!Tabla3[[#This Row],[WATTS]]</f>
        <v>250</v>
      </c>
      <c r="F111" s="2">
        <f>+[1]!Tabla3[[#This Row],[LAST_UPDATED]]</f>
        <v>45036.436736111114</v>
      </c>
      <c r="G111" s="1">
        <f ca="1">+[1]!Tabla3[[#This Row],[VOLTAJE]]</f>
        <v>227.37700000000001</v>
      </c>
      <c r="H111" s="1">
        <f ca="1">+[1]!Tabla3[[#This Row],[CURRENT]]</f>
        <v>0</v>
      </c>
      <c r="I111" s="1">
        <f ca="1">+[1]!Tabla3[[#This Row],[PF]]</f>
        <v>1</v>
      </c>
      <c r="J111" s="1">
        <f ca="1">+[1]!Tabla3[[#This Row],[WATTS_MEAS]]</f>
        <v>0</v>
      </c>
      <c r="K111" s="1">
        <f ca="1">+[1]!Tabla3[[#This Row],[DIM]]</f>
        <v>1</v>
      </c>
      <c r="L111" s="1">
        <f>+[1]!Tabla3[[#This Row],[STATUS_LAMP]]</f>
        <v>0</v>
      </c>
      <c r="M111" s="1">
        <f>+[1]!Tabla3[[#This Row],[FAULTY]]</f>
        <v>0</v>
      </c>
      <c r="N111" s="1">
        <f>+[1]!Tabla3[[#This Row],[BURN_HR]]</f>
        <v>10.830008663958091</v>
      </c>
      <c r="O111" s="1">
        <f>+[1]!Tabla3[[#This Row],[KWH]]</f>
        <v>2.6449977302800929</v>
      </c>
    </row>
    <row r="112" spans="1:15" x14ac:dyDescent="0.25">
      <c r="A112" t="str">
        <f>+[1]!Tabla3[[#This Row],[ID]]</f>
        <v>DECO_32583</v>
      </c>
      <c r="B112">
        <f>+[1]!Tabla3[[#This Row],[LAT]]</f>
        <v>39.743819199999997</v>
      </c>
      <c r="C112">
        <f>+[1]!Tabla3[[#This Row],[LONG]]</f>
        <v>-105.0091254</v>
      </c>
      <c r="D112">
        <f>+[1]!Tabla3[[#This Row],[MODE]]</f>
        <v>4</v>
      </c>
      <c r="E112">
        <f>+[1]!Tabla3[[#This Row],[WATTS]]</f>
        <v>250</v>
      </c>
      <c r="F112" s="2">
        <f>+[1]!Tabla3[[#This Row],[LAST_UPDATED]]</f>
        <v>45036.436736111114</v>
      </c>
      <c r="G112" s="1">
        <f ca="1">+[1]!Tabla3[[#This Row],[VOLTAJE]]</f>
        <v>220.01300000000001</v>
      </c>
      <c r="H112" s="1">
        <f ca="1">+[1]!Tabla3[[#This Row],[CURRENT]]</f>
        <v>0</v>
      </c>
      <c r="I112" s="1">
        <f ca="1">+[1]!Tabla3[[#This Row],[PF]]</f>
        <v>1</v>
      </c>
      <c r="J112" s="1">
        <f ca="1">+[1]!Tabla3[[#This Row],[WATTS_MEAS]]</f>
        <v>0</v>
      </c>
      <c r="K112" s="1">
        <f ca="1">+[1]!Tabla3[[#This Row],[DIM]]</f>
        <v>1</v>
      </c>
      <c r="L112" s="1">
        <f>+[1]!Tabla3[[#This Row],[STATUS_LAMP]]</f>
        <v>0</v>
      </c>
      <c r="M112" s="1">
        <f>+[1]!Tabla3[[#This Row],[FAULTY]]</f>
        <v>0</v>
      </c>
      <c r="N112" s="1">
        <f>+[1]!Tabla3[[#This Row],[BURN_HR]]</f>
        <v>10.830008663958091</v>
      </c>
      <c r="O112" s="1">
        <f>+[1]!Tabla3[[#This Row],[KWH]]</f>
        <v>2.6725814668370518</v>
      </c>
    </row>
    <row r="113" spans="1:15" x14ac:dyDescent="0.25">
      <c r="A113" t="str">
        <f>+[1]!Tabla3[[#This Row],[ID]]</f>
        <v>DECO_32584</v>
      </c>
      <c r="B113">
        <f>+[1]!Tabla3[[#This Row],[LAT]]</f>
        <v>39.74468392</v>
      </c>
      <c r="C113">
        <f>+[1]!Tabla3[[#This Row],[LONG]]</f>
        <v>-105.0090448</v>
      </c>
      <c r="D113">
        <f>+[1]!Tabla3[[#This Row],[MODE]]</f>
        <v>4</v>
      </c>
      <c r="E113">
        <f>+[1]!Tabla3[[#This Row],[WATTS]]</f>
        <v>250</v>
      </c>
      <c r="F113" s="2">
        <f>+[1]!Tabla3[[#This Row],[LAST_UPDATED]]</f>
        <v>45036.436736111114</v>
      </c>
      <c r="G113" s="1">
        <f ca="1">+[1]!Tabla3[[#This Row],[VOLTAJE]]</f>
        <v>235.941</v>
      </c>
      <c r="H113" s="1">
        <f ca="1">+[1]!Tabla3[[#This Row],[CURRENT]]</f>
        <v>0</v>
      </c>
      <c r="I113" s="1">
        <f ca="1">+[1]!Tabla3[[#This Row],[PF]]</f>
        <v>1</v>
      </c>
      <c r="J113" s="1">
        <f ca="1">+[1]!Tabla3[[#This Row],[WATTS_MEAS]]</f>
        <v>0</v>
      </c>
      <c r="K113" s="1">
        <f ca="1">+[1]!Tabla3[[#This Row],[DIM]]</f>
        <v>1</v>
      </c>
      <c r="L113" s="1">
        <f>+[1]!Tabla3[[#This Row],[STATUS_LAMP]]</f>
        <v>0</v>
      </c>
      <c r="M113" s="1">
        <f>+[1]!Tabla3[[#This Row],[FAULTY]]</f>
        <v>0</v>
      </c>
      <c r="N113" s="1">
        <f>+[1]!Tabla3[[#This Row],[BURN_HR]]</f>
        <v>10.830008663958091</v>
      </c>
      <c r="O113" s="1">
        <f>+[1]!Tabla3[[#This Row],[KWH]]</f>
        <v>2.6518642320049208</v>
      </c>
    </row>
    <row r="114" spans="1:15" x14ac:dyDescent="0.25">
      <c r="A114" t="str">
        <f>+[1]!Tabla3[[#This Row],[ID]]</f>
        <v>DECO_32586</v>
      </c>
      <c r="B114">
        <f>+[1]!Tabla3[[#This Row],[LAT]]</f>
        <v>39.743942609999998</v>
      </c>
      <c r="C114">
        <f>+[1]!Tabla3[[#This Row],[LONG]]</f>
        <v>-105.0088849</v>
      </c>
      <c r="D114">
        <f>+[1]!Tabla3[[#This Row],[MODE]]</f>
        <v>4</v>
      </c>
      <c r="E114">
        <f>+[1]!Tabla3[[#This Row],[WATTS]]</f>
        <v>250</v>
      </c>
      <c r="F114" s="2">
        <f>+[1]!Tabla3[[#This Row],[LAST_UPDATED]]</f>
        <v>45036.436736111114</v>
      </c>
      <c r="G114" s="1">
        <f ca="1">+[1]!Tabla3[[#This Row],[VOLTAJE]]</f>
        <v>246.07300000000001</v>
      </c>
      <c r="H114" s="1">
        <f ca="1">+[1]!Tabla3[[#This Row],[CURRENT]]</f>
        <v>0</v>
      </c>
      <c r="I114" s="1">
        <f ca="1">+[1]!Tabla3[[#This Row],[PF]]</f>
        <v>1</v>
      </c>
      <c r="J114" s="1">
        <f ca="1">+[1]!Tabla3[[#This Row],[WATTS_MEAS]]</f>
        <v>0</v>
      </c>
      <c r="K114" s="1">
        <f ca="1">+[1]!Tabla3[[#This Row],[DIM]]</f>
        <v>1</v>
      </c>
      <c r="L114" s="1">
        <f>+[1]!Tabla3[[#This Row],[STATUS_LAMP]]</f>
        <v>0</v>
      </c>
      <c r="M114" s="1">
        <f>+[1]!Tabla3[[#This Row],[FAULTY]]</f>
        <v>0</v>
      </c>
      <c r="N114" s="1">
        <f>+[1]!Tabla3[[#This Row],[BURN_HR]]</f>
        <v>10.830008663958091</v>
      </c>
      <c r="O114" s="1">
        <f>+[1]!Tabla3[[#This Row],[KWH]]</f>
        <v>2.6450850636780459</v>
      </c>
    </row>
    <row r="115" spans="1:15" x14ac:dyDescent="0.25">
      <c r="A115" t="str">
        <f>+[1]!Tabla3[[#This Row],[ID]]</f>
        <v>DECO_32594</v>
      </c>
      <c r="B115">
        <f>+[1]!Tabla3[[#This Row],[LAT]]</f>
        <v>39.743243370000002</v>
      </c>
      <c r="C115">
        <f>+[1]!Tabla3[[#This Row],[LONG]]</f>
        <v>-105.00802520000001</v>
      </c>
      <c r="D115">
        <f>+[1]!Tabla3[[#This Row],[MODE]]</f>
        <v>4</v>
      </c>
      <c r="E115">
        <f>+[1]!Tabla3[[#This Row],[WATTS]]</f>
        <v>250</v>
      </c>
      <c r="F115" s="2">
        <f>+[1]!Tabla3[[#This Row],[LAST_UPDATED]]</f>
        <v>45036.436736111114</v>
      </c>
      <c r="G115" s="1">
        <f ca="1">+[1]!Tabla3[[#This Row],[VOLTAJE]]</f>
        <v>229.232</v>
      </c>
      <c r="H115" s="1">
        <f ca="1">+[1]!Tabla3[[#This Row],[CURRENT]]</f>
        <v>0</v>
      </c>
      <c r="I115" s="1">
        <f ca="1">+[1]!Tabla3[[#This Row],[PF]]</f>
        <v>1</v>
      </c>
      <c r="J115" s="1">
        <f ca="1">+[1]!Tabla3[[#This Row],[WATTS_MEAS]]</f>
        <v>0</v>
      </c>
      <c r="K115" s="1">
        <f ca="1">+[1]!Tabla3[[#This Row],[DIM]]</f>
        <v>1</v>
      </c>
      <c r="L115" s="1">
        <f>+[1]!Tabla3[[#This Row],[STATUS_LAMP]]</f>
        <v>0</v>
      </c>
      <c r="M115" s="1">
        <f>+[1]!Tabla3[[#This Row],[FAULTY]]</f>
        <v>0</v>
      </c>
      <c r="N115" s="1">
        <f>+[1]!Tabla3[[#This Row],[BURN_HR]]</f>
        <v>10.830008663958091</v>
      </c>
      <c r="O115" s="1">
        <f>+[1]!Tabla3[[#This Row],[KWH]]</f>
        <v>2.6372603457832411</v>
      </c>
    </row>
    <row r="116" spans="1:15" x14ac:dyDescent="0.25">
      <c r="A116" t="str">
        <f>+[1]!Tabla3[[#This Row],[ID]]</f>
        <v>DECO_32598</v>
      </c>
      <c r="B116">
        <f>+[1]!Tabla3[[#This Row],[LAT]]</f>
        <v>39.743598609999999</v>
      </c>
      <c r="C116">
        <f>+[1]!Tabla3[[#This Row],[LONG]]</f>
        <v>-105.009556</v>
      </c>
      <c r="D116">
        <f>+[1]!Tabla3[[#This Row],[MODE]]</f>
        <v>4</v>
      </c>
      <c r="E116">
        <f>+[1]!Tabla3[[#This Row],[WATTS]]</f>
        <v>250</v>
      </c>
      <c r="F116" s="2">
        <f>+[1]!Tabla3[[#This Row],[LAST_UPDATED]]</f>
        <v>45036.436736111114</v>
      </c>
      <c r="G116" s="1">
        <f ca="1">+[1]!Tabla3[[#This Row],[VOLTAJE]]</f>
        <v>249.44499999999999</v>
      </c>
      <c r="H116" s="1">
        <f ca="1">+[1]!Tabla3[[#This Row],[CURRENT]]</f>
        <v>0</v>
      </c>
      <c r="I116" s="1">
        <f ca="1">+[1]!Tabla3[[#This Row],[PF]]</f>
        <v>1</v>
      </c>
      <c r="J116" s="1">
        <f ca="1">+[1]!Tabla3[[#This Row],[WATTS_MEAS]]</f>
        <v>0</v>
      </c>
      <c r="K116" s="1">
        <f ca="1">+[1]!Tabla3[[#This Row],[DIM]]</f>
        <v>1</v>
      </c>
      <c r="L116" s="1">
        <f>+[1]!Tabla3[[#This Row],[STATUS_LAMP]]</f>
        <v>0</v>
      </c>
      <c r="M116" s="1">
        <f>+[1]!Tabla3[[#This Row],[FAULTY]]</f>
        <v>0</v>
      </c>
      <c r="N116" s="1">
        <f>+[1]!Tabla3[[#This Row],[BURN_HR]]</f>
        <v>10.830008663958091</v>
      </c>
      <c r="O116" s="1">
        <f>+[1]!Tabla3[[#This Row],[KWH]]</f>
        <v>2.6499238007859298</v>
      </c>
    </row>
    <row r="117" spans="1:15" x14ac:dyDescent="0.25">
      <c r="A117" t="str">
        <f>+[1]!Tabla3[[#This Row],[ID]]</f>
        <v>DECO_32599</v>
      </c>
      <c r="B117">
        <f>+[1]!Tabla3[[#This Row],[LAT]]</f>
        <v>39.744377569999997</v>
      </c>
      <c r="C117">
        <f>+[1]!Tabla3[[#This Row],[LONG]]</f>
        <v>-105.0088545</v>
      </c>
      <c r="D117">
        <f>+[1]!Tabla3[[#This Row],[MODE]]</f>
        <v>4</v>
      </c>
      <c r="E117">
        <f>+[1]!Tabla3[[#This Row],[WATTS]]</f>
        <v>250</v>
      </c>
      <c r="F117" s="2">
        <f>+[1]!Tabla3[[#This Row],[LAST_UPDATED]]</f>
        <v>45036.436736111114</v>
      </c>
      <c r="G117" s="1">
        <f ca="1">+[1]!Tabla3[[#This Row],[VOLTAJE]]</f>
        <v>235.846</v>
      </c>
      <c r="H117" s="1">
        <f ca="1">+[1]!Tabla3[[#This Row],[CURRENT]]</f>
        <v>0</v>
      </c>
      <c r="I117" s="1">
        <f ca="1">+[1]!Tabla3[[#This Row],[PF]]</f>
        <v>1</v>
      </c>
      <c r="J117" s="1">
        <f ca="1">+[1]!Tabla3[[#This Row],[WATTS_MEAS]]</f>
        <v>0</v>
      </c>
      <c r="K117" s="1">
        <f ca="1">+[1]!Tabla3[[#This Row],[DIM]]</f>
        <v>1</v>
      </c>
      <c r="L117" s="1">
        <f>+[1]!Tabla3[[#This Row],[STATUS_LAMP]]</f>
        <v>0</v>
      </c>
      <c r="M117" s="1">
        <f>+[1]!Tabla3[[#This Row],[FAULTY]]</f>
        <v>0</v>
      </c>
      <c r="N117" s="1">
        <f>+[1]!Tabla3[[#This Row],[BURN_HR]]</f>
        <v>10.830008663958091</v>
      </c>
      <c r="O117" s="1">
        <f>+[1]!Tabla3[[#This Row],[KWH]]</f>
        <v>2.6007610157719783</v>
      </c>
    </row>
    <row r="118" spans="1:15" x14ac:dyDescent="0.25">
      <c r="A118" t="str">
        <f>+[1]!Tabla3[[#This Row],[ID]]</f>
        <v>DECO_32600</v>
      </c>
      <c r="B118">
        <f>+[1]!Tabla3[[#This Row],[LAT]]</f>
        <v>39.744508670000002</v>
      </c>
      <c r="C118">
        <f>+[1]!Tabla3[[#This Row],[LONG]]</f>
        <v>-105.0092745</v>
      </c>
      <c r="D118">
        <f>+[1]!Tabla3[[#This Row],[MODE]]</f>
        <v>4</v>
      </c>
      <c r="E118">
        <f>+[1]!Tabla3[[#This Row],[WATTS]]</f>
        <v>250</v>
      </c>
      <c r="F118" s="2">
        <f>+[1]!Tabla3[[#This Row],[LAST_UPDATED]]</f>
        <v>45036.436736111114</v>
      </c>
      <c r="G118" s="1">
        <f ca="1">+[1]!Tabla3[[#This Row],[VOLTAJE]]</f>
        <v>195.87</v>
      </c>
      <c r="H118" s="1">
        <f ca="1">+[1]!Tabla3[[#This Row],[CURRENT]]</f>
        <v>0</v>
      </c>
      <c r="I118" s="1">
        <f ca="1">+[1]!Tabla3[[#This Row],[PF]]</f>
        <v>1</v>
      </c>
      <c r="J118" s="1">
        <f ca="1">+[1]!Tabla3[[#This Row],[WATTS_MEAS]]</f>
        <v>0</v>
      </c>
      <c r="K118" s="1">
        <f ca="1">+[1]!Tabla3[[#This Row],[DIM]]</f>
        <v>1</v>
      </c>
      <c r="L118" s="1">
        <f>+[1]!Tabla3[[#This Row],[STATUS_LAMP]]</f>
        <v>0</v>
      </c>
      <c r="M118" s="1">
        <f>+[1]!Tabla3[[#This Row],[FAULTY]]</f>
        <v>0</v>
      </c>
      <c r="N118" s="1">
        <f>+[1]!Tabla3[[#This Row],[BURN_HR]]</f>
        <v>10.830008663958091</v>
      </c>
      <c r="O118" s="1">
        <f>+[1]!Tabla3[[#This Row],[KWH]]</f>
        <v>2.655645919714801</v>
      </c>
    </row>
    <row r="119" spans="1:15" x14ac:dyDescent="0.25">
      <c r="A119" t="str">
        <f>+[1]!Tabla3[[#This Row],[ID]]</f>
        <v>DECO_32606</v>
      </c>
      <c r="B119">
        <f>+[1]!Tabla3[[#This Row],[LAT]]</f>
        <v>39.743785459999998</v>
      </c>
      <c r="C119">
        <f>+[1]!Tabla3[[#This Row],[LONG]]</f>
        <v>-105.00873850000001</v>
      </c>
      <c r="D119">
        <f>+[1]!Tabla3[[#This Row],[MODE]]</f>
        <v>4</v>
      </c>
      <c r="E119">
        <f>+[1]!Tabla3[[#This Row],[WATTS]]</f>
        <v>250</v>
      </c>
      <c r="F119" s="2">
        <f>+[1]!Tabla3[[#This Row],[LAST_UPDATED]]</f>
        <v>45036.436736111114</v>
      </c>
      <c r="G119" s="1">
        <f ca="1">+[1]!Tabla3[[#This Row],[VOLTAJE]]</f>
        <v>221.56100000000001</v>
      </c>
      <c r="H119" s="1">
        <f ca="1">+[1]!Tabla3[[#This Row],[CURRENT]]</f>
        <v>0</v>
      </c>
      <c r="I119" s="1">
        <f ca="1">+[1]!Tabla3[[#This Row],[PF]]</f>
        <v>1</v>
      </c>
      <c r="J119" s="1">
        <f ca="1">+[1]!Tabla3[[#This Row],[WATTS_MEAS]]</f>
        <v>0</v>
      </c>
      <c r="K119" s="1">
        <f ca="1">+[1]!Tabla3[[#This Row],[DIM]]</f>
        <v>1</v>
      </c>
      <c r="L119" s="1">
        <f>+[1]!Tabla3[[#This Row],[STATUS_LAMP]]</f>
        <v>0</v>
      </c>
      <c r="M119" s="1">
        <f>+[1]!Tabla3[[#This Row],[FAULTY]]</f>
        <v>0</v>
      </c>
      <c r="N119" s="1">
        <f>+[1]!Tabla3[[#This Row],[BURN_HR]]</f>
        <v>10.830008663958091</v>
      </c>
      <c r="O119" s="1">
        <f>+[1]!Tabla3[[#This Row],[KWH]]</f>
        <v>2.6155110713532586</v>
      </c>
    </row>
    <row r="120" spans="1:15" x14ac:dyDescent="0.25">
      <c r="A120" t="str">
        <f>+[1]!Tabla3[[#This Row],[ID]]</f>
        <v>DECO_32607</v>
      </c>
      <c r="B120">
        <f>+[1]!Tabla3[[#This Row],[LAT]]</f>
        <v>39.743453299999999</v>
      </c>
      <c r="C120">
        <f>+[1]!Tabla3[[#This Row],[LONG]]</f>
        <v>-105.0084679</v>
      </c>
      <c r="D120">
        <f>+[1]!Tabla3[[#This Row],[MODE]]</f>
        <v>4</v>
      </c>
      <c r="E120">
        <f>+[1]!Tabla3[[#This Row],[WATTS]]</f>
        <v>250</v>
      </c>
      <c r="F120" s="2">
        <f>+[1]!Tabla3[[#This Row],[LAST_UPDATED]]</f>
        <v>45036.436736111114</v>
      </c>
      <c r="G120" s="1">
        <f ca="1">+[1]!Tabla3[[#This Row],[VOLTAJE]]</f>
        <v>230.333</v>
      </c>
      <c r="H120" s="1">
        <f ca="1">+[1]!Tabla3[[#This Row],[CURRENT]]</f>
        <v>0</v>
      </c>
      <c r="I120" s="1">
        <f ca="1">+[1]!Tabla3[[#This Row],[PF]]</f>
        <v>1</v>
      </c>
      <c r="J120" s="1">
        <f ca="1">+[1]!Tabla3[[#This Row],[WATTS_MEAS]]</f>
        <v>0</v>
      </c>
      <c r="K120" s="1">
        <f ca="1">+[1]!Tabla3[[#This Row],[DIM]]</f>
        <v>1</v>
      </c>
      <c r="L120" s="1">
        <f>+[1]!Tabla3[[#This Row],[STATUS_LAMP]]</f>
        <v>0</v>
      </c>
      <c r="M120" s="1">
        <f>+[1]!Tabla3[[#This Row],[FAULTY]]</f>
        <v>0</v>
      </c>
      <c r="N120" s="1">
        <f>+[1]!Tabla3[[#This Row],[BURN_HR]]</f>
        <v>10.830008663958091</v>
      </c>
      <c r="O120" s="1">
        <f>+[1]!Tabla3[[#This Row],[KWH]]</f>
        <v>2.6407605576204145</v>
      </c>
    </row>
    <row r="121" spans="1:15" x14ac:dyDescent="0.25">
      <c r="A121" t="str">
        <f>+[1]!Tabla3[[#This Row],[ID]]</f>
        <v>DECO_32632</v>
      </c>
      <c r="B121">
        <f>+[1]!Tabla3[[#This Row],[LAT]]</f>
        <v>39.748173399999999</v>
      </c>
      <c r="C121">
        <f>+[1]!Tabla3[[#This Row],[LONG]]</f>
        <v>-105.003067</v>
      </c>
      <c r="D121">
        <f>+[1]!Tabla3[[#This Row],[MODE]]</f>
        <v>4</v>
      </c>
      <c r="E121">
        <f>+[1]!Tabla3[[#This Row],[WATTS]]</f>
        <v>250</v>
      </c>
      <c r="F121" s="2">
        <f>+[1]!Tabla3[[#This Row],[LAST_UPDATED]]</f>
        <v>45036.436736111114</v>
      </c>
      <c r="G121" s="1">
        <f ca="1">+[1]!Tabla3[[#This Row],[VOLTAJE]]</f>
        <v>205.67699999999999</v>
      </c>
      <c r="H121" s="1">
        <f ca="1">+[1]!Tabla3[[#This Row],[CURRENT]]</f>
        <v>0</v>
      </c>
      <c r="I121" s="1">
        <f ca="1">+[1]!Tabla3[[#This Row],[PF]]</f>
        <v>1</v>
      </c>
      <c r="J121" s="1">
        <f ca="1">+[1]!Tabla3[[#This Row],[WATTS_MEAS]]</f>
        <v>0</v>
      </c>
      <c r="K121" s="1">
        <f ca="1">+[1]!Tabla3[[#This Row],[DIM]]</f>
        <v>1</v>
      </c>
      <c r="L121" s="1">
        <f>+[1]!Tabla3[[#This Row],[STATUS_LAMP]]</f>
        <v>0</v>
      </c>
      <c r="M121" s="1">
        <f>+[1]!Tabla3[[#This Row],[FAULTY]]</f>
        <v>0</v>
      </c>
      <c r="N121" s="1">
        <f>+[1]!Tabla3[[#This Row],[BURN_HR]]</f>
        <v>10.830008663958091</v>
      </c>
      <c r="O121" s="1">
        <f>+[1]!Tabla3[[#This Row],[KWH]]</f>
        <v>2.6171785013790227</v>
      </c>
    </row>
    <row r="122" spans="1:15" x14ac:dyDescent="0.25">
      <c r="A122" t="str">
        <f>+[1]!Tabla3[[#This Row],[ID]]</f>
        <v>DECO_32673</v>
      </c>
      <c r="B122">
        <f>+[1]!Tabla3[[#This Row],[LAT]]</f>
        <v>39.75989457</v>
      </c>
      <c r="C122">
        <f>+[1]!Tabla3[[#This Row],[LONG]]</f>
        <v>-105.00271789999999</v>
      </c>
      <c r="D122">
        <f>+[1]!Tabla3[[#This Row],[MODE]]</f>
        <v>4</v>
      </c>
      <c r="E122">
        <f>+[1]!Tabla3[[#This Row],[WATTS]]</f>
        <v>100</v>
      </c>
      <c r="F122" s="2">
        <f>+[1]!Tabla3[[#This Row],[LAST_UPDATED]]</f>
        <v>45036.436736111114</v>
      </c>
      <c r="G122" s="1">
        <f ca="1">+[1]!Tabla3[[#This Row],[VOLTAJE]]</f>
        <v>213.78800000000001</v>
      </c>
      <c r="H122" s="1">
        <f ca="1">+[1]!Tabla3[[#This Row],[CURRENT]]</f>
        <v>0</v>
      </c>
      <c r="I122" s="1">
        <f ca="1">+[1]!Tabla3[[#This Row],[PF]]</f>
        <v>1</v>
      </c>
      <c r="J122" s="1">
        <f ca="1">+[1]!Tabla3[[#This Row],[WATTS_MEAS]]</f>
        <v>0</v>
      </c>
      <c r="K122" s="1">
        <f ca="1">+[1]!Tabla3[[#This Row],[DIM]]</f>
        <v>1</v>
      </c>
      <c r="L122" s="1">
        <f>+[1]!Tabla3[[#This Row],[STATUS_LAMP]]</f>
        <v>0</v>
      </c>
      <c r="M122" s="1">
        <f>+[1]!Tabla3[[#This Row],[FAULTY]]</f>
        <v>0</v>
      </c>
      <c r="N122" s="1">
        <f>+[1]!Tabla3[[#This Row],[BURN_HR]]</f>
        <v>10.830008663958091</v>
      </c>
      <c r="O122" s="1">
        <f>+[1]!Tabla3[[#This Row],[KWH]]</f>
        <v>1.0570218973900987</v>
      </c>
    </row>
    <row r="123" spans="1:15" x14ac:dyDescent="0.25">
      <c r="A123" t="str">
        <f>+[1]!Tabla3[[#This Row],[ID]]</f>
        <v>DECO_32708</v>
      </c>
      <c r="B123">
        <f>+[1]!Tabla3[[#This Row],[LAT]]</f>
        <v>39.748448349999997</v>
      </c>
      <c r="C123">
        <f>+[1]!Tabla3[[#This Row],[LONG]]</f>
        <v>-105.00177890000001</v>
      </c>
      <c r="D123">
        <f>+[1]!Tabla3[[#This Row],[MODE]]</f>
        <v>4</v>
      </c>
      <c r="E123">
        <f>+[1]!Tabla3[[#This Row],[WATTS]]</f>
        <v>70</v>
      </c>
      <c r="F123" s="2">
        <f>+[1]!Tabla3[[#This Row],[LAST_UPDATED]]</f>
        <v>45036.436736111114</v>
      </c>
      <c r="G123" s="1">
        <f ca="1">+[1]!Tabla3[[#This Row],[VOLTAJE]]</f>
        <v>196.26300000000001</v>
      </c>
      <c r="H123" s="1">
        <f ca="1">+[1]!Tabla3[[#This Row],[CURRENT]]</f>
        <v>0</v>
      </c>
      <c r="I123" s="1">
        <f ca="1">+[1]!Tabla3[[#This Row],[PF]]</f>
        <v>1</v>
      </c>
      <c r="J123" s="1">
        <f ca="1">+[1]!Tabla3[[#This Row],[WATTS_MEAS]]</f>
        <v>0</v>
      </c>
      <c r="K123" s="1">
        <f ca="1">+[1]!Tabla3[[#This Row],[DIM]]</f>
        <v>1</v>
      </c>
      <c r="L123" s="1">
        <f>+[1]!Tabla3[[#This Row],[STATUS_LAMP]]</f>
        <v>0</v>
      </c>
      <c r="M123" s="1">
        <f>+[1]!Tabla3[[#This Row],[FAULTY]]</f>
        <v>0</v>
      </c>
      <c r="N123" s="1">
        <f>+[1]!Tabla3[[#This Row],[BURN_HR]]</f>
        <v>10.830008663958091</v>
      </c>
      <c r="O123" s="1">
        <f>+[1]!Tabla3[[#This Row],[KWH]]</f>
        <v>0.74526408272013756</v>
      </c>
    </row>
    <row r="124" spans="1:15" x14ac:dyDescent="0.25">
      <c r="A124" t="str">
        <f>+[1]!Tabla3[[#This Row],[ID]]</f>
        <v>DECO_32711</v>
      </c>
      <c r="B124">
        <f>+[1]!Tabla3[[#This Row],[LAT]]</f>
        <v>39.747091390000001</v>
      </c>
      <c r="C124">
        <f>+[1]!Tabla3[[#This Row],[LONG]]</f>
        <v>-105.00113810000001</v>
      </c>
      <c r="D124">
        <f>+[1]!Tabla3[[#This Row],[MODE]]</f>
        <v>4</v>
      </c>
      <c r="E124">
        <f>+[1]!Tabla3[[#This Row],[WATTS]]</f>
        <v>400</v>
      </c>
      <c r="F124" s="2">
        <f>+[1]!Tabla3[[#This Row],[LAST_UPDATED]]</f>
        <v>45036.436736111114</v>
      </c>
      <c r="G124" s="1">
        <f ca="1">+[1]!Tabla3[[#This Row],[VOLTAJE]]</f>
        <v>221.916</v>
      </c>
      <c r="H124" s="1">
        <f ca="1">+[1]!Tabla3[[#This Row],[CURRENT]]</f>
        <v>0</v>
      </c>
      <c r="I124" s="1">
        <f ca="1">+[1]!Tabla3[[#This Row],[PF]]</f>
        <v>1</v>
      </c>
      <c r="J124" s="1">
        <f ca="1">+[1]!Tabla3[[#This Row],[WATTS_MEAS]]</f>
        <v>0</v>
      </c>
      <c r="K124" s="1">
        <f ca="1">+[1]!Tabla3[[#This Row],[DIM]]</f>
        <v>1</v>
      </c>
      <c r="L124" s="1">
        <f>+[1]!Tabla3[[#This Row],[STATUS_LAMP]]</f>
        <v>0</v>
      </c>
      <c r="M124" s="1">
        <f>+[1]!Tabla3[[#This Row],[FAULTY]]</f>
        <v>0</v>
      </c>
      <c r="N124" s="1">
        <f>+[1]!Tabla3[[#This Row],[BURN_HR]]</f>
        <v>10.830008663958091</v>
      </c>
      <c r="O124" s="1">
        <f>+[1]!Tabla3[[#This Row],[KWH]]</f>
        <v>4.231697722727632</v>
      </c>
    </row>
    <row r="125" spans="1:15" x14ac:dyDescent="0.25">
      <c r="A125" t="str">
        <f>+[1]!Tabla3[[#This Row],[ID]]</f>
        <v>DECO_32720</v>
      </c>
      <c r="B125">
        <f>+[1]!Tabla3[[#This Row],[LAT]]</f>
        <v>39.747715659999997</v>
      </c>
      <c r="C125">
        <f>+[1]!Tabla3[[#This Row],[LONG]]</f>
        <v>-105.0015293</v>
      </c>
      <c r="D125">
        <f>+[1]!Tabla3[[#This Row],[MODE]]</f>
        <v>4</v>
      </c>
      <c r="E125">
        <f>+[1]!Tabla3[[#This Row],[WATTS]]</f>
        <v>400</v>
      </c>
      <c r="F125" s="2">
        <f>+[1]!Tabla3[[#This Row],[LAST_UPDATED]]</f>
        <v>45036.436736111114</v>
      </c>
      <c r="G125" s="1">
        <f ca="1">+[1]!Tabla3[[#This Row],[VOLTAJE]]</f>
        <v>233.44499999999999</v>
      </c>
      <c r="H125" s="1">
        <f ca="1">+[1]!Tabla3[[#This Row],[CURRENT]]</f>
        <v>0</v>
      </c>
      <c r="I125" s="1">
        <f ca="1">+[1]!Tabla3[[#This Row],[PF]]</f>
        <v>1</v>
      </c>
      <c r="J125" s="1">
        <f ca="1">+[1]!Tabla3[[#This Row],[WATTS_MEAS]]</f>
        <v>0</v>
      </c>
      <c r="K125" s="1">
        <f ca="1">+[1]!Tabla3[[#This Row],[DIM]]</f>
        <v>1</v>
      </c>
      <c r="L125" s="1">
        <f>+[1]!Tabla3[[#This Row],[STATUS_LAMP]]</f>
        <v>0</v>
      </c>
      <c r="M125" s="1">
        <f>+[1]!Tabla3[[#This Row],[FAULTY]]</f>
        <v>0</v>
      </c>
      <c r="N125" s="1">
        <f>+[1]!Tabla3[[#This Row],[BURN_HR]]</f>
        <v>10.830008663958091</v>
      </c>
      <c r="O125" s="1">
        <f>+[1]!Tabla3[[#This Row],[KWH]]</f>
        <v>4.2371459282479371</v>
      </c>
    </row>
    <row r="126" spans="1:15" x14ac:dyDescent="0.25">
      <c r="A126" t="str">
        <f>+[1]!Tabla3[[#This Row],[ID]]</f>
        <v>DECO_32723</v>
      </c>
      <c r="B126">
        <f>+[1]!Tabla3[[#This Row],[LAT]]</f>
        <v>39.748235770000001</v>
      </c>
      <c r="C126">
        <f>+[1]!Tabla3[[#This Row],[LONG]]</f>
        <v>-105.00219730000001</v>
      </c>
      <c r="D126">
        <f>+[1]!Tabla3[[#This Row],[MODE]]</f>
        <v>4</v>
      </c>
      <c r="E126">
        <f>+[1]!Tabla3[[#This Row],[WATTS]]</f>
        <v>400</v>
      </c>
      <c r="F126" s="2">
        <f>+[1]!Tabla3[[#This Row],[LAST_UPDATED]]</f>
        <v>45036.436736111114</v>
      </c>
      <c r="G126" s="1">
        <f ca="1">+[1]!Tabla3[[#This Row],[VOLTAJE]]</f>
        <v>247.39099999999999</v>
      </c>
      <c r="H126" s="1">
        <f ca="1">+[1]!Tabla3[[#This Row],[CURRENT]]</f>
        <v>0</v>
      </c>
      <c r="I126" s="1">
        <f ca="1">+[1]!Tabla3[[#This Row],[PF]]</f>
        <v>1</v>
      </c>
      <c r="J126" s="1">
        <f ca="1">+[1]!Tabla3[[#This Row],[WATTS_MEAS]]</f>
        <v>0</v>
      </c>
      <c r="K126" s="1">
        <f ca="1">+[1]!Tabla3[[#This Row],[DIM]]</f>
        <v>1</v>
      </c>
      <c r="L126" s="1">
        <f>+[1]!Tabla3[[#This Row],[STATUS_LAMP]]</f>
        <v>0</v>
      </c>
      <c r="M126" s="1">
        <f>+[1]!Tabla3[[#This Row],[FAULTY]]</f>
        <v>0</v>
      </c>
      <c r="N126" s="1">
        <f>+[1]!Tabla3[[#This Row],[BURN_HR]]</f>
        <v>10.830008663958091</v>
      </c>
      <c r="O126" s="1">
        <f>+[1]!Tabla3[[#This Row],[KWH]]</f>
        <v>4.2045463659092492</v>
      </c>
    </row>
    <row r="127" spans="1:15" x14ac:dyDescent="0.25">
      <c r="A127" t="str">
        <f>+[1]!Tabla3[[#This Row],[ID]]</f>
        <v>DECO_32751</v>
      </c>
      <c r="B127">
        <f>+[1]!Tabla3[[#This Row],[LAT]]</f>
        <v>39.759830039999997</v>
      </c>
      <c r="C127">
        <f>+[1]!Tabla3[[#This Row],[LONG]]</f>
        <v>-105.0035003</v>
      </c>
      <c r="D127">
        <f>+[1]!Tabla3[[#This Row],[MODE]]</f>
        <v>4</v>
      </c>
      <c r="E127">
        <f>+[1]!Tabla3[[#This Row],[WATTS]]</f>
        <v>400</v>
      </c>
      <c r="F127" s="2">
        <f>+[1]!Tabla3[[#This Row],[LAST_UPDATED]]</f>
        <v>45036.436736111114</v>
      </c>
      <c r="G127" s="1">
        <f ca="1">+[1]!Tabla3[[#This Row],[VOLTAJE]]</f>
        <v>236.30600000000001</v>
      </c>
      <c r="H127" s="1">
        <f ca="1">+[1]!Tabla3[[#This Row],[CURRENT]]</f>
        <v>0</v>
      </c>
      <c r="I127" s="1">
        <f ca="1">+[1]!Tabla3[[#This Row],[PF]]</f>
        <v>1</v>
      </c>
      <c r="J127" s="1">
        <f ca="1">+[1]!Tabla3[[#This Row],[WATTS_MEAS]]</f>
        <v>0</v>
      </c>
      <c r="K127" s="1">
        <f ca="1">+[1]!Tabla3[[#This Row],[DIM]]</f>
        <v>1</v>
      </c>
      <c r="L127" s="1">
        <f>+[1]!Tabla3[[#This Row],[STATUS_LAMP]]</f>
        <v>0</v>
      </c>
      <c r="M127" s="1">
        <f>+[1]!Tabla3[[#This Row],[FAULTY]]</f>
        <v>0</v>
      </c>
      <c r="N127" s="1">
        <f>+[1]!Tabla3[[#This Row],[BURN_HR]]</f>
        <v>10.830008663958091</v>
      </c>
      <c r="O127" s="1">
        <f>+[1]!Tabla3[[#This Row],[KWH]]</f>
        <v>4.2163773661809669</v>
      </c>
    </row>
    <row r="128" spans="1:15" x14ac:dyDescent="0.25">
      <c r="A128" t="str">
        <f>+[1]!Tabla3[[#This Row],[ID]]</f>
        <v>DECO_32758</v>
      </c>
      <c r="B128">
        <f>+[1]!Tabla3[[#This Row],[LAT]]</f>
        <v>39.759714799999998</v>
      </c>
      <c r="C128">
        <f>+[1]!Tabla3[[#This Row],[LONG]]</f>
        <v>-105.0023643</v>
      </c>
      <c r="D128">
        <f>+[1]!Tabla3[[#This Row],[MODE]]</f>
        <v>4</v>
      </c>
      <c r="E128">
        <f>+[1]!Tabla3[[#This Row],[WATTS]]</f>
        <v>100</v>
      </c>
      <c r="F128" s="2">
        <f>+[1]!Tabla3[[#This Row],[LAST_UPDATED]]</f>
        <v>45036.436736111114</v>
      </c>
      <c r="G128" s="1">
        <f ca="1">+[1]!Tabla3[[#This Row],[VOLTAJE]]</f>
        <v>244.548</v>
      </c>
      <c r="H128" s="1">
        <f ca="1">+[1]!Tabla3[[#This Row],[CURRENT]]</f>
        <v>0</v>
      </c>
      <c r="I128" s="1">
        <f ca="1">+[1]!Tabla3[[#This Row],[PF]]</f>
        <v>1</v>
      </c>
      <c r="J128" s="1">
        <f ca="1">+[1]!Tabla3[[#This Row],[WATTS_MEAS]]</f>
        <v>0</v>
      </c>
      <c r="K128" s="1">
        <f ca="1">+[1]!Tabla3[[#This Row],[DIM]]</f>
        <v>1</v>
      </c>
      <c r="L128" s="1">
        <f>+[1]!Tabla3[[#This Row],[STATUS_LAMP]]</f>
        <v>0</v>
      </c>
      <c r="M128" s="1">
        <f>+[1]!Tabla3[[#This Row],[FAULTY]]</f>
        <v>0</v>
      </c>
      <c r="N128" s="1">
        <f>+[1]!Tabla3[[#This Row],[BURN_HR]]</f>
        <v>10.830008663958091</v>
      </c>
      <c r="O128" s="1">
        <f>+[1]!Tabla3[[#This Row],[KWH]]</f>
        <v>1.0510054076952287</v>
      </c>
    </row>
    <row r="129" spans="1:15" x14ac:dyDescent="0.25">
      <c r="A129" t="str">
        <f>+[1]!Tabla3[[#This Row],[ID]]</f>
        <v>DECO_32765</v>
      </c>
      <c r="B129">
        <f>+[1]!Tabla3[[#This Row],[LAT]]</f>
        <v>39.75921417</v>
      </c>
      <c r="C129">
        <f>+[1]!Tabla3[[#This Row],[LONG]]</f>
        <v>-105.002244</v>
      </c>
      <c r="D129">
        <f>+[1]!Tabla3[[#This Row],[MODE]]</f>
        <v>4</v>
      </c>
      <c r="E129">
        <f>+[1]!Tabla3[[#This Row],[WATTS]]</f>
        <v>28</v>
      </c>
      <c r="F129" s="2">
        <f>+[1]!Tabla3[[#This Row],[LAST_UPDATED]]</f>
        <v>45036.436736111114</v>
      </c>
      <c r="G129" s="1">
        <f ca="1">+[1]!Tabla3[[#This Row],[VOLTAJE]]</f>
        <v>235.227</v>
      </c>
      <c r="H129" s="1">
        <f ca="1">+[1]!Tabla3[[#This Row],[CURRENT]]</f>
        <v>0</v>
      </c>
      <c r="I129" s="1">
        <f ca="1">+[1]!Tabla3[[#This Row],[PF]]</f>
        <v>1</v>
      </c>
      <c r="J129" s="1">
        <f ca="1">+[1]!Tabla3[[#This Row],[WATTS_MEAS]]</f>
        <v>0</v>
      </c>
      <c r="K129" s="1">
        <f ca="1">+[1]!Tabla3[[#This Row],[DIM]]</f>
        <v>1</v>
      </c>
      <c r="L129" s="1">
        <f>+[1]!Tabla3[[#This Row],[STATUS_LAMP]]</f>
        <v>0</v>
      </c>
      <c r="M129" s="1">
        <f>+[1]!Tabla3[[#This Row],[FAULTY]]</f>
        <v>0</v>
      </c>
      <c r="N129" s="1">
        <f>+[1]!Tabla3[[#This Row],[BURN_HR]]</f>
        <v>10.830008663958091</v>
      </c>
      <c r="O129" s="1">
        <f>+[1]!Tabla3[[#This Row],[KWH]]</f>
        <v>0.29366802425350735</v>
      </c>
    </row>
    <row r="130" spans="1:15" x14ac:dyDescent="0.25">
      <c r="A130" t="str">
        <f>+[1]!Tabla3[[#This Row],[ID]]</f>
        <v>DECO_32773</v>
      </c>
      <c r="B130">
        <f>+[1]!Tabla3[[#This Row],[LAT]]</f>
        <v>39.759918900000002</v>
      </c>
      <c r="C130">
        <f>+[1]!Tabla3[[#This Row],[LONG]]</f>
        <v>-105.0022755</v>
      </c>
      <c r="D130">
        <f>+[1]!Tabla3[[#This Row],[MODE]]</f>
        <v>4</v>
      </c>
      <c r="E130">
        <f>+[1]!Tabla3[[#This Row],[WATTS]]</f>
        <v>250</v>
      </c>
      <c r="F130" s="2">
        <f>+[1]!Tabla3[[#This Row],[LAST_UPDATED]]</f>
        <v>45036.436736111114</v>
      </c>
      <c r="G130" s="1">
        <f ca="1">+[1]!Tabla3[[#This Row],[VOLTAJE]]</f>
        <v>232.374</v>
      </c>
      <c r="H130" s="1">
        <f ca="1">+[1]!Tabla3[[#This Row],[CURRENT]]</f>
        <v>0</v>
      </c>
      <c r="I130" s="1">
        <f ca="1">+[1]!Tabla3[[#This Row],[PF]]</f>
        <v>1</v>
      </c>
      <c r="J130" s="1">
        <f ca="1">+[1]!Tabla3[[#This Row],[WATTS_MEAS]]</f>
        <v>0</v>
      </c>
      <c r="K130" s="1">
        <f ca="1">+[1]!Tabla3[[#This Row],[DIM]]</f>
        <v>1</v>
      </c>
      <c r="L130" s="1">
        <f>+[1]!Tabla3[[#This Row],[STATUS_LAMP]]</f>
        <v>0</v>
      </c>
      <c r="M130" s="1">
        <f>+[1]!Tabla3[[#This Row],[FAULTY]]</f>
        <v>0</v>
      </c>
      <c r="N130" s="1">
        <f>+[1]!Tabla3[[#This Row],[BURN_HR]]</f>
        <v>10.830008663958091</v>
      </c>
      <c r="O130" s="1">
        <f>+[1]!Tabla3[[#This Row],[KWH]]</f>
        <v>2.6316799433187099</v>
      </c>
    </row>
    <row r="131" spans="1:15" x14ac:dyDescent="0.25">
      <c r="A131" t="str">
        <f>+[1]!Tabla3[[#This Row],[ID]]</f>
        <v>DECO_32776</v>
      </c>
      <c r="B131">
        <f>+[1]!Tabla3[[#This Row],[LAT]]</f>
        <v>39.759731709999997</v>
      </c>
      <c r="C131">
        <f>+[1]!Tabla3[[#This Row],[LONG]]</f>
        <v>-105.0019199</v>
      </c>
      <c r="D131">
        <f>+[1]!Tabla3[[#This Row],[MODE]]</f>
        <v>4</v>
      </c>
      <c r="E131">
        <f>+[1]!Tabla3[[#This Row],[WATTS]]</f>
        <v>250</v>
      </c>
      <c r="F131" s="2">
        <f>+[1]!Tabla3[[#This Row],[LAST_UPDATED]]</f>
        <v>45036.436736111114</v>
      </c>
      <c r="G131" s="1">
        <f ca="1">+[1]!Tabla3[[#This Row],[VOLTAJE]]</f>
        <v>221.44300000000001</v>
      </c>
      <c r="H131" s="1">
        <f ca="1">+[1]!Tabla3[[#This Row],[CURRENT]]</f>
        <v>0</v>
      </c>
      <c r="I131" s="1">
        <f ca="1">+[1]!Tabla3[[#This Row],[PF]]</f>
        <v>1</v>
      </c>
      <c r="J131" s="1">
        <f ca="1">+[1]!Tabla3[[#This Row],[WATTS_MEAS]]</f>
        <v>0</v>
      </c>
      <c r="K131" s="1">
        <f ca="1">+[1]!Tabla3[[#This Row],[DIM]]</f>
        <v>1</v>
      </c>
      <c r="L131" s="1">
        <f>+[1]!Tabla3[[#This Row],[STATUS_LAMP]]</f>
        <v>0</v>
      </c>
      <c r="M131" s="1">
        <f>+[1]!Tabla3[[#This Row],[FAULTY]]</f>
        <v>0</v>
      </c>
      <c r="N131" s="1">
        <f>+[1]!Tabla3[[#This Row],[BURN_HR]]</f>
        <v>10.830008663958091</v>
      </c>
      <c r="O131" s="1">
        <f>+[1]!Tabla3[[#This Row],[KWH]]</f>
        <v>2.6396499419875128</v>
      </c>
    </row>
    <row r="132" spans="1:15" x14ac:dyDescent="0.25">
      <c r="A132" t="str">
        <f>+[1]!Tabla3[[#This Row],[ID]]</f>
        <v>DECO_32790</v>
      </c>
      <c r="B132">
        <f>+[1]!Tabla3[[#This Row],[LAT]]</f>
        <v>39.748745270000001</v>
      </c>
      <c r="C132">
        <f>+[1]!Tabla3[[#This Row],[LONG]]</f>
        <v>-105.001834</v>
      </c>
      <c r="D132">
        <f>+[1]!Tabla3[[#This Row],[MODE]]</f>
        <v>4</v>
      </c>
      <c r="E132">
        <f>+[1]!Tabla3[[#This Row],[WATTS]]</f>
        <v>150</v>
      </c>
      <c r="F132" s="2">
        <f>+[1]!Tabla3[[#This Row],[LAST_UPDATED]]</f>
        <v>45036.436736111114</v>
      </c>
      <c r="G132" s="1">
        <f ca="1">+[1]!Tabla3[[#This Row],[VOLTAJE]]</f>
        <v>224.88200000000001</v>
      </c>
      <c r="H132" s="1">
        <f ca="1">+[1]!Tabla3[[#This Row],[CURRENT]]</f>
        <v>0</v>
      </c>
      <c r="I132" s="1">
        <f ca="1">+[1]!Tabla3[[#This Row],[PF]]</f>
        <v>1</v>
      </c>
      <c r="J132" s="1">
        <f ca="1">+[1]!Tabla3[[#This Row],[WATTS_MEAS]]</f>
        <v>0</v>
      </c>
      <c r="K132" s="1">
        <f ca="1">+[1]!Tabla3[[#This Row],[DIM]]</f>
        <v>1</v>
      </c>
      <c r="L132" s="1">
        <f>+[1]!Tabla3[[#This Row],[STATUS_LAMP]]</f>
        <v>0</v>
      </c>
      <c r="M132" s="1">
        <f>+[1]!Tabla3[[#This Row],[FAULTY]]</f>
        <v>0</v>
      </c>
      <c r="N132" s="1">
        <f>+[1]!Tabla3[[#This Row],[BURN_HR]]</f>
        <v>10.830008663958091</v>
      </c>
      <c r="O132" s="1">
        <f>+[1]!Tabla3[[#This Row],[KWH]]</f>
        <v>1.584431820930674</v>
      </c>
    </row>
    <row r="133" spans="1:15" x14ac:dyDescent="0.25">
      <c r="A133" t="str">
        <f>+[1]!Tabla3[[#This Row],[ID]]</f>
        <v>DECO_32791</v>
      </c>
      <c r="B133">
        <f>+[1]!Tabla3[[#This Row],[LAT]]</f>
        <v>39.74681528</v>
      </c>
      <c r="C133">
        <f>+[1]!Tabla3[[#This Row],[LONG]]</f>
        <v>-105.0008375</v>
      </c>
      <c r="D133">
        <f>+[1]!Tabla3[[#This Row],[MODE]]</f>
        <v>4</v>
      </c>
      <c r="E133">
        <f>+[1]!Tabla3[[#This Row],[WATTS]]</f>
        <v>250</v>
      </c>
      <c r="F133" s="2">
        <f>+[1]!Tabla3[[#This Row],[LAST_UPDATED]]</f>
        <v>45036.436736111114</v>
      </c>
      <c r="G133" s="1">
        <f ca="1">+[1]!Tabla3[[#This Row],[VOLTAJE]]</f>
        <v>221.88</v>
      </c>
      <c r="H133" s="1">
        <f ca="1">+[1]!Tabla3[[#This Row],[CURRENT]]</f>
        <v>0</v>
      </c>
      <c r="I133" s="1">
        <f ca="1">+[1]!Tabla3[[#This Row],[PF]]</f>
        <v>1</v>
      </c>
      <c r="J133" s="1">
        <f ca="1">+[1]!Tabla3[[#This Row],[WATTS_MEAS]]</f>
        <v>0</v>
      </c>
      <c r="K133" s="1">
        <f ca="1">+[1]!Tabla3[[#This Row],[DIM]]</f>
        <v>1</v>
      </c>
      <c r="L133" s="1">
        <f>+[1]!Tabla3[[#This Row],[STATUS_LAMP]]</f>
        <v>0</v>
      </c>
      <c r="M133" s="1">
        <f>+[1]!Tabla3[[#This Row],[FAULTY]]</f>
        <v>0</v>
      </c>
      <c r="N133" s="1">
        <f>+[1]!Tabla3[[#This Row],[BURN_HR]]</f>
        <v>10.830008663958091</v>
      </c>
      <c r="O133" s="1">
        <f>+[1]!Tabla3[[#This Row],[KWH]]</f>
        <v>2.6239367722745008</v>
      </c>
    </row>
    <row r="134" spans="1:15" x14ac:dyDescent="0.25">
      <c r="A134" t="str">
        <f>+[1]!Tabla3[[#This Row],[ID]]</f>
        <v>DECO_32794</v>
      </c>
      <c r="B134">
        <f>+[1]!Tabla3[[#This Row],[LAT]]</f>
        <v>39.747811609999999</v>
      </c>
      <c r="C134">
        <f>+[1]!Tabla3[[#This Row],[LONG]]</f>
        <v>-105.0021385</v>
      </c>
      <c r="D134">
        <f>+[1]!Tabla3[[#This Row],[MODE]]</f>
        <v>4</v>
      </c>
      <c r="E134">
        <f>+[1]!Tabla3[[#This Row],[WATTS]]</f>
        <v>70</v>
      </c>
      <c r="F134" s="2">
        <f>+[1]!Tabla3[[#This Row],[LAST_UPDATED]]</f>
        <v>45036.436736111114</v>
      </c>
      <c r="G134" s="1">
        <f ca="1">+[1]!Tabla3[[#This Row],[VOLTAJE]]</f>
        <v>196.32300000000001</v>
      </c>
      <c r="H134" s="1">
        <f ca="1">+[1]!Tabla3[[#This Row],[CURRENT]]</f>
        <v>0</v>
      </c>
      <c r="I134" s="1">
        <f ca="1">+[1]!Tabla3[[#This Row],[PF]]</f>
        <v>1</v>
      </c>
      <c r="J134" s="1">
        <f ca="1">+[1]!Tabla3[[#This Row],[WATTS_MEAS]]</f>
        <v>0</v>
      </c>
      <c r="K134" s="1">
        <f ca="1">+[1]!Tabla3[[#This Row],[DIM]]</f>
        <v>1</v>
      </c>
      <c r="L134" s="1">
        <f>+[1]!Tabla3[[#This Row],[STATUS_LAMP]]</f>
        <v>0</v>
      </c>
      <c r="M134" s="1">
        <f>+[1]!Tabla3[[#This Row],[FAULTY]]</f>
        <v>0</v>
      </c>
      <c r="N134" s="1">
        <f>+[1]!Tabla3[[#This Row],[BURN_HR]]</f>
        <v>10.830008663958091</v>
      </c>
      <c r="O134" s="1">
        <f>+[1]!Tabla3[[#This Row],[KWH]]</f>
        <v>0.74235750744766771</v>
      </c>
    </row>
    <row r="135" spans="1:15" x14ac:dyDescent="0.25">
      <c r="A135" t="str">
        <f>+[1]!Tabla3[[#This Row],[ID]]</f>
        <v>DECO_32795</v>
      </c>
      <c r="B135">
        <f>+[1]!Tabla3[[#This Row],[LAT]]</f>
        <v>39.746925820000001</v>
      </c>
      <c r="C135">
        <f>+[1]!Tabla3[[#This Row],[LONG]]</f>
        <v>-105.00097700000001</v>
      </c>
      <c r="D135">
        <f>+[1]!Tabla3[[#This Row],[MODE]]</f>
        <v>4</v>
      </c>
      <c r="E135">
        <f>+[1]!Tabla3[[#This Row],[WATTS]]</f>
        <v>70</v>
      </c>
      <c r="F135" s="2">
        <f>+[1]!Tabla3[[#This Row],[LAST_UPDATED]]</f>
        <v>45036.436736111114</v>
      </c>
      <c r="G135" s="1">
        <f ca="1">+[1]!Tabla3[[#This Row],[VOLTAJE]]</f>
        <v>220.751</v>
      </c>
      <c r="H135" s="1">
        <f ca="1">+[1]!Tabla3[[#This Row],[CURRENT]]</f>
        <v>0</v>
      </c>
      <c r="I135" s="1">
        <f ca="1">+[1]!Tabla3[[#This Row],[PF]]</f>
        <v>1</v>
      </c>
      <c r="J135" s="1">
        <f ca="1">+[1]!Tabla3[[#This Row],[WATTS_MEAS]]</f>
        <v>0</v>
      </c>
      <c r="K135" s="1">
        <f ca="1">+[1]!Tabla3[[#This Row],[DIM]]</f>
        <v>1</v>
      </c>
      <c r="L135" s="1">
        <f>+[1]!Tabla3[[#This Row],[STATUS_LAMP]]</f>
        <v>0</v>
      </c>
      <c r="M135" s="1">
        <f>+[1]!Tabla3[[#This Row],[FAULTY]]</f>
        <v>0</v>
      </c>
      <c r="N135" s="1">
        <f>+[1]!Tabla3[[#This Row],[BURN_HR]]</f>
        <v>10.830008663958091</v>
      </c>
      <c r="O135" s="1">
        <f>+[1]!Tabla3[[#This Row],[KWH]]</f>
        <v>0.73707144957610637</v>
      </c>
    </row>
    <row r="136" spans="1:15" x14ac:dyDescent="0.25">
      <c r="A136" t="str">
        <f>+[1]!Tabla3[[#This Row],[ID]]</f>
        <v>DECO_32796</v>
      </c>
      <c r="B136">
        <f>+[1]!Tabla3[[#This Row],[LAT]]</f>
        <v>39.747837560000001</v>
      </c>
      <c r="C136">
        <f>+[1]!Tabla3[[#This Row],[LONG]]</f>
        <v>-105.0019436</v>
      </c>
      <c r="D136">
        <f>+[1]!Tabla3[[#This Row],[MODE]]</f>
        <v>4</v>
      </c>
      <c r="E136">
        <f>+[1]!Tabla3[[#This Row],[WATTS]]</f>
        <v>70</v>
      </c>
      <c r="F136" s="2">
        <f>+[1]!Tabla3[[#This Row],[LAST_UPDATED]]</f>
        <v>45036.436736111114</v>
      </c>
      <c r="G136" s="1">
        <f ca="1">+[1]!Tabla3[[#This Row],[VOLTAJE]]</f>
        <v>213.667</v>
      </c>
      <c r="H136" s="1">
        <f ca="1">+[1]!Tabla3[[#This Row],[CURRENT]]</f>
        <v>0</v>
      </c>
      <c r="I136" s="1">
        <f ca="1">+[1]!Tabla3[[#This Row],[PF]]</f>
        <v>1</v>
      </c>
      <c r="J136" s="1">
        <f ca="1">+[1]!Tabla3[[#This Row],[WATTS_MEAS]]</f>
        <v>0</v>
      </c>
      <c r="K136" s="1">
        <f ca="1">+[1]!Tabla3[[#This Row],[DIM]]</f>
        <v>1</v>
      </c>
      <c r="L136" s="1">
        <f>+[1]!Tabla3[[#This Row],[STATUS_LAMP]]</f>
        <v>0</v>
      </c>
      <c r="M136" s="1">
        <f>+[1]!Tabla3[[#This Row],[FAULTY]]</f>
        <v>0</v>
      </c>
      <c r="N136" s="1">
        <f>+[1]!Tabla3[[#This Row],[BURN_HR]]</f>
        <v>10.830008663958091</v>
      </c>
      <c r="O136" s="1">
        <f>+[1]!Tabla3[[#This Row],[KWH]]</f>
        <v>0.73508567662466051</v>
      </c>
    </row>
    <row r="137" spans="1:15" x14ac:dyDescent="0.25">
      <c r="A137" t="str">
        <f>+[1]!Tabla3[[#This Row],[ID]]</f>
        <v>DECO_32799</v>
      </c>
      <c r="B137">
        <f>+[1]!Tabla3[[#This Row],[LAT]]</f>
        <v>39.748309759999998</v>
      </c>
      <c r="C137">
        <f>+[1]!Tabla3[[#This Row],[LONG]]</f>
        <v>-105.0016936</v>
      </c>
      <c r="D137">
        <f>+[1]!Tabla3[[#This Row],[MODE]]</f>
        <v>4</v>
      </c>
      <c r="E137">
        <f>+[1]!Tabla3[[#This Row],[WATTS]]</f>
        <v>70</v>
      </c>
      <c r="F137" s="2">
        <f>+[1]!Tabla3[[#This Row],[LAST_UPDATED]]</f>
        <v>45036.436736111114</v>
      </c>
      <c r="G137" s="1">
        <f ca="1">+[1]!Tabla3[[#This Row],[VOLTAJE]]</f>
        <v>192.45</v>
      </c>
      <c r="H137" s="1">
        <f ca="1">+[1]!Tabla3[[#This Row],[CURRENT]]</f>
        <v>0</v>
      </c>
      <c r="I137" s="1">
        <f ca="1">+[1]!Tabla3[[#This Row],[PF]]</f>
        <v>1</v>
      </c>
      <c r="J137" s="1">
        <f ca="1">+[1]!Tabla3[[#This Row],[WATTS_MEAS]]</f>
        <v>0</v>
      </c>
      <c r="K137" s="1">
        <f ca="1">+[1]!Tabla3[[#This Row],[DIM]]</f>
        <v>1</v>
      </c>
      <c r="L137" s="1">
        <f>+[1]!Tabla3[[#This Row],[STATUS_LAMP]]</f>
        <v>0</v>
      </c>
      <c r="M137" s="1">
        <f>+[1]!Tabla3[[#This Row],[FAULTY]]</f>
        <v>0</v>
      </c>
      <c r="N137" s="1">
        <f>+[1]!Tabla3[[#This Row],[BURN_HR]]</f>
        <v>10.830008663958091</v>
      </c>
      <c r="O137" s="1">
        <f>+[1]!Tabla3[[#This Row],[KWH]]</f>
        <v>0.74552678345252443</v>
      </c>
    </row>
    <row r="138" spans="1:15" x14ac:dyDescent="0.25">
      <c r="A138" t="str">
        <f>+[1]!Tabla3[[#This Row],[ID]]</f>
        <v>DECO_32801</v>
      </c>
      <c r="B138">
        <f>+[1]!Tabla3[[#This Row],[LAT]]</f>
        <v>39.747169479999997</v>
      </c>
      <c r="C138">
        <f>+[1]!Tabla3[[#This Row],[LONG]]</f>
        <v>-105.0012953</v>
      </c>
      <c r="D138">
        <f>+[1]!Tabla3[[#This Row],[MODE]]</f>
        <v>4</v>
      </c>
      <c r="E138">
        <f>+[1]!Tabla3[[#This Row],[WATTS]]</f>
        <v>70</v>
      </c>
      <c r="F138" s="2">
        <f>+[1]!Tabla3[[#This Row],[LAST_UPDATED]]</f>
        <v>45036.436736111114</v>
      </c>
      <c r="G138" s="1">
        <f ca="1">+[1]!Tabla3[[#This Row],[VOLTAJE]]</f>
        <v>212.131</v>
      </c>
      <c r="H138" s="1">
        <f ca="1">+[1]!Tabla3[[#This Row],[CURRENT]]</f>
        <v>0</v>
      </c>
      <c r="I138" s="1">
        <f ca="1">+[1]!Tabla3[[#This Row],[PF]]</f>
        <v>1</v>
      </c>
      <c r="J138" s="1">
        <f ca="1">+[1]!Tabla3[[#This Row],[WATTS_MEAS]]</f>
        <v>0</v>
      </c>
      <c r="K138" s="1">
        <f ca="1">+[1]!Tabla3[[#This Row],[DIM]]</f>
        <v>1</v>
      </c>
      <c r="L138" s="1">
        <f>+[1]!Tabla3[[#This Row],[STATUS_LAMP]]</f>
        <v>0</v>
      </c>
      <c r="M138" s="1">
        <f>+[1]!Tabla3[[#This Row],[FAULTY]]</f>
        <v>0</v>
      </c>
      <c r="N138" s="1">
        <f>+[1]!Tabla3[[#This Row],[BURN_HR]]</f>
        <v>10.830008663958091</v>
      </c>
      <c r="O138" s="1">
        <f>+[1]!Tabla3[[#This Row],[KWH]]</f>
        <v>0.73434530286946653</v>
      </c>
    </row>
    <row r="139" spans="1:15" x14ac:dyDescent="0.25">
      <c r="A139" t="str">
        <f>+[1]!Tabla3[[#This Row],[ID]]</f>
        <v>DECO_32802</v>
      </c>
      <c r="B139">
        <f>+[1]!Tabla3[[#This Row],[LAT]]</f>
        <v>39.740615689999998</v>
      </c>
      <c r="C139">
        <f>+[1]!Tabla3[[#This Row],[LONG]]</f>
        <v>-104.94829249999999</v>
      </c>
      <c r="D139">
        <f>+[1]!Tabla3[[#This Row],[MODE]]</f>
        <v>4</v>
      </c>
      <c r="E139">
        <f>+[1]!Tabla3[[#This Row],[WATTS]]</f>
        <v>100</v>
      </c>
      <c r="F139" s="2">
        <f>+[1]!Tabla3[[#This Row],[LAST_UPDATED]]</f>
        <v>45036.436736111114</v>
      </c>
      <c r="G139" s="1">
        <f ca="1">+[1]!Tabla3[[#This Row],[VOLTAJE]]</f>
        <v>243.499</v>
      </c>
      <c r="H139" s="1">
        <f ca="1">+[1]!Tabla3[[#This Row],[CURRENT]]</f>
        <v>0</v>
      </c>
      <c r="I139" s="1">
        <f ca="1">+[1]!Tabla3[[#This Row],[PF]]</f>
        <v>1</v>
      </c>
      <c r="J139" s="1">
        <f ca="1">+[1]!Tabla3[[#This Row],[WATTS_MEAS]]</f>
        <v>0</v>
      </c>
      <c r="K139" s="1">
        <f ca="1">+[1]!Tabla3[[#This Row],[DIM]]</f>
        <v>1</v>
      </c>
      <c r="L139" s="1">
        <f>+[1]!Tabla3[[#This Row],[STATUS_LAMP]]</f>
        <v>0</v>
      </c>
      <c r="M139" s="1">
        <f>+[1]!Tabla3[[#This Row],[FAULTY]]</f>
        <v>0</v>
      </c>
      <c r="N139" s="1">
        <f>+[1]!Tabla3[[#This Row],[BURN_HR]]</f>
        <v>10.830008663958091</v>
      </c>
      <c r="O139" s="1">
        <f>+[1]!Tabla3[[#This Row],[KWH]]</f>
        <v>1.0570022573452162</v>
      </c>
    </row>
    <row r="140" spans="1:15" x14ac:dyDescent="0.25">
      <c r="A140" t="str">
        <f>+[1]!Tabla3[[#This Row],[ID]]</f>
        <v>DECO_32803</v>
      </c>
      <c r="B140">
        <f>+[1]!Tabla3[[#This Row],[LAT]]</f>
        <v>39.740336239999998</v>
      </c>
      <c r="C140">
        <f>+[1]!Tabla3[[#This Row],[LONG]]</f>
        <v>-104.9482738</v>
      </c>
      <c r="D140">
        <f>+[1]!Tabla3[[#This Row],[MODE]]</f>
        <v>4</v>
      </c>
      <c r="E140">
        <f>+[1]!Tabla3[[#This Row],[WATTS]]</f>
        <v>100</v>
      </c>
      <c r="F140" s="2">
        <f>+[1]!Tabla3[[#This Row],[LAST_UPDATED]]</f>
        <v>45036.436736111114</v>
      </c>
      <c r="G140" s="1">
        <f ca="1">+[1]!Tabla3[[#This Row],[VOLTAJE]]</f>
        <v>208.57900000000001</v>
      </c>
      <c r="H140" s="1">
        <f ca="1">+[1]!Tabla3[[#This Row],[CURRENT]]</f>
        <v>0</v>
      </c>
      <c r="I140" s="1">
        <f ca="1">+[1]!Tabla3[[#This Row],[PF]]</f>
        <v>1</v>
      </c>
      <c r="J140" s="1">
        <f ca="1">+[1]!Tabla3[[#This Row],[WATTS_MEAS]]</f>
        <v>0</v>
      </c>
      <c r="K140" s="1">
        <f ca="1">+[1]!Tabla3[[#This Row],[DIM]]</f>
        <v>1</v>
      </c>
      <c r="L140" s="1">
        <f>+[1]!Tabla3[[#This Row],[STATUS_LAMP]]</f>
        <v>0</v>
      </c>
      <c r="M140" s="1">
        <f>+[1]!Tabla3[[#This Row],[FAULTY]]</f>
        <v>0</v>
      </c>
      <c r="N140" s="1">
        <f>+[1]!Tabla3[[#This Row],[BURN_HR]]</f>
        <v>10.830008663958091</v>
      </c>
      <c r="O140" s="1">
        <f>+[1]!Tabla3[[#This Row],[KWH]]</f>
        <v>1.0610654501072969</v>
      </c>
    </row>
    <row r="141" spans="1:15" x14ac:dyDescent="0.25">
      <c r="A141" t="str">
        <f>+[1]!Tabla3[[#This Row],[ID]]</f>
        <v>DECO_32808</v>
      </c>
      <c r="B141">
        <f>+[1]!Tabla3[[#This Row],[LAT]]</f>
        <v>39.754197310000002</v>
      </c>
      <c r="C141">
        <f>+[1]!Tabla3[[#This Row],[LONG]]</f>
        <v>-104.9806509</v>
      </c>
      <c r="D141">
        <f>+[1]!Tabla3[[#This Row],[MODE]]</f>
        <v>4</v>
      </c>
      <c r="E141">
        <f>+[1]!Tabla3[[#This Row],[WATTS]]</f>
        <v>250</v>
      </c>
      <c r="F141" s="2">
        <f>+[1]!Tabla3[[#This Row],[LAST_UPDATED]]</f>
        <v>45036.436736111114</v>
      </c>
      <c r="G141" s="1">
        <f ca="1">+[1]!Tabla3[[#This Row],[VOLTAJE]]</f>
        <v>240.32300000000001</v>
      </c>
      <c r="H141" s="1">
        <f ca="1">+[1]!Tabla3[[#This Row],[CURRENT]]</f>
        <v>0</v>
      </c>
      <c r="I141" s="1">
        <f ca="1">+[1]!Tabla3[[#This Row],[PF]]</f>
        <v>1</v>
      </c>
      <c r="J141" s="1">
        <f ca="1">+[1]!Tabla3[[#This Row],[WATTS_MEAS]]</f>
        <v>0</v>
      </c>
      <c r="K141" s="1">
        <f ca="1">+[1]!Tabla3[[#This Row],[DIM]]</f>
        <v>1</v>
      </c>
      <c r="L141" s="1">
        <f>+[1]!Tabla3[[#This Row],[STATUS_LAMP]]</f>
        <v>0</v>
      </c>
      <c r="M141" s="1">
        <f>+[1]!Tabla3[[#This Row],[FAULTY]]</f>
        <v>0</v>
      </c>
      <c r="N141" s="1">
        <f>+[1]!Tabla3[[#This Row],[BURN_HR]]</f>
        <v>10.830008663958091</v>
      </c>
      <c r="O141" s="1">
        <f>+[1]!Tabla3[[#This Row],[KWH]]</f>
        <v>2.6675415284342927</v>
      </c>
    </row>
    <row r="142" spans="1:15" x14ac:dyDescent="0.25">
      <c r="A142" t="str">
        <f>+[1]!Tabla3[[#This Row],[ID]]</f>
        <v>DECO_32809</v>
      </c>
      <c r="B142">
        <f>+[1]!Tabla3[[#This Row],[LAT]]</f>
        <v>39.755705769999999</v>
      </c>
      <c r="C142">
        <f>+[1]!Tabla3[[#This Row],[LONG]]</f>
        <v>-104.98637859999999</v>
      </c>
      <c r="D142">
        <f>+[1]!Tabla3[[#This Row],[MODE]]</f>
        <v>4</v>
      </c>
      <c r="E142">
        <f>+[1]!Tabla3[[#This Row],[WATTS]]</f>
        <v>250</v>
      </c>
      <c r="F142" s="2">
        <f>+[1]!Tabla3[[#This Row],[LAST_UPDATED]]</f>
        <v>45036.436736111114</v>
      </c>
      <c r="G142" s="1">
        <f ca="1">+[1]!Tabla3[[#This Row],[VOLTAJE]]</f>
        <v>247.42699999999999</v>
      </c>
      <c r="H142" s="1">
        <f ca="1">+[1]!Tabla3[[#This Row],[CURRENT]]</f>
        <v>0</v>
      </c>
      <c r="I142" s="1">
        <f ca="1">+[1]!Tabla3[[#This Row],[PF]]</f>
        <v>1</v>
      </c>
      <c r="J142" s="1">
        <f ca="1">+[1]!Tabla3[[#This Row],[WATTS_MEAS]]</f>
        <v>0</v>
      </c>
      <c r="K142" s="1">
        <f ca="1">+[1]!Tabla3[[#This Row],[DIM]]</f>
        <v>1</v>
      </c>
      <c r="L142" s="1">
        <f>+[1]!Tabla3[[#This Row],[STATUS_LAMP]]</f>
        <v>0</v>
      </c>
      <c r="M142" s="1">
        <f>+[1]!Tabla3[[#This Row],[FAULTY]]</f>
        <v>0</v>
      </c>
      <c r="N142" s="1">
        <f>+[1]!Tabla3[[#This Row],[BURN_HR]]</f>
        <v>10.830008663958091</v>
      </c>
      <c r="O142" s="1">
        <f>+[1]!Tabla3[[#This Row],[KWH]]</f>
        <v>2.6262385126053553</v>
      </c>
    </row>
    <row r="143" spans="1:15" x14ac:dyDescent="0.25">
      <c r="A143" t="str">
        <f>+[1]!Tabla3[[#This Row],[ID]]</f>
        <v>DECO_32811</v>
      </c>
      <c r="B143">
        <f>+[1]!Tabla3[[#This Row],[LAT]]</f>
        <v>39.753243769999997</v>
      </c>
      <c r="C143">
        <f>+[1]!Tabla3[[#This Row],[LONG]]</f>
        <v>-104.99907140000001</v>
      </c>
      <c r="D143">
        <f>+[1]!Tabla3[[#This Row],[MODE]]</f>
        <v>4</v>
      </c>
      <c r="E143">
        <f>+[1]!Tabla3[[#This Row],[WATTS]]</f>
        <v>70</v>
      </c>
      <c r="F143" s="2">
        <f>+[1]!Tabla3[[#This Row],[LAST_UPDATED]]</f>
        <v>45036.436736111114</v>
      </c>
      <c r="G143" s="1">
        <f ca="1">+[1]!Tabla3[[#This Row],[VOLTAJE]]</f>
        <v>237.18600000000001</v>
      </c>
      <c r="H143" s="1">
        <f ca="1">+[1]!Tabla3[[#This Row],[CURRENT]]</f>
        <v>0</v>
      </c>
      <c r="I143" s="1">
        <f ca="1">+[1]!Tabla3[[#This Row],[PF]]</f>
        <v>1</v>
      </c>
      <c r="J143" s="1">
        <f ca="1">+[1]!Tabla3[[#This Row],[WATTS_MEAS]]</f>
        <v>0</v>
      </c>
      <c r="K143" s="1">
        <f ca="1">+[1]!Tabla3[[#This Row],[DIM]]</f>
        <v>1</v>
      </c>
      <c r="L143" s="1">
        <f>+[1]!Tabla3[[#This Row],[STATUS_LAMP]]</f>
        <v>0</v>
      </c>
      <c r="M143" s="1">
        <f>+[1]!Tabla3[[#This Row],[FAULTY]]</f>
        <v>0</v>
      </c>
      <c r="N143" s="1">
        <f>+[1]!Tabla3[[#This Row],[BURN_HR]]</f>
        <v>10.830008663958091</v>
      </c>
      <c r="O143" s="1">
        <f>+[1]!Tabla3[[#This Row],[KWH]]</f>
        <v>0.74789477343678734</v>
      </c>
    </row>
    <row r="144" spans="1:15" x14ac:dyDescent="0.25">
      <c r="A144" t="str">
        <f>+[1]!Tabla3[[#This Row],[ID]]</f>
        <v>DECO_32821</v>
      </c>
      <c r="B144">
        <f>+[1]!Tabla3[[#This Row],[LAT]]</f>
        <v>39.740301629999998</v>
      </c>
      <c r="C144">
        <f>+[1]!Tabla3[[#This Row],[LONG]]</f>
        <v>-104.99984240000001</v>
      </c>
      <c r="D144">
        <f>+[1]!Tabla3[[#This Row],[MODE]]</f>
        <v>4</v>
      </c>
      <c r="E144">
        <f>+[1]!Tabla3[[#This Row],[WATTS]]</f>
        <v>250</v>
      </c>
      <c r="F144" s="2">
        <f>+[1]!Tabla3[[#This Row],[LAST_UPDATED]]</f>
        <v>45036.436736111114</v>
      </c>
      <c r="G144" s="1">
        <f ca="1">+[1]!Tabla3[[#This Row],[VOLTAJE]]</f>
        <v>233.774</v>
      </c>
      <c r="H144" s="1">
        <f ca="1">+[1]!Tabla3[[#This Row],[CURRENT]]</f>
        <v>0</v>
      </c>
      <c r="I144" s="1">
        <f ca="1">+[1]!Tabla3[[#This Row],[PF]]</f>
        <v>1</v>
      </c>
      <c r="J144" s="1">
        <f ca="1">+[1]!Tabla3[[#This Row],[WATTS_MEAS]]</f>
        <v>0</v>
      </c>
      <c r="K144" s="1">
        <f ca="1">+[1]!Tabla3[[#This Row],[DIM]]</f>
        <v>1</v>
      </c>
      <c r="L144" s="1">
        <f>+[1]!Tabla3[[#This Row],[STATUS_LAMP]]</f>
        <v>0</v>
      </c>
      <c r="M144" s="1">
        <f>+[1]!Tabla3[[#This Row],[FAULTY]]</f>
        <v>0</v>
      </c>
      <c r="N144" s="1">
        <f>+[1]!Tabla3[[#This Row],[BURN_HR]]</f>
        <v>10.830008663958091</v>
      </c>
      <c r="O144" s="1">
        <f>+[1]!Tabla3[[#This Row],[KWH]]</f>
        <v>2.6461190822813032</v>
      </c>
    </row>
    <row r="145" spans="1:15" x14ac:dyDescent="0.25">
      <c r="A145" t="str">
        <f>+[1]!Tabla3[[#This Row],[ID]]</f>
        <v>DECO_32833</v>
      </c>
      <c r="B145">
        <f>+[1]!Tabla3[[#This Row],[LAT]]</f>
        <v>39.7486107</v>
      </c>
      <c r="C145">
        <f>+[1]!Tabla3[[#This Row],[LONG]]</f>
        <v>-105.0011749</v>
      </c>
      <c r="D145">
        <f>+[1]!Tabla3[[#This Row],[MODE]]</f>
        <v>4</v>
      </c>
      <c r="E145">
        <f>+[1]!Tabla3[[#This Row],[WATTS]]</f>
        <v>200</v>
      </c>
      <c r="F145" s="2">
        <f>+[1]!Tabla3[[#This Row],[LAST_UPDATED]]</f>
        <v>45036.436736111114</v>
      </c>
      <c r="G145" s="1">
        <f ca="1">+[1]!Tabla3[[#This Row],[VOLTAJE]]</f>
        <v>248.886</v>
      </c>
      <c r="H145" s="1">
        <f ca="1">+[1]!Tabla3[[#This Row],[CURRENT]]</f>
        <v>0</v>
      </c>
      <c r="I145" s="1">
        <f ca="1">+[1]!Tabla3[[#This Row],[PF]]</f>
        <v>1</v>
      </c>
      <c r="J145" s="1">
        <f ca="1">+[1]!Tabla3[[#This Row],[WATTS_MEAS]]</f>
        <v>0</v>
      </c>
      <c r="K145" s="1">
        <f ca="1">+[1]!Tabla3[[#This Row],[DIM]]</f>
        <v>1</v>
      </c>
      <c r="L145" s="1">
        <f>+[1]!Tabla3[[#This Row],[STATUS_LAMP]]</f>
        <v>0</v>
      </c>
      <c r="M145" s="1">
        <f>+[1]!Tabla3[[#This Row],[FAULTY]]</f>
        <v>0</v>
      </c>
      <c r="N145" s="1">
        <f>+[1]!Tabla3[[#This Row],[BURN_HR]]</f>
        <v>10.830008663958091</v>
      </c>
      <c r="O145" s="1">
        <f>+[1]!Tabla3[[#This Row],[KWH]]</f>
        <v>2.1150906583022842</v>
      </c>
    </row>
    <row r="146" spans="1:15" x14ac:dyDescent="0.25">
      <c r="A146" t="str">
        <f>+[1]!Tabla3[[#This Row],[ID]]</f>
        <v>DECO_32835</v>
      </c>
      <c r="B146">
        <f>+[1]!Tabla3[[#This Row],[LAT]]</f>
        <v>39.748627829999997</v>
      </c>
      <c r="C146">
        <f>+[1]!Tabla3[[#This Row],[LONG]]</f>
        <v>-105.0009228</v>
      </c>
      <c r="D146">
        <f>+[1]!Tabla3[[#This Row],[MODE]]</f>
        <v>4</v>
      </c>
      <c r="E146">
        <f>+[1]!Tabla3[[#This Row],[WATTS]]</f>
        <v>100</v>
      </c>
      <c r="F146" s="2">
        <f>+[1]!Tabla3[[#This Row],[LAST_UPDATED]]</f>
        <v>45036.436736111114</v>
      </c>
      <c r="G146" s="1">
        <f ca="1">+[1]!Tabla3[[#This Row],[VOLTAJE]]</f>
        <v>190.16900000000001</v>
      </c>
      <c r="H146" s="1">
        <f ca="1">+[1]!Tabla3[[#This Row],[CURRENT]]</f>
        <v>0</v>
      </c>
      <c r="I146" s="1">
        <f ca="1">+[1]!Tabla3[[#This Row],[PF]]</f>
        <v>1</v>
      </c>
      <c r="J146" s="1">
        <f ca="1">+[1]!Tabla3[[#This Row],[WATTS_MEAS]]</f>
        <v>0</v>
      </c>
      <c r="K146" s="1">
        <f ca="1">+[1]!Tabla3[[#This Row],[DIM]]</f>
        <v>1</v>
      </c>
      <c r="L146" s="1">
        <f>+[1]!Tabla3[[#This Row],[STATUS_LAMP]]</f>
        <v>0</v>
      </c>
      <c r="M146" s="1">
        <f>+[1]!Tabla3[[#This Row],[FAULTY]]</f>
        <v>0</v>
      </c>
      <c r="N146" s="1">
        <f>+[1]!Tabla3[[#This Row],[BURN_HR]]</f>
        <v>10.830008663958091</v>
      </c>
      <c r="O146" s="1">
        <f>+[1]!Tabla3[[#This Row],[KWH]]</f>
        <v>1.0564323534847209</v>
      </c>
    </row>
    <row r="147" spans="1:15" x14ac:dyDescent="0.25">
      <c r="A147" t="str">
        <f>+[1]!Tabla3[[#This Row],[ID]]</f>
        <v>DECO_32836</v>
      </c>
      <c r="B147">
        <f>+[1]!Tabla3[[#This Row],[LAT]]</f>
        <v>39.74875273</v>
      </c>
      <c r="C147">
        <f>+[1]!Tabla3[[#This Row],[LONG]]</f>
        <v>-105.0012973</v>
      </c>
      <c r="D147">
        <f>+[1]!Tabla3[[#This Row],[MODE]]</f>
        <v>4</v>
      </c>
      <c r="E147">
        <f>+[1]!Tabla3[[#This Row],[WATTS]]</f>
        <v>250</v>
      </c>
      <c r="F147" s="2">
        <f>+[1]!Tabla3[[#This Row],[LAST_UPDATED]]</f>
        <v>45036.436736111114</v>
      </c>
      <c r="G147" s="1">
        <f ca="1">+[1]!Tabla3[[#This Row],[VOLTAJE]]</f>
        <v>219.55600000000001</v>
      </c>
      <c r="H147" s="1">
        <f ca="1">+[1]!Tabla3[[#This Row],[CURRENT]]</f>
        <v>0</v>
      </c>
      <c r="I147" s="1">
        <f ca="1">+[1]!Tabla3[[#This Row],[PF]]</f>
        <v>1</v>
      </c>
      <c r="J147" s="1">
        <f ca="1">+[1]!Tabla3[[#This Row],[WATTS_MEAS]]</f>
        <v>0</v>
      </c>
      <c r="K147" s="1">
        <f ca="1">+[1]!Tabla3[[#This Row],[DIM]]</f>
        <v>1</v>
      </c>
      <c r="L147" s="1">
        <f>+[1]!Tabla3[[#This Row],[STATUS_LAMP]]</f>
        <v>0</v>
      </c>
      <c r="M147" s="1">
        <f>+[1]!Tabla3[[#This Row],[FAULTY]]</f>
        <v>0</v>
      </c>
      <c r="N147" s="1">
        <f>+[1]!Tabla3[[#This Row],[BURN_HR]]</f>
        <v>10.830008663958091</v>
      </c>
      <c r="O147" s="1">
        <f>+[1]!Tabla3[[#This Row],[KWH]]</f>
        <v>2.6369390815313971</v>
      </c>
    </row>
    <row r="148" spans="1:15" x14ac:dyDescent="0.25">
      <c r="A148" t="str">
        <f>+[1]!Tabla3[[#This Row],[ID]]</f>
        <v>DECO_32837</v>
      </c>
      <c r="B148">
        <f>+[1]!Tabla3[[#This Row],[LAT]]</f>
        <v>39.748411769999997</v>
      </c>
      <c r="C148">
        <f>+[1]!Tabla3[[#This Row],[LONG]]</f>
        <v>-105.0010376</v>
      </c>
      <c r="D148">
        <f>+[1]!Tabla3[[#This Row],[MODE]]</f>
        <v>4</v>
      </c>
      <c r="E148">
        <f>+[1]!Tabla3[[#This Row],[WATTS]]</f>
        <v>100</v>
      </c>
      <c r="F148" s="2">
        <f>+[1]!Tabla3[[#This Row],[LAST_UPDATED]]</f>
        <v>45036.436736111114</v>
      </c>
      <c r="G148" s="1">
        <f ca="1">+[1]!Tabla3[[#This Row],[VOLTAJE]]</f>
        <v>208.447</v>
      </c>
      <c r="H148" s="1">
        <f ca="1">+[1]!Tabla3[[#This Row],[CURRENT]]</f>
        <v>0</v>
      </c>
      <c r="I148" s="1">
        <f ca="1">+[1]!Tabla3[[#This Row],[PF]]</f>
        <v>1</v>
      </c>
      <c r="J148" s="1">
        <f ca="1">+[1]!Tabla3[[#This Row],[WATTS_MEAS]]</f>
        <v>0</v>
      </c>
      <c r="K148" s="1">
        <f ca="1">+[1]!Tabla3[[#This Row],[DIM]]</f>
        <v>1</v>
      </c>
      <c r="L148" s="1">
        <f>+[1]!Tabla3[[#This Row],[STATUS_LAMP]]</f>
        <v>0</v>
      </c>
      <c r="M148" s="1">
        <f>+[1]!Tabla3[[#This Row],[FAULTY]]</f>
        <v>0</v>
      </c>
      <c r="N148" s="1">
        <f>+[1]!Tabla3[[#This Row],[BURN_HR]]</f>
        <v>10.830008663958091</v>
      </c>
      <c r="O148" s="1">
        <f>+[1]!Tabla3[[#This Row],[KWH]]</f>
        <v>1.0594339391483762</v>
      </c>
    </row>
    <row r="149" spans="1:15" x14ac:dyDescent="0.25">
      <c r="A149" t="str">
        <f>+[1]!Tabla3[[#This Row],[ID]]</f>
        <v>DECO_32839</v>
      </c>
      <c r="B149">
        <f>+[1]!Tabla3[[#This Row],[LAT]]</f>
        <v>39.748783940000003</v>
      </c>
      <c r="C149">
        <f>+[1]!Tabla3[[#This Row],[LONG]]</f>
        <v>-105.00127449999999</v>
      </c>
      <c r="D149">
        <f>+[1]!Tabla3[[#This Row],[MODE]]</f>
        <v>4</v>
      </c>
      <c r="E149">
        <f>+[1]!Tabla3[[#This Row],[WATTS]]</f>
        <v>70</v>
      </c>
      <c r="F149" s="2">
        <f>+[1]!Tabla3[[#This Row],[LAST_UPDATED]]</f>
        <v>45036.436736111114</v>
      </c>
      <c r="G149" s="1">
        <f ca="1">+[1]!Tabla3[[#This Row],[VOLTAJE]]</f>
        <v>228.10599999999999</v>
      </c>
      <c r="H149" s="1">
        <f ca="1">+[1]!Tabla3[[#This Row],[CURRENT]]</f>
        <v>0</v>
      </c>
      <c r="I149" s="1">
        <f ca="1">+[1]!Tabla3[[#This Row],[PF]]</f>
        <v>1</v>
      </c>
      <c r="J149" s="1">
        <f ca="1">+[1]!Tabla3[[#This Row],[WATTS_MEAS]]</f>
        <v>0</v>
      </c>
      <c r="K149" s="1">
        <f ca="1">+[1]!Tabla3[[#This Row],[DIM]]</f>
        <v>1</v>
      </c>
      <c r="L149" s="1">
        <f>+[1]!Tabla3[[#This Row],[STATUS_LAMP]]</f>
        <v>0</v>
      </c>
      <c r="M149" s="1">
        <f>+[1]!Tabla3[[#This Row],[FAULTY]]</f>
        <v>0</v>
      </c>
      <c r="N149" s="1">
        <f>+[1]!Tabla3[[#This Row],[BURN_HR]]</f>
        <v>10.830008663958091</v>
      </c>
      <c r="O149" s="1">
        <f>+[1]!Tabla3[[#This Row],[KWH]]</f>
        <v>0.7426869360741406</v>
      </c>
    </row>
    <row r="150" spans="1:15" x14ac:dyDescent="0.25">
      <c r="A150" t="str">
        <f>+[1]!Tabla3[[#This Row],[ID]]</f>
        <v>DECO_32843</v>
      </c>
      <c r="B150">
        <f>+[1]!Tabla3[[#This Row],[LAT]]</f>
        <v>39.748876889999998</v>
      </c>
      <c r="C150">
        <f>+[1]!Tabla3[[#This Row],[LONG]]</f>
        <v>-105.0014674</v>
      </c>
      <c r="D150">
        <f>+[1]!Tabla3[[#This Row],[MODE]]</f>
        <v>4</v>
      </c>
      <c r="E150">
        <f>+[1]!Tabla3[[#This Row],[WATTS]]</f>
        <v>70</v>
      </c>
      <c r="F150" s="2">
        <f>+[1]!Tabla3[[#This Row],[LAST_UPDATED]]</f>
        <v>45036.436736111114</v>
      </c>
      <c r="G150" s="1">
        <f ca="1">+[1]!Tabla3[[#This Row],[VOLTAJE]]</f>
        <v>194.251</v>
      </c>
      <c r="H150" s="1">
        <f ca="1">+[1]!Tabla3[[#This Row],[CURRENT]]</f>
        <v>0</v>
      </c>
      <c r="I150" s="1">
        <f ca="1">+[1]!Tabla3[[#This Row],[PF]]</f>
        <v>1</v>
      </c>
      <c r="J150" s="1">
        <f ca="1">+[1]!Tabla3[[#This Row],[WATTS_MEAS]]</f>
        <v>0</v>
      </c>
      <c r="K150" s="1">
        <f ca="1">+[1]!Tabla3[[#This Row],[DIM]]</f>
        <v>1</v>
      </c>
      <c r="L150" s="1">
        <f>+[1]!Tabla3[[#This Row],[STATUS_LAMP]]</f>
        <v>0</v>
      </c>
      <c r="M150" s="1">
        <f>+[1]!Tabla3[[#This Row],[FAULTY]]</f>
        <v>0</v>
      </c>
      <c r="N150" s="1">
        <f>+[1]!Tabla3[[#This Row],[BURN_HR]]</f>
        <v>10.830008663958091</v>
      </c>
      <c r="O150" s="1">
        <f>+[1]!Tabla3[[#This Row],[KWH]]</f>
        <v>0.73517616745972225</v>
      </c>
    </row>
    <row r="151" spans="1:15" x14ac:dyDescent="0.25">
      <c r="A151" t="str">
        <f>+[1]!Tabla3[[#This Row],[ID]]</f>
        <v>DECO_32845</v>
      </c>
      <c r="B151">
        <f>+[1]!Tabla3[[#This Row],[LAT]]</f>
        <v>39.748304830000002</v>
      </c>
      <c r="C151">
        <f>+[1]!Tabla3[[#This Row],[LONG]]</f>
        <v>-105.00090659999999</v>
      </c>
      <c r="D151">
        <f>+[1]!Tabla3[[#This Row],[MODE]]</f>
        <v>4</v>
      </c>
      <c r="E151">
        <f>+[1]!Tabla3[[#This Row],[WATTS]]</f>
        <v>100</v>
      </c>
      <c r="F151" s="2">
        <f>+[1]!Tabla3[[#This Row],[LAST_UPDATED]]</f>
        <v>45036.436736111114</v>
      </c>
      <c r="G151" s="1">
        <f ca="1">+[1]!Tabla3[[#This Row],[VOLTAJE]]</f>
        <v>219.23</v>
      </c>
      <c r="H151" s="1">
        <f ca="1">+[1]!Tabla3[[#This Row],[CURRENT]]</f>
        <v>0</v>
      </c>
      <c r="I151" s="1">
        <f ca="1">+[1]!Tabla3[[#This Row],[PF]]</f>
        <v>1</v>
      </c>
      <c r="J151" s="1">
        <f ca="1">+[1]!Tabla3[[#This Row],[WATTS_MEAS]]</f>
        <v>0</v>
      </c>
      <c r="K151" s="1">
        <f ca="1">+[1]!Tabla3[[#This Row],[DIM]]</f>
        <v>1</v>
      </c>
      <c r="L151" s="1">
        <f>+[1]!Tabla3[[#This Row],[STATUS_LAMP]]</f>
        <v>0</v>
      </c>
      <c r="M151" s="1">
        <f>+[1]!Tabla3[[#This Row],[FAULTY]]</f>
        <v>0</v>
      </c>
      <c r="N151" s="1">
        <f>+[1]!Tabla3[[#This Row],[BURN_HR]]</f>
        <v>10.830008663958091</v>
      </c>
      <c r="O151" s="1">
        <f>+[1]!Tabla3[[#This Row],[KWH]]</f>
        <v>1.0567618934049208</v>
      </c>
    </row>
    <row r="152" spans="1:15" x14ac:dyDescent="0.25">
      <c r="A152" t="str">
        <f>+[1]!Tabla3[[#This Row],[ID]]</f>
        <v>DECO_32850</v>
      </c>
      <c r="B152">
        <f>+[1]!Tabla3[[#This Row],[LAT]]</f>
        <v>39.759041340000003</v>
      </c>
      <c r="C152">
        <f>+[1]!Tabla3[[#This Row],[LONG]]</f>
        <v>-105.0024155</v>
      </c>
      <c r="D152">
        <f>+[1]!Tabla3[[#This Row],[MODE]]</f>
        <v>4</v>
      </c>
      <c r="E152">
        <f>+[1]!Tabla3[[#This Row],[WATTS]]</f>
        <v>28</v>
      </c>
      <c r="F152" s="2">
        <f>+[1]!Tabla3[[#This Row],[LAST_UPDATED]]</f>
        <v>45036.436736111114</v>
      </c>
      <c r="G152" s="1">
        <f ca="1">+[1]!Tabla3[[#This Row],[VOLTAJE]]</f>
        <v>210.565</v>
      </c>
      <c r="H152" s="1">
        <f ca="1">+[1]!Tabla3[[#This Row],[CURRENT]]</f>
        <v>0</v>
      </c>
      <c r="I152" s="1">
        <f ca="1">+[1]!Tabla3[[#This Row],[PF]]</f>
        <v>1</v>
      </c>
      <c r="J152" s="1">
        <f ca="1">+[1]!Tabla3[[#This Row],[WATTS_MEAS]]</f>
        <v>0</v>
      </c>
      <c r="K152" s="1">
        <f ca="1">+[1]!Tabla3[[#This Row],[DIM]]</f>
        <v>1</v>
      </c>
      <c r="L152" s="1">
        <f>+[1]!Tabla3[[#This Row],[STATUS_LAMP]]</f>
        <v>0</v>
      </c>
      <c r="M152" s="1">
        <f>+[1]!Tabla3[[#This Row],[FAULTY]]</f>
        <v>0</v>
      </c>
      <c r="N152" s="1">
        <f>+[1]!Tabla3[[#This Row],[BURN_HR]]</f>
        <v>10.830008663958091</v>
      </c>
      <c r="O152" s="1">
        <f>+[1]!Tabla3[[#This Row],[KWH]]</f>
        <v>0.29395454589876802</v>
      </c>
    </row>
    <row r="153" spans="1:15" x14ac:dyDescent="0.25">
      <c r="A153" t="str">
        <f>+[1]!Tabla3[[#This Row],[ID]]</f>
        <v>DECO_32852</v>
      </c>
      <c r="B153">
        <f>+[1]!Tabla3[[#This Row],[LAT]]</f>
        <v>39.759154440000003</v>
      </c>
      <c r="C153">
        <f>+[1]!Tabla3[[#This Row],[LONG]]</f>
        <v>-105.0023588</v>
      </c>
      <c r="D153">
        <f>+[1]!Tabla3[[#This Row],[MODE]]</f>
        <v>4</v>
      </c>
      <c r="E153">
        <f>+[1]!Tabla3[[#This Row],[WATTS]]</f>
        <v>28</v>
      </c>
      <c r="F153" s="2">
        <f>+[1]!Tabla3[[#This Row],[LAST_UPDATED]]</f>
        <v>45036.436736111114</v>
      </c>
      <c r="G153" s="1">
        <f ca="1">+[1]!Tabla3[[#This Row],[VOLTAJE]]</f>
        <v>211.089</v>
      </c>
      <c r="H153" s="1">
        <f ca="1">+[1]!Tabla3[[#This Row],[CURRENT]]</f>
        <v>0</v>
      </c>
      <c r="I153" s="1">
        <f ca="1">+[1]!Tabla3[[#This Row],[PF]]</f>
        <v>1</v>
      </c>
      <c r="J153" s="1">
        <f ca="1">+[1]!Tabla3[[#This Row],[WATTS_MEAS]]</f>
        <v>0</v>
      </c>
      <c r="K153" s="1">
        <f ca="1">+[1]!Tabla3[[#This Row],[DIM]]</f>
        <v>1</v>
      </c>
      <c r="L153" s="1">
        <f>+[1]!Tabla3[[#This Row],[STATUS_LAMP]]</f>
        <v>0</v>
      </c>
      <c r="M153" s="1">
        <f>+[1]!Tabla3[[#This Row],[FAULTY]]</f>
        <v>0</v>
      </c>
      <c r="N153" s="1">
        <f>+[1]!Tabla3[[#This Row],[BURN_HR]]</f>
        <v>10.830008663958091</v>
      </c>
      <c r="O153" s="1">
        <f>+[1]!Tabla3[[#This Row],[KWH]]</f>
        <v>0.29750019817779783</v>
      </c>
    </row>
    <row r="154" spans="1:15" x14ac:dyDescent="0.25">
      <c r="A154" t="str">
        <f>+[1]!Tabla3[[#This Row],[ID]]</f>
        <v>DECO_32855</v>
      </c>
      <c r="B154">
        <f>+[1]!Tabla3[[#This Row],[LAT]]</f>
        <v>39.759868009999998</v>
      </c>
      <c r="C154">
        <f>+[1]!Tabla3[[#This Row],[LONG]]</f>
        <v>-105.00366820000001</v>
      </c>
      <c r="D154">
        <f>+[1]!Tabla3[[#This Row],[MODE]]</f>
        <v>4</v>
      </c>
      <c r="E154">
        <f>+[1]!Tabla3[[#This Row],[WATTS]]</f>
        <v>150</v>
      </c>
      <c r="F154" s="2">
        <f>+[1]!Tabla3[[#This Row],[LAST_UPDATED]]</f>
        <v>45036.436736111114</v>
      </c>
      <c r="G154" s="1">
        <f ca="1">+[1]!Tabla3[[#This Row],[VOLTAJE]]</f>
        <v>191.386</v>
      </c>
      <c r="H154" s="1">
        <f ca="1">+[1]!Tabla3[[#This Row],[CURRENT]]</f>
        <v>0</v>
      </c>
      <c r="I154" s="1">
        <f ca="1">+[1]!Tabla3[[#This Row],[PF]]</f>
        <v>1</v>
      </c>
      <c r="J154" s="1">
        <f ca="1">+[1]!Tabla3[[#This Row],[WATTS_MEAS]]</f>
        <v>0</v>
      </c>
      <c r="K154" s="1">
        <f ca="1">+[1]!Tabla3[[#This Row],[DIM]]</f>
        <v>1</v>
      </c>
      <c r="L154" s="1">
        <f>+[1]!Tabla3[[#This Row],[STATUS_LAMP]]</f>
        <v>0</v>
      </c>
      <c r="M154" s="1">
        <f>+[1]!Tabla3[[#This Row],[FAULTY]]</f>
        <v>0</v>
      </c>
      <c r="N154" s="1">
        <f>+[1]!Tabla3[[#This Row],[BURN_HR]]</f>
        <v>10.830008663958091</v>
      </c>
      <c r="O154" s="1">
        <f>+[1]!Tabla3[[#This Row],[KWH]]</f>
        <v>1.5943530555650538</v>
      </c>
    </row>
    <row r="155" spans="1:15" x14ac:dyDescent="0.25">
      <c r="A155" t="str">
        <f>+[1]!Tabla3[[#This Row],[ID]]</f>
        <v>DECO_32866</v>
      </c>
      <c r="B155">
        <f>+[1]!Tabla3[[#This Row],[LAT]]</f>
        <v>39.746271790000002</v>
      </c>
      <c r="C155">
        <f>+[1]!Tabla3[[#This Row],[LONG]]</f>
        <v>-105.0014644</v>
      </c>
      <c r="D155">
        <f>+[1]!Tabla3[[#This Row],[MODE]]</f>
        <v>4</v>
      </c>
      <c r="E155">
        <f>+[1]!Tabla3[[#This Row],[WATTS]]</f>
        <v>250</v>
      </c>
      <c r="F155" s="2">
        <f>+[1]!Tabla3[[#This Row],[LAST_UPDATED]]</f>
        <v>45036.436736111114</v>
      </c>
      <c r="G155" s="1">
        <f ca="1">+[1]!Tabla3[[#This Row],[VOLTAJE]]</f>
        <v>238.46799999999999</v>
      </c>
      <c r="H155" s="1">
        <f ca="1">+[1]!Tabla3[[#This Row],[CURRENT]]</f>
        <v>0</v>
      </c>
      <c r="I155" s="1">
        <f ca="1">+[1]!Tabla3[[#This Row],[PF]]</f>
        <v>1</v>
      </c>
      <c r="J155" s="1">
        <f ca="1">+[1]!Tabla3[[#This Row],[WATTS_MEAS]]</f>
        <v>0</v>
      </c>
      <c r="K155" s="1">
        <f ca="1">+[1]!Tabla3[[#This Row],[DIM]]</f>
        <v>1</v>
      </c>
      <c r="L155" s="1">
        <f>+[1]!Tabla3[[#This Row],[STATUS_LAMP]]</f>
        <v>0</v>
      </c>
      <c r="M155" s="1">
        <f>+[1]!Tabla3[[#This Row],[FAULTY]]</f>
        <v>0</v>
      </c>
      <c r="N155" s="1">
        <f>+[1]!Tabla3[[#This Row],[BURN_HR]]</f>
        <v>10.830008663958091</v>
      </c>
      <c r="O155" s="1">
        <f>+[1]!Tabla3[[#This Row],[KWH]]</f>
        <v>2.6512153040598583</v>
      </c>
    </row>
    <row r="156" spans="1:15" x14ac:dyDescent="0.25">
      <c r="A156" t="str">
        <f>+[1]!Tabla3[[#This Row],[ID]]</f>
        <v>DECO_32867</v>
      </c>
      <c r="B156">
        <f>+[1]!Tabla3[[#This Row],[LAT]]</f>
        <v>39.748558600000003</v>
      </c>
      <c r="C156">
        <f>+[1]!Tabla3[[#This Row],[LONG]]</f>
        <v>-105.00331799999999</v>
      </c>
      <c r="D156">
        <f>+[1]!Tabla3[[#This Row],[MODE]]</f>
        <v>4</v>
      </c>
      <c r="E156">
        <f>+[1]!Tabla3[[#This Row],[WATTS]]</f>
        <v>250</v>
      </c>
      <c r="F156" s="2">
        <f>+[1]!Tabla3[[#This Row],[LAST_UPDATED]]</f>
        <v>45036.436736111114</v>
      </c>
      <c r="G156" s="1">
        <f ca="1">+[1]!Tabla3[[#This Row],[VOLTAJE]]</f>
        <v>192.55699999999999</v>
      </c>
      <c r="H156" s="1">
        <f ca="1">+[1]!Tabla3[[#This Row],[CURRENT]]</f>
        <v>0</v>
      </c>
      <c r="I156" s="1">
        <f ca="1">+[1]!Tabla3[[#This Row],[PF]]</f>
        <v>1</v>
      </c>
      <c r="J156" s="1">
        <f ca="1">+[1]!Tabla3[[#This Row],[WATTS_MEAS]]</f>
        <v>0</v>
      </c>
      <c r="K156" s="1">
        <f ca="1">+[1]!Tabla3[[#This Row],[DIM]]</f>
        <v>1</v>
      </c>
      <c r="L156" s="1">
        <f>+[1]!Tabla3[[#This Row],[STATUS_LAMP]]</f>
        <v>0</v>
      </c>
      <c r="M156" s="1">
        <f>+[1]!Tabla3[[#This Row],[FAULTY]]</f>
        <v>0</v>
      </c>
      <c r="N156" s="1">
        <f>+[1]!Tabla3[[#This Row],[BURN_HR]]</f>
        <v>10.830008663958091</v>
      </c>
      <c r="O156" s="1">
        <f>+[1]!Tabla3[[#This Row],[KWH]]</f>
        <v>2.6193207075558549</v>
      </c>
    </row>
    <row r="157" spans="1:15" x14ac:dyDescent="0.25">
      <c r="A157" t="str">
        <f>+[1]!Tabla3[[#This Row],[ID]]</f>
        <v>DECO_32872</v>
      </c>
      <c r="B157">
        <f>+[1]!Tabla3[[#This Row],[LAT]]</f>
        <v>39.7480081</v>
      </c>
      <c r="C157">
        <f>+[1]!Tabla3[[#This Row],[LONG]]</f>
        <v>-105.00256709999999</v>
      </c>
      <c r="D157">
        <f>+[1]!Tabla3[[#This Row],[MODE]]</f>
        <v>4</v>
      </c>
      <c r="E157">
        <f>+[1]!Tabla3[[#This Row],[WATTS]]</f>
        <v>70</v>
      </c>
      <c r="F157" s="2">
        <f>+[1]!Tabla3[[#This Row],[LAST_UPDATED]]</f>
        <v>45036.436736111114</v>
      </c>
      <c r="G157" s="1">
        <f ca="1">+[1]!Tabla3[[#This Row],[VOLTAJE]]</f>
        <v>208.53700000000001</v>
      </c>
      <c r="H157" s="1">
        <f ca="1">+[1]!Tabla3[[#This Row],[CURRENT]]</f>
        <v>0</v>
      </c>
      <c r="I157" s="1">
        <f ca="1">+[1]!Tabla3[[#This Row],[PF]]</f>
        <v>1</v>
      </c>
      <c r="J157" s="1">
        <f ca="1">+[1]!Tabla3[[#This Row],[WATTS_MEAS]]</f>
        <v>0</v>
      </c>
      <c r="K157" s="1">
        <f ca="1">+[1]!Tabla3[[#This Row],[DIM]]</f>
        <v>1</v>
      </c>
      <c r="L157" s="1">
        <f>+[1]!Tabla3[[#This Row],[STATUS_LAMP]]</f>
        <v>0</v>
      </c>
      <c r="M157" s="1">
        <f>+[1]!Tabla3[[#This Row],[FAULTY]]</f>
        <v>0</v>
      </c>
      <c r="N157" s="1">
        <f>+[1]!Tabla3[[#This Row],[BURN_HR]]</f>
        <v>10.830008663958091</v>
      </c>
      <c r="O157" s="1">
        <f>+[1]!Tabla3[[#This Row],[KWH]]</f>
        <v>0.73651406369856076</v>
      </c>
    </row>
    <row r="158" spans="1:15" x14ac:dyDescent="0.25">
      <c r="A158" t="str">
        <f>+[1]!Tabla3[[#This Row],[ID]]</f>
        <v>DECO_32873</v>
      </c>
      <c r="B158">
        <f>+[1]!Tabla3[[#This Row],[LAT]]</f>
        <v>39.747517909999999</v>
      </c>
      <c r="C158">
        <f>+[1]!Tabla3[[#This Row],[LONG]]</f>
        <v>-105.0022534</v>
      </c>
      <c r="D158">
        <f>+[1]!Tabla3[[#This Row],[MODE]]</f>
        <v>4</v>
      </c>
      <c r="E158">
        <f>+[1]!Tabla3[[#This Row],[WATTS]]</f>
        <v>250</v>
      </c>
      <c r="F158" s="2">
        <f>+[1]!Tabla3[[#This Row],[LAST_UPDATED]]</f>
        <v>45036.436736111114</v>
      </c>
      <c r="G158" s="1">
        <f ca="1">+[1]!Tabla3[[#This Row],[VOLTAJE]]</f>
        <v>216.93799999999999</v>
      </c>
      <c r="H158" s="1">
        <f ca="1">+[1]!Tabla3[[#This Row],[CURRENT]]</f>
        <v>0</v>
      </c>
      <c r="I158" s="1">
        <f ca="1">+[1]!Tabla3[[#This Row],[PF]]</f>
        <v>1</v>
      </c>
      <c r="J158" s="1">
        <f ca="1">+[1]!Tabla3[[#This Row],[WATTS_MEAS]]</f>
        <v>0</v>
      </c>
      <c r="K158" s="1">
        <f ca="1">+[1]!Tabla3[[#This Row],[DIM]]</f>
        <v>1</v>
      </c>
      <c r="L158" s="1">
        <f>+[1]!Tabla3[[#This Row],[STATUS_LAMP]]</f>
        <v>0</v>
      </c>
      <c r="M158" s="1">
        <f>+[1]!Tabla3[[#This Row],[FAULTY]]</f>
        <v>0</v>
      </c>
      <c r="N158" s="1">
        <f>+[1]!Tabla3[[#This Row],[BURN_HR]]</f>
        <v>10.830008663958091</v>
      </c>
      <c r="O158" s="1">
        <f>+[1]!Tabla3[[#This Row],[KWH]]</f>
        <v>2.6486927900190143</v>
      </c>
    </row>
    <row r="159" spans="1:15" x14ac:dyDescent="0.25">
      <c r="A159" t="str">
        <f>+[1]!Tabla3[[#This Row],[ID]]</f>
        <v>DECO_32875</v>
      </c>
      <c r="B159">
        <f>+[1]!Tabla3[[#This Row],[LAT]]</f>
        <v>39.747571550000004</v>
      </c>
      <c r="C159">
        <f>+[1]!Tabla3[[#This Row],[LONG]]</f>
        <v>-105.00246970000001</v>
      </c>
      <c r="D159">
        <f>+[1]!Tabla3[[#This Row],[MODE]]</f>
        <v>4</v>
      </c>
      <c r="E159">
        <f>+[1]!Tabla3[[#This Row],[WATTS]]</f>
        <v>250</v>
      </c>
      <c r="F159" s="2">
        <f>+[1]!Tabla3[[#This Row],[LAST_UPDATED]]</f>
        <v>45036.436736111114</v>
      </c>
      <c r="G159" s="1">
        <f ca="1">+[1]!Tabla3[[#This Row],[VOLTAJE]]</f>
        <v>237.32</v>
      </c>
      <c r="H159" s="1">
        <f ca="1">+[1]!Tabla3[[#This Row],[CURRENT]]</f>
        <v>0</v>
      </c>
      <c r="I159" s="1">
        <f ca="1">+[1]!Tabla3[[#This Row],[PF]]</f>
        <v>1</v>
      </c>
      <c r="J159" s="1">
        <f ca="1">+[1]!Tabla3[[#This Row],[WATTS_MEAS]]</f>
        <v>0</v>
      </c>
      <c r="K159" s="1">
        <f ca="1">+[1]!Tabla3[[#This Row],[DIM]]</f>
        <v>1</v>
      </c>
      <c r="L159" s="1">
        <f>+[1]!Tabla3[[#This Row],[STATUS_LAMP]]</f>
        <v>0</v>
      </c>
      <c r="M159" s="1">
        <f>+[1]!Tabla3[[#This Row],[FAULTY]]</f>
        <v>0</v>
      </c>
      <c r="N159" s="1">
        <f>+[1]!Tabla3[[#This Row],[BURN_HR]]</f>
        <v>10.830008663958091</v>
      </c>
      <c r="O159" s="1">
        <f>+[1]!Tabla3[[#This Row],[KWH]]</f>
        <v>2.6183815203143479</v>
      </c>
    </row>
    <row r="160" spans="1:15" x14ac:dyDescent="0.25">
      <c r="A160" t="str">
        <f>+[1]!Tabla3[[#This Row],[ID]]</f>
        <v>DECO_32877</v>
      </c>
      <c r="B160">
        <f>+[1]!Tabla3[[#This Row],[LAT]]</f>
        <v>39.747951780000001</v>
      </c>
      <c r="C160">
        <f>+[1]!Tabla3[[#This Row],[LONG]]</f>
        <v>-105.0024298</v>
      </c>
      <c r="D160">
        <f>+[1]!Tabla3[[#This Row],[MODE]]</f>
        <v>4</v>
      </c>
      <c r="E160">
        <f>+[1]!Tabla3[[#This Row],[WATTS]]</f>
        <v>400</v>
      </c>
      <c r="F160" s="2">
        <f>+[1]!Tabla3[[#This Row],[LAST_UPDATED]]</f>
        <v>45036.436736111114</v>
      </c>
      <c r="G160" s="1">
        <f ca="1">+[1]!Tabla3[[#This Row],[VOLTAJE]]</f>
        <v>208.34899999999999</v>
      </c>
      <c r="H160" s="1">
        <f ca="1">+[1]!Tabla3[[#This Row],[CURRENT]]</f>
        <v>0</v>
      </c>
      <c r="I160" s="1">
        <f ca="1">+[1]!Tabla3[[#This Row],[PF]]</f>
        <v>1</v>
      </c>
      <c r="J160" s="1">
        <f ca="1">+[1]!Tabla3[[#This Row],[WATTS_MEAS]]</f>
        <v>0</v>
      </c>
      <c r="K160" s="1">
        <f ca="1">+[1]!Tabla3[[#This Row],[DIM]]</f>
        <v>1</v>
      </c>
      <c r="L160" s="1">
        <f>+[1]!Tabla3[[#This Row],[STATUS_LAMP]]</f>
        <v>0</v>
      </c>
      <c r="M160" s="1">
        <f>+[1]!Tabla3[[#This Row],[FAULTY]]</f>
        <v>0</v>
      </c>
      <c r="N160" s="1">
        <f>+[1]!Tabla3[[#This Row],[BURN_HR]]</f>
        <v>10.830008663958091</v>
      </c>
      <c r="O160" s="1">
        <f>+[1]!Tabla3[[#This Row],[KWH]]</f>
        <v>4.2294062533429431</v>
      </c>
    </row>
    <row r="161" spans="1:15" x14ac:dyDescent="0.25">
      <c r="A161" t="str">
        <f>+[1]!Tabla3[[#This Row],[ID]]</f>
        <v>DECO_32915</v>
      </c>
      <c r="B161">
        <f>+[1]!Tabla3[[#This Row],[LAT]]</f>
        <v>39.752294290000002</v>
      </c>
      <c r="C161">
        <f>+[1]!Tabla3[[#This Row],[LONG]]</f>
        <v>-104.9967185</v>
      </c>
      <c r="D161">
        <f>+[1]!Tabla3[[#This Row],[MODE]]</f>
        <v>4</v>
      </c>
      <c r="E161">
        <f>+[1]!Tabla3[[#This Row],[WATTS]]</f>
        <v>50</v>
      </c>
      <c r="F161" s="2">
        <f>+[1]!Tabla3[[#This Row],[LAST_UPDATED]]</f>
        <v>45036.436736111114</v>
      </c>
      <c r="G161" s="1">
        <f ca="1">+[1]!Tabla3[[#This Row],[VOLTAJE]]</f>
        <v>220.81299999999999</v>
      </c>
      <c r="H161" s="1">
        <f ca="1">+[1]!Tabla3[[#This Row],[CURRENT]]</f>
        <v>0</v>
      </c>
      <c r="I161" s="1">
        <f ca="1">+[1]!Tabla3[[#This Row],[PF]]</f>
        <v>1</v>
      </c>
      <c r="J161" s="1">
        <f ca="1">+[1]!Tabla3[[#This Row],[WATTS_MEAS]]</f>
        <v>0</v>
      </c>
      <c r="K161" s="1">
        <f ca="1">+[1]!Tabla3[[#This Row],[DIM]]</f>
        <v>1</v>
      </c>
      <c r="L161" s="1">
        <f>+[1]!Tabla3[[#This Row],[STATUS_LAMP]]</f>
        <v>0</v>
      </c>
      <c r="M161" s="1">
        <f>+[1]!Tabla3[[#This Row],[FAULTY]]</f>
        <v>0</v>
      </c>
      <c r="N161" s="1">
        <f>+[1]!Tabla3[[#This Row],[BURN_HR]]</f>
        <v>10.830008663958091</v>
      </c>
      <c r="O161" s="1">
        <f>+[1]!Tabla3[[#This Row],[KWH]]</f>
        <v>0.5320397224023814</v>
      </c>
    </row>
    <row r="162" spans="1:15" x14ac:dyDescent="0.25">
      <c r="A162" t="str">
        <f>+[1]!Tabla3[[#This Row],[ID]]</f>
        <v>DECO_32920</v>
      </c>
      <c r="B162">
        <f>+[1]!Tabla3[[#This Row],[LAT]]</f>
        <v>39.752411530000003</v>
      </c>
      <c r="C162">
        <f>+[1]!Tabla3[[#This Row],[LONG]]</f>
        <v>-104.9965717</v>
      </c>
      <c r="D162">
        <f>+[1]!Tabla3[[#This Row],[MODE]]</f>
        <v>4</v>
      </c>
      <c r="E162">
        <f>+[1]!Tabla3[[#This Row],[WATTS]]</f>
        <v>250</v>
      </c>
      <c r="F162" s="2">
        <f>+[1]!Tabla3[[#This Row],[LAST_UPDATED]]</f>
        <v>45036.436736111114</v>
      </c>
      <c r="G162" s="1">
        <f ca="1">+[1]!Tabla3[[#This Row],[VOLTAJE]]</f>
        <v>215.36199999999999</v>
      </c>
      <c r="H162" s="1">
        <f ca="1">+[1]!Tabla3[[#This Row],[CURRENT]]</f>
        <v>0</v>
      </c>
      <c r="I162" s="1">
        <f ca="1">+[1]!Tabla3[[#This Row],[PF]]</f>
        <v>1</v>
      </c>
      <c r="J162" s="1">
        <f ca="1">+[1]!Tabla3[[#This Row],[WATTS_MEAS]]</f>
        <v>0</v>
      </c>
      <c r="K162" s="1">
        <f ca="1">+[1]!Tabla3[[#This Row],[DIM]]</f>
        <v>1</v>
      </c>
      <c r="L162" s="1">
        <f>+[1]!Tabla3[[#This Row],[STATUS_LAMP]]</f>
        <v>0</v>
      </c>
      <c r="M162" s="1">
        <f>+[1]!Tabla3[[#This Row],[FAULTY]]</f>
        <v>0</v>
      </c>
      <c r="N162" s="1">
        <f>+[1]!Tabla3[[#This Row],[BURN_HR]]</f>
        <v>10.830008663958091</v>
      </c>
      <c r="O162" s="1">
        <f>+[1]!Tabla3[[#This Row],[KWH]]</f>
        <v>2.6397080818449559</v>
      </c>
    </row>
    <row r="163" spans="1:15" x14ac:dyDescent="0.25">
      <c r="A163" t="str">
        <f>+[1]!Tabla3[[#This Row],[ID]]</f>
        <v>DECO_32921</v>
      </c>
      <c r="B163">
        <f>+[1]!Tabla3[[#This Row],[LAT]]</f>
        <v>39.752484860000003</v>
      </c>
      <c r="C163">
        <f>+[1]!Tabla3[[#This Row],[LONG]]</f>
        <v>-104.9964803</v>
      </c>
      <c r="D163">
        <f>+[1]!Tabla3[[#This Row],[MODE]]</f>
        <v>4</v>
      </c>
      <c r="E163">
        <f>+[1]!Tabla3[[#This Row],[WATTS]]</f>
        <v>70</v>
      </c>
      <c r="F163" s="2">
        <f>+[1]!Tabla3[[#This Row],[LAST_UPDATED]]</f>
        <v>45036.436736111114</v>
      </c>
      <c r="G163" s="1">
        <f ca="1">+[1]!Tabla3[[#This Row],[VOLTAJE]]</f>
        <v>212.65</v>
      </c>
      <c r="H163" s="1">
        <f ca="1">+[1]!Tabla3[[#This Row],[CURRENT]]</f>
        <v>0</v>
      </c>
      <c r="I163" s="1">
        <f ca="1">+[1]!Tabla3[[#This Row],[PF]]</f>
        <v>1</v>
      </c>
      <c r="J163" s="1">
        <f ca="1">+[1]!Tabla3[[#This Row],[WATTS_MEAS]]</f>
        <v>0</v>
      </c>
      <c r="K163" s="1">
        <f ca="1">+[1]!Tabla3[[#This Row],[DIM]]</f>
        <v>1</v>
      </c>
      <c r="L163" s="1">
        <f>+[1]!Tabla3[[#This Row],[STATUS_LAMP]]</f>
        <v>0</v>
      </c>
      <c r="M163" s="1">
        <f>+[1]!Tabla3[[#This Row],[FAULTY]]</f>
        <v>0</v>
      </c>
      <c r="N163" s="1">
        <f>+[1]!Tabla3[[#This Row],[BURN_HR]]</f>
        <v>10.830008663958091</v>
      </c>
      <c r="O163" s="1">
        <f>+[1]!Tabla3[[#This Row],[KWH]]</f>
        <v>0.7369091049079135</v>
      </c>
    </row>
    <row r="164" spans="1:15" x14ac:dyDescent="0.25">
      <c r="A164" t="str">
        <f>+[1]!Tabla3[[#This Row],[ID]]</f>
        <v>DECO_32923</v>
      </c>
      <c r="B164">
        <f>+[1]!Tabla3[[#This Row],[LAT]]</f>
        <v>39.759729710000002</v>
      </c>
      <c r="C164">
        <f>+[1]!Tabla3[[#This Row],[LONG]]</f>
        <v>-105.0038588</v>
      </c>
      <c r="D164">
        <f>+[1]!Tabla3[[#This Row],[MODE]]</f>
        <v>4</v>
      </c>
      <c r="E164">
        <f>+[1]!Tabla3[[#This Row],[WATTS]]</f>
        <v>150</v>
      </c>
      <c r="F164" s="2">
        <f>+[1]!Tabla3[[#This Row],[LAST_UPDATED]]</f>
        <v>45036.436736111114</v>
      </c>
      <c r="G164" s="1">
        <f ca="1">+[1]!Tabla3[[#This Row],[VOLTAJE]]</f>
        <v>209.26300000000001</v>
      </c>
      <c r="H164" s="1">
        <f ca="1">+[1]!Tabla3[[#This Row],[CURRENT]]</f>
        <v>0</v>
      </c>
      <c r="I164" s="1">
        <f ca="1">+[1]!Tabla3[[#This Row],[PF]]</f>
        <v>1</v>
      </c>
      <c r="J164" s="1">
        <f ca="1">+[1]!Tabla3[[#This Row],[WATTS_MEAS]]</f>
        <v>0</v>
      </c>
      <c r="K164" s="1">
        <f ca="1">+[1]!Tabla3[[#This Row],[DIM]]</f>
        <v>1</v>
      </c>
      <c r="L164" s="1">
        <f>+[1]!Tabla3[[#This Row],[STATUS_LAMP]]</f>
        <v>0</v>
      </c>
      <c r="M164" s="1">
        <f>+[1]!Tabla3[[#This Row],[FAULTY]]</f>
        <v>0</v>
      </c>
      <c r="N164" s="1">
        <f>+[1]!Tabla3[[#This Row],[BURN_HR]]</f>
        <v>10.830008663958091</v>
      </c>
      <c r="O164" s="1">
        <f>+[1]!Tabla3[[#This Row],[KWH]]</f>
        <v>1.5762987848814154</v>
      </c>
    </row>
    <row r="165" spans="1:15" x14ac:dyDescent="0.25">
      <c r="A165" t="str">
        <f>+[1]!Tabla3[[#This Row],[ID]]</f>
        <v>DECO_32924</v>
      </c>
      <c r="B165">
        <f>+[1]!Tabla3[[#This Row],[LAT]]</f>
        <v>39.759568229999999</v>
      </c>
      <c r="C165">
        <f>+[1]!Tabla3[[#This Row],[LONG]]</f>
        <v>-105.00196750000001</v>
      </c>
      <c r="D165">
        <f>+[1]!Tabla3[[#This Row],[MODE]]</f>
        <v>4</v>
      </c>
      <c r="E165">
        <f>+[1]!Tabla3[[#This Row],[WATTS]]</f>
        <v>250</v>
      </c>
      <c r="F165" s="2">
        <f>+[1]!Tabla3[[#This Row],[LAST_UPDATED]]</f>
        <v>45036.436736111114</v>
      </c>
      <c r="G165" s="1">
        <f ca="1">+[1]!Tabla3[[#This Row],[VOLTAJE]]</f>
        <v>193.34700000000001</v>
      </c>
      <c r="H165" s="1">
        <f ca="1">+[1]!Tabla3[[#This Row],[CURRENT]]</f>
        <v>0</v>
      </c>
      <c r="I165" s="1">
        <f ca="1">+[1]!Tabla3[[#This Row],[PF]]</f>
        <v>1</v>
      </c>
      <c r="J165" s="1">
        <f ca="1">+[1]!Tabla3[[#This Row],[WATTS_MEAS]]</f>
        <v>0</v>
      </c>
      <c r="K165" s="1">
        <f ca="1">+[1]!Tabla3[[#This Row],[DIM]]</f>
        <v>1</v>
      </c>
      <c r="L165" s="1">
        <f>+[1]!Tabla3[[#This Row],[STATUS_LAMP]]</f>
        <v>0</v>
      </c>
      <c r="M165" s="1">
        <f>+[1]!Tabla3[[#This Row],[FAULTY]]</f>
        <v>0</v>
      </c>
      <c r="N165" s="1">
        <f>+[1]!Tabla3[[#This Row],[BURN_HR]]</f>
        <v>10.830008663958091</v>
      </c>
      <c r="O165" s="1">
        <f>+[1]!Tabla3[[#This Row],[KWH]]</f>
        <v>2.6380700590582995</v>
      </c>
    </row>
    <row r="166" spans="1:15" x14ac:dyDescent="0.25">
      <c r="A166" t="str">
        <f>+[1]!Tabla3[[#This Row],[ID]]</f>
        <v>DECO_32929</v>
      </c>
      <c r="B166">
        <f>+[1]!Tabla3[[#This Row],[LAT]]</f>
        <v>39.759758669999997</v>
      </c>
      <c r="C166">
        <f>+[1]!Tabla3[[#This Row],[LONG]]</f>
        <v>-105.00236750000001</v>
      </c>
      <c r="D166">
        <f>+[1]!Tabla3[[#This Row],[MODE]]</f>
        <v>4</v>
      </c>
      <c r="E166">
        <f>+[1]!Tabla3[[#This Row],[WATTS]]</f>
        <v>70</v>
      </c>
      <c r="F166" s="2">
        <f>+[1]!Tabla3[[#This Row],[LAST_UPDATED]]</f>
        <v>45036.436736111114</v>
      </c>
      <c r="G166" s="1">
        <f ca="1">+[1]!Tabla3[[#This Row],[VOLTAJE]]</f>
        <v>205.92699999999999</v>
      </c>
      <c r="H166" s="1">
        <f ca="1">+[1]!Tabla3[[#This Row],[CURRENT]]</f>
        <v>0</v>
      </c>
      <c r="I166" s="1">
        <f ca="1">+[1]!Tabla3[[#This Row],[PF]]</f>
        <v>1</v>
      </c>
      <c r="J166" s="1">
        <f ca="1">+[1]!Tabla3[[#This Row],[WATTS_MEAS]]</f>
        <v>0</v>
      </c>
      <c r="K166" s="1">
        <f ca="1">+[1]!Tabla3[[#This Row],[DIM]]</f>
        <v>1</v>
      </c>
      <c r="L166" s="1">
        <f>+[1]!Tabla3[[#This Row],[STATUS_LAMP]]</f>
        <v>0</v>
      </c>
      <c r="M166" s="1">
        <f>+[1]!Tabla3[[#This Row],[FAULTY]]</f>
        <v>0</v>
      </c>
      <c r="N166" s="1">
        <f>+[1]!Tabla3[[#This Row],[BURN_HR]]</f>
        <v>10.830008663958091</v>
      </c>
      <c r="O166" s="1">
        <f>+[1]!Tabla3[[#This Row],[KWH]]</f>
        <v>0.73655740902083766</v>
      </c>
    </row>
    <row r="167" spans="1:15" x14ac:dyDescent="0.25">
      <c r="A167" t="str">
        <f>+[1]!Tabla3[[#This Row],[ID]]</f>
        <v>DECO_32930</v>
      </c>
      <c r="B167">
        <f>+[1]!Tabla3[[#This Row],[LAT]]</f>
        <v>39.759869080000001</v>
      </c>
      <c r="C167">
        <f>+[1]!Tabla3[[#This Row],[LONG]]</f>
        <v>-105.0025995</v>
      </c>
      <c r="D167">
        <f>+[1]!Tabla3[[#This Row],[MODE]]</f>
        <v>4</v>
      </c>
      <c r="E167">
        <f>+[1]!Tabla3[[#This Row],[WATTS]]</f>
        <v>70</v>
      </c>
      <c r="F167" s="2">
        <f>+[1]!Tabla3[[#This Row],[LAST_UPDATED]]</f>
        <v>45036.436736111114</v>
      </c>
      <c r="G167" s="1">
        <f ca="1">+[1]!Tabla3[[#This Row],[VOLTAJE]]</f>
        <v>243.958</v>
      </c>
      <c r="H167" s="1">
        <f ca="1">+[1]!Tabla3[[#This Row],[CURRENT]]</f>
        <v>0</v>
      </c>
      <c r="I167" s="1">
        <f ca="1">+[1]!Tabla3[[#This Row],[PF]]</f>
        <v>1</v>
      </c>
      <c r="J167" s="1">
        <f ca="1">+[1]!Tabla3[[#This Row],[WATTS_MEAS]]</f>
        <v>0</v>
      </c>
      <c r="K167" s="1">
        <f ca="1">+[1]!Tabla3[[#This Row],[DIM]]</f>
        <v>1</v>
      </c>
      <c r="L167" s="1">
        <f>+[1]!Tabla3[[#This Row],[STATUS_LAMP]]</f>
        <v>0</v>
      </c>
      <c r="M167" s="1">
        <f>+[1]!Tabla3[[#This Row],[FAULTY]]</f>
        <v>0</v>
      </c>
      <c r="N167" s="1">
        <f>+[1]!Tabla3[[#This Row],[BURN_HR]]</f>
        <v>10.830008663958091</v>
      </c>
      <c r="O167" s="1">
        <f>+[1]!Tabla3[[#This Row],[KWH]]</f>
        <v>0.74315207592719978</v>
      </c>
    </row>
    <row r="168" spans="1:15" x14ac:dyDescent="0.25">
      <c r="A168" t="str">
        <f>+[1]!Tabla3[[#This Row],[ID]]</f>
        <v>DECO_32942</v>
      </c>
      <c r="B168">
        <f>+[1]!Tabla3[[#This Row],[LAT]]</f>
        <v>39.750627829999999</v>
      </c>
      <c r="C168">
        <f>+[1]!Tabla3[[#This Row],[LONG]]</f>
        <v>-105.0043579</v>
      </c>
      <c r="D168">
        <f>+[1]!Tabla3[[#This Row],[MODE]]</f>
        <v>4</v>
      </c>
      <c r="E168">
        <f>+[1]!Tabla3[[#This Row],[WATTS]]</f>
        <v>150</v>
      </c>
      <c r="F168" s="2">
        <f>+[1]!Tabla3[[#This Row],[LAST_UPDATED]]</f>
        <v>45036.436736111114</v>
      </c>
      <c r="G168" s="1">
        <f ca="1">+[1]!Tabla3[[#This Row],[VOLTAJE]]</f>
        <v>191.803</v>
      </c>
      <c r="H168" s="1">
        <f ca="1">+[1]!Tabla3[[#This Row],[CURRENT]]</f>
        <v>0</v>
      </c>
      <c r="I168" s="1">
        <f ca="1">+[1]!Tabla3[[#This Row],[PF]]</f>
        <v>1</v>
      </c>
      <c r="J168" s="1">
        <f ca="1">+[1]!Tabla3[[#This Row],[WATTS_MEAS]]</f>
        <v>0</v>
      </c>
      <c r="K168" s="1">
        <f ca="1">+[1]!Tabla3[[#This Row],[DIM]]</f>
        <v>1</v>
      </c>
      <c r="L168" s="1">
        <f>+[1]!Tabla3[[#This Row],[STATUS_LAMP]]</f>
        <v>0</v>
      </c>
      <c r="M168" s="1">
        <f>+[1]!Tabla3[[#This Row],[FAULTY]]</f>
        <v>0</v>
      </c>
      <c r="N168" s="1">
        <f>+[1]!Tabla3[[#This Row],[BURN_HR]]</f>
        <v>10.830008663958091</v>
      </c>
      <c r="O168" s="1">
        <f>+[1]!Tabla3[[#This Row],[KWH]]</f>
        <v>1.5949019484605964</v>
      </c>
    </row>
    <row r="169" spans="1:15" x14ac:dyDescent="0.25">
      <c r="A169" t="str">
        <f>+[1]!Tabla3[[#This Row],[ID]]</f>
        <v>DECO_32943</v>
      </c>
      <c r="B169">
        <f>+[1]!Tabla3[[#This Row],[LAT]]</f>
        <v>39.741399450000003</v>
      </c>
      <c r="C169">
        <f>+[1]!Tabla3[[#This Row],[LONG]]</f>
        <v>-104.9991271</v>
      </c>
      <c r="D169">
        <f>+[1]!Tabla3[[#This Row],[MODE]]</f>
        <v>4</v>
      </c>
      <c r="E169">
        <f>+[1]!Tabla3[[#This Row],[WATTS]]</f>
        <v>150</v>
      </c>
      <c r="F169" s="2">
        <f>+[1]!Tabla3[[#This Row],[LAST_UPDATED]]</f>
        <v>45036.436736111114</v>
      </c>
      <c r="G169" s="1">
        <f ca="1">+[1]!Tabla3[[#This Row],[VOLTAJE]]</f>
        <v>210.43700000000001</v>
      </c>
      <c r="H169" s="1">
        <f ca="1">+[1]!Tabla3[[#This Row],[CURRENT]]</f>
        <v>0</v>
      </c>
      <c r="I169" s="1">
        <f ca="1">+[1]!Tabla3[[#This Row],[PF]]</f>
        <v>1</v>
      </c>
      <c r="J169" s="1">
        <f ca="1">+[1]!Tabla3[[#This Row],[WATTS_MEAS]]</f>
        <v>0</v>
      </c>
      <c r="K169" s="1">
        <f ca="1">+[1]!Tabla3[[#This Row],[DIM]]</f>
        <v>1</v>
      </c>
      <c r="L169" s="1">
        <f>+[1]!Tabla3[[#This Row],[STATUS_LAMP]]</f>
        <v>0</v>
      </c>
      <c r="M169" s="1">
        <f>+[1]!Tabla3[[#This Row],[FAULTY]]</f>
        <v>0</v>
      </c>
      <c r="N169" s="1">
        <f>+[1]!Tabla3[[#This Row],[BURN_HR]]</f>
        <v>10.830008663958091</v>
      </c>
      <c r="O169" s="1">
        <f>+[1]!Tabla3[[#This Row],[KWH]]</f>
        <v>1.5888195281049586</v>
      </c>
    </row>
    <row r="170" spans="1:15" x14ac:dyDescent="0.25">
      <c r="A170" t="str">
        <f>+[1]!Tabla3[[#This Row],[ID]]</f>
        <v>DECO_32947</v>
      </c>
      <c r="B170">
        <f>+[1]!Tabla3[[#This Row],[LAT]]</f>
        <v>39.747653309999997</v>
      </c>
      <c r="C170">
        <f>+[1]!Tabla3[[#This Row],[LONG]]</f>
        <v>-105.0020794</v>
      </c>
      <c r="D170">
        <f>+[1]!Tabla3[[#This Row],[MODE]]</f>
        <v>4</v>
      </c>
      <c r="E170">
        <f>+[1]!Tabla3[[#This Row],[WATTS]]</f>
        <v>250</v>
      </c>
      <c r="F170" s="2">
        <f>+[1]!Tabla3[[#This Row],[LAST_UPDATED]]</f>
        <v>45036.436736111114</v>
      </c>
      <c r="G170" s="1">
        <f ca="1">+[1]!Tabla3[[#This Row],[VOLTAJE]]</f>
        <v>235.07900000000001</v>
      </c>
      <c r="H170" s="1">
        <f ca="1">+[1]!Tabla3[[#This Row],[CURRENT]]</f>
        <v>0</v>
      </c>
      <c r="I170" s="1">
        <f ca="1">+[1]!Tabla3[[#This Row],[PF]]</f>
        <v>1</v>
      </c>
      <c r="J170" s="1">
        <f ca="1">+[1]!Tabla3[[#This Row],[WATTS_MEAS]]</f>
        <v>0</v>
      </c>
      <c r="K170" s="1">
        <f ca="1">+[1]!Tabla3[[#This Row],[DIM]]</f>
        <v>1</v>
      </c>
      <c r="L170" s="1">
        <f>+[1]!Tabla3[[#This Row],[STATUS_LAMP]]</f>
        <v>0</v>
      </c>
      <c r="M170" s="1">
        <f>+[1]!Tabla3[[#This Row],[FAULTY]]</f>
        <v>0</v>
      </c>
      <c r="N170" s="1">
        <f>+[1]!Tabla3[[#This Row],[BURN_HR]]</f>
        <v>10.830008663958091</v>
      </c>
      <c r="O170" s="1">
        <f>+[1]!Tabla3[[#This Row],[KWH]]</f>
        <v>2.6580330626554476</v>
      </c>
    </row>
    <row r="171" spans="1:15" x14ac:dyDescent="0.25">
      <c r="A171" t="str">
        <f>+[1]!Tabla3[[#This Row],[ID]]</f>
        <v>DECO_32955</v>
      </c>
      <c r="B171">
        <f>+[1]!Tabla3[[#This Row],[LAT]]</f>
        <v>39.751968589999997</v>
      </c>
      <c r="C171">
        <f>+[1]!Tabla3[[#This Row],[LONG]]</f>
        <v>-105.0035958</v>
      </c>
      <c r="D171">
        <f>+[1]!Tabla3[[#This Row],[MODE]]</f>
        <v>4</v>
      </c>
      <c r="E171">
        <f>+[1]!Tabla3[[#This Row],[WATTS]]</f>
        <v>70</v>
      </c>
      <c r="F171" s="2">
        <f>+[1]!Tabla3[[#This Row],[LAST_UPDATED]]</f>
        <v>45036.436736111114</v>
      </c>
      <c r="G171" s="1">
        <f ca="1">+[1]!Tabla3[[#This Row],[VOLTAJE]]</f>
        <v>204.09299999999999</v>
      </c>
      <c r="H171" s="1">
        <f ca="1">+[1]!Tabla3[[#This Row],[CURRENT]]</f>
        <v>0</v>
      </c>
      <c r="I171" s="1">
        <f ca="1">+[1]!Tabla3[[#This Row],[PF]]</f>
        <v>1</v>
      </c>
      <c r="J171" s="1">
        <f ca="1">+[1]!Tabla3[[#This Row],[WATTS_MEAS]]</f>
        <v>0</v>
      </c>
      <c r="K171" s="1">
        <f ca="1">+[1]!Tabla3[[#This Row],[DIM]]</f>
        <v>1</v>
      </c>
      <c r="L171" s="1">
        <f>+[1]!Tabla3[[#This Row],[STATUS_LAMP]]</f>
        <v>0</v>
      </c>
      <c r="M171" s="1">
        <f>+[1]!Tabla3[[#This Row],[FAULTY]]</f>
        <v>0</v>
      </c>
      <c r="N171" s="1">
        <f>+[1]!Tabla3[[#This Row],[BURN_HR]]</f>
        <v>10.830008663958091</v>
      </c>
      <c r="O171" s="1">
        <f>+[1]!Tabla3[[#This Row],[KWH]]</f>
        <v>0.74251060018158666</v>
      </c>
    </row>
    <row r="172" spans="1:15" x14ac:dyDescent="0.25">
      <c r="A172" t="str">
        <f>+[1]!Tabla3[[#This Row],[ID]]</f>
        <v>DECO_32958</v>
      </c>
      <c r="B172">
        <f>+[1]!Tabla3[[#This Row],[LAT]]</f>
        <v>39.751886110000001</v>
      </c>
      <c r="C172">
        <f>+[1]!Tabla3[[#This Row],[LONG]]</f>
        <v>-105.0031821</v>
      </c>
      <c r="D172">
        <f>+[1]!Tabla3[[#This Row],[MODE]]</f>
        <v>4</v>
      </c>
      <c r="E172">
        <f>+[1]!Tabla3[[#This Row],[WATTS]]</f>
        <v>400</v>
      </c>
      <c r="F172" s="2">
        <f>+[1]!Tabla3[[#This Row],[LAST_UPDATED]]</f>
        <v>45036.436736111114</v>
      </c>
      <c r="G172" s="1">
        <f ca="1">+[1]!Tabla3[[#This Row],[VOLTAJE]]</f>
        <v>218.72499999999999</v>
      </c>
      <c r="H172" s="1">
        <f ca="1">+[1]!Tabla3[[#This Row],[CURRENT]]</f>
        <v>0</v>
      </c>
      <c r="I172" s="1">
        <f ca="1">+[1]!Tabla3[[#This Row],[PF]]</f>
        <v>1</v>
      </c>
      <c r="J172" s="1">
        <f ca="1">+[1]!Tabla3[[#This Row],[WATTS_MEAS]]</f>
        <v>0</v>
      </c>
      <c r="K172" s="1">
        <f ca="1">+[1]!Tabla3[[#This Row],[DIM]]</f>
        <v>1</v>
      </c>
      <c r="L172" s="1">
        <f>+[1]!Tabla3[[#This Row],[STATUS_LAMP]]</f>
        <v>0</v>
      </c>
      <c r="M172" s="1">
        <f>+[1]!Tabla3[[#This Row],[FAULTY]]</f>
        <v>0</v>
      </c>
      <c r="N172" s="1">
        <f>+[1]!Tabla3[[#This Row],[BURN_HR]]</f>
        <v>10.830008663958091</v>
      </c>
      <c r="O172" s="1">
        <f>+[1]!Tabla3[[#This Row],[KWH]]</f>
        <v>4.2749735861102955</v>
      </c>
    </row>
    <row r="173" spans="1:15" x14ac:dyDescent="0.25">
      <c r="A173" t="str">
        <f>+[1]!Tabla3[[#This Row],[ID]]</f>
        <v>DECO_32961</v>
      </c>
      <c r="B173">
        <f>+[1]!Tabla3[[#This Row],[LAT]]</f>
        <v>39.752229329999999</v>
      </c>
      <c r="C173">
        <f>+[1]!Tabla3[[#This Row],[LONG]]</f>
        <v>-105.004029</v>
      </c>
      <c r="D173">
        <f>+[1]!Tabla3[[#This Row],[MODE]]</f>
        <v>4</v>
      </c>
      <c r="E173">
        <f>+[1]!Tabla3[[#This Row],[WATTS]]</f>
        <v>250</v>
      </c>
      <c r="F173" s="2">
        <f>+[1]!Tabla3[[#This Row],[LAST_UPDATED]]</f>
        <v>45036.436736111114</v>
      </c>
      <c r="G173" s="1">
        <f ca="1">+[1]!Tabla3[[#This Row],[VOLTAJE]]</f>
        <v>219.50399999999999</v>
      </c>
      <c r="H173" s="1">
        <f ca="1">+[1]!Tabla3[[#This Row],[CURRENT]]</f>
        <v>0</v>
      </c>
      <c r="I173" s="1">
        <f ca="1">+[1]!Tabla3[[#This Row],[PF]]</f>
        <v>1</v>
      </c>
      <c r="J173" s="1">
        <f ca="1">+[1]!Tabla3[[#This Row],[WATTS_MEAS]]</f>
        <v>0</v>
      </c>
      <c r="K173" s="1">
        <f ca="1">+[1]!Tabla3[[#This Row],[DIM]]</f>
        <v>1</v>
      </c>
      <c r="L173" s="1">
        <f>+[1]!Tabla3[[#This Row],[STATUS_LAMP]]</f>
        <v>0</v>
      </c>
      <c r="M173" s="1">
        <f>+[1]!Tabla3[[#This Row],[FAULTY]]</f>
        <v>0</v>
      </c>
      <c r="N173" s="1">
        <f>+[1]!Tabla3[[#This Row],[BURN_HR]]</f>
        <v>10.830008663958091</v>
      </c>
      <c r="O173" s="1">
        <f>+[1]!Tabla3[[#This Row],[KWH]]</f>
        <v>2.6405809216402405</v>
      </c>
    </row>
    <row r="174" spans="1:15" x14ac:dyDescent="0.25">
      <c r="A174" t="str">
        <f>+[1]!Tabla3[[#This Row],[ID]]</f>
        <v>DECO_32963</v>
      </c>
      <c r="B174">
        <f>+[1]!Tabla3[[#This Row],[LAT]]</f>
        <v>39.752551529999998</v>
      </c>
      <c r="C174">
        <f>+[1]!Tabla3[[#This Row],[LONG]]</f>
        <v>-105.0043471</v>
      </c>
      <c r="D174">
        <f>+[1]!Tabla3[[#This Row],[MODE]]</f>
        <v>4</v>
      </c>
      <c r="E174">
        <f>+[1]!Tabla3[[#This Row],[WATTS]]</f>
        <v>70</v>
      </c>
      <c r="F174" s="2">
        <f>+[1]!Tabla3[[#This Row],[LAST_UPDATED]]</f>
        <v>45036.436736111114</v>
      </c>
      <c r="G174" s="1">
        <f ca="1">+[1]!Tabla3[[#This Row],[VOLTAJE]]</f>
        <v>225.07499999999999</v>
      </c>
      <c r="H174" s="1">
        <f ca="1">+[1]!Tabla3[[#This Row],[CURRENT]]</f>
        <v>0</v>
      </c>
      <c r="I174" s="1">
        <f ca="1">+[1]!Tabla3[[#This Row],[PF]]</f>
        <v>1</v>
      </c>
      <c r="J174" s="1">
        <f ca="1">+[1]!Tabla3[[#This Row],[WATTS_MEAS]]</f>
        <v>0</v>
      </c>
      <c r="K174" s="1">
        <f ca="1">+[1]!Tabla3[[#This Row],[DIM]]</f>
        <v>1</v>
      </c>
      <c r="L174" s="1">
        <f>+[1]!Tabla3[[#This Row],[STATUS_LAMP]]</f>
        <v>0</v>
      </c>
      <c r="M174" s="1">
        <f>+[1]!Tabla3[[#This Row],[FAULTY]]</f>
        <v>0</v>
      </c>
      <c r="N174" s="1">
        <f>+[1]!Tabla3[[#This Row],[BURN_HR]]</f>
        <v>10.830008663958091</v>
      </c>
      <c r="O174" s="1">
        <f>+[1]!Tabla3[[#This Row],[KWH]]</f>
        <v>0.74589621966882758</v>
      </c>
    </row>
    <row r="175" spans="1:15" x14ac:dyDescent="0.25">
      <c r="A175" t="str">
        <f>+[1]!Tabla3[[#This Row],[ID]]</f>
        <v>DECO_32964</v>
      </c>
      <c r="B175">
        <f>+[1]!Tabla3[[#This Row],[LAT]]</f>
        <v>39.75250896</v>
      </c>
      <c r="C175">
        <f>+[1]!Tabla3[[#This Row],[LONG]]</f>
        <v>-105.0039127</v>
      </c>
      <c r="D175">
        <f>+[1]!Tabla3[[#This Row],[MODE]]</f>
        <v>4</v>
      </c>
      <c r="E175">
        <f>+[1]!Tabla3[[#This Row],[WATTS]]</f>
        <v>70</v>
      </c>
      <c r="F175" s="2">
        <f>+[1]!Tabla3[[#This Row],[LAST_UPDATED]]</f>
        <v>45036.436736111114</v>
      </c>
      <c r="G175" s="1">
        <f ca="1">+[1]!Tabla3[[#This Row],[VOLTAJE]]</f>
        <v>244.61799999999999</v>
      </c>
      <c r="H175" s="1">
        <f ca="1">+[1]!Tabla3[[#This Row],[CURRENT]]</f>
        <v>0</v>
      </c>
      <c r="I175" s="1">
        <f ca="1">+[1]!Tabla3[[#This Row],[PF]]</f>
        <v>1</v>
      </c>
      <c r="J175" s="1">
        <f ca="1">+[1]!Tabla3[[#This Row],[WATTS_MEAS]]</f>
        <v>0</v>
      </c>
      <c r="K175" s="1">
        <f ca="1">+[1]!Tabla3[[#This Row],[DIM]]</f>
        <v>1</v>
      </c>
      <c r="L175" s="1">
        <f>+[1]!Tabla3[[#This Row],[STATUS_LAMP]]</f>
        <v>0</v>
      </c>
      <c r="M175" s="1">
        <f>+[1]!Tabla3[[#This Row],[FAULTY]]</f>
        <v>0</v>
      </c>
      <c r="N175" s="1">
        <f>+[1]!Tabla3[[#This Row],[BURN_HR]]</f>
        <v>10.830008663958091</v>
      </c>
      <c r="O175" s="1">
        <f>+[1]!Tabla3[[#This Row],[KWH]]</f>
        <v>0.73756893397305312</v>
      </c>
    </row>
    <row r="176" spans="1:15" x14ac:dyDescent="0.25">
      <c r="A176" t="str">
        <f>+[1]!Tabla3[[#This Row],[ID]]</f>
        <v>DECO_32977</v>
      </c>
      <c r="B176">
        <f>+[1]!Tabla3[[#This Row],[LAT]]</f>
        <v>39.752267580000002</v>
      </c>
      <c r="C176">
        <f>+[1]!Tabla3[[#This Row],[LONG]]</f>
        <v>-105.00151750000001</v>
      </c>
      <c r="D176">
        <f>+[1]!Tabla3[[#This Row],[MODE]]</f>
        <v>4</v>
      </c>
      <c r="E176">
        <f>+[1]!Tabla3[[#This Row],[WATTS]]</f>
        <v>70</v>
      </c>
      <c r="F176" s="2">
        <f>+[1]!Tabla3[[#This Row],[LAST_UPDATED]]</f>
        <v>45036.436736111114</v>
      </c>
      <c r="G176" s="1">
        <f ca="1">+[1]!Tabla3[[#This Row],[VOLTAJE]]</f>
        <v>214.232</v>
      </c>
      <c r="H176" s="1">
        <f ca="1">+[1]!Tabla3[[#This Row],[CURRENT]]</f>
        <v>0</v>
      </c>
      <c r="I176" s="1">
        <f ca="1">+[1]!Tabla3[[#This Row],[PF]]</f>
        <v>1</v>
      </c>
      <c r="J176" s="1">
        <f ca="1">+[1]!Tabla3[[#This Row],[WATTS_MEAS]]</f>
        <v>0</v>
      </c>
      <c r="K176" s="1">
        <f ca="1">+[1]!Tabla3[[#This Row],[DIM]]</f>
        <v>1</v>
      </c>
      <c r="L176" s="1">
        <f>+[1]!Tabla3[[#This Row],[STATUS_LAMP]]</f>
        <v>0</v>
      </c>
      <c r="M176" s="1">
        <f>+[1]!Tabla3[[#This Row],[FAULTY]]</f>
        <v>0</v>
      </c>
      <c r="N176" s="1">
        <f>+[1]!Tabla3[[#This Row],[BURN_HR]]</f>
        <v>10.830008663958091</v>
      </c>
      <c r="O176" s="1">
        <f>+[1]!Tabla3[[#This Row],[KWH]]</f>
        <v>0.73169965691693151</v>
      </c>
    </row>
    <row r="177" spans="1:15" x14ac:dyDescent="0.25">
      <c r="A177" t="str">
        <f>+[1]!Tabla3[[#This Row],[ID]]</f>
        <v>DECO_32981</v>
      </c>
      <c r="B177">
        <f>+[1]!Tabla3[[#This Row],[LAT]]</f>
        <v>39.742305270000003</v>
      </c>
      <c r="C177">
        <f>+[1]!Tabla3[[#This Row],[LONG]]</f>
        <v>-104.99923010000001</v>
      </c>
      <c r="D177">
        <f>+[1]!Tabla3[[#This Row],[MODE]]</f>
        <v>4</v>
      </c>
      <c r="E177">
        <f>+[1]!Tabla3[[#This Row],[WATTS]]</f>
        <v>250</v>
      </c>
      <c r="F177" s="2">
        <f>+[1]!Tabla3[[#This Row],[LAST_UPDATED]]</f>
        <v>45036.436736111114</v>
      </c>
      <c r="G177" s="1">
        <f ca="1">+[1]!Tabla3[[#This Row],[VOLTAJE]]</f>
        <v>245.31200000000001</v>
      </c>
      <c r="H177" s="1">
        <f ca="1">+[1]!Tabla3[[#This Row],[CURRENT]]</f>
        <v>0</v>
      </c>
      <c r="I177" s="1">
        <f ca="1">+[1]!Tabla3[[#This Row],[PF]]</f>
        <v>1</v>
      </c>
      <c r="J177" s="1">
        <f ca="1">+[1]!Tabla3[[#This Row],[WATTS_MEAS]]</f>
        <v>0</v>
      </c>
      <c r="K177" s="1">
        <f ca="1">+[1]!Tabla3[[#This Row],[DIM]]</f>
        <v>1</v>
      </c>
      <c r="L177" s="1">
        <f>+[1]!Tabla3[[#This Row],[STATUS_LAMP]]</f>
        <v>0</v>
      </c>
      <c r="M177" s="1">
        <f>+[1]!Tabla3[[#This Row],[FAULTY]]</f>
        <v>0</v>
      </c>
      <c r="N177" s="1">
        <f>+[1]!Tabla3[[#This Row],[BURN_HR]]</f>
        <v>10.830008663958091</v>
      </c>
      <c r="O177" s="1">
        <f>+[1]!Tabla3[[#This Row],[KWH]]</f>
        <v>2.6426331690713378</v>
      </c>
    </row>
    <row r="178" spans="1:15" x14ac:dyDescent="0.25">
      <c r="A178" t="str">
        <f>+[1]!Tabla3[[#This Row],[ID]]</f>
        <v>DECO_32986</v>
      </c>
      <c r="B178">
        <f>+[1]!Tabla3[[#This Row],[LAT]]</f>
        <v>39.752565140000002</v>
      </c>
      <c r="C178">
        <f>+[1]!Tabla3[[#This Row],[LONG]]</f>
        <v>-104.99993190000001</v>
      </c>
      <c r="D178">
        <f>+[1]!Tabla3[[#This Row],[MODE]]</f>
        <v>4</v>
      </c>
      <c r="E178">
        <f>+[1]!Tabla3[[#This Row],[WATTS]]</f>
        <v>70</v>
      </c>
      <c r="F178" s="2">
        <f>+[1]!Tabla3[[#This Row],[LAST_UPDATED]]</f>
        <v>45036.436736111114</v>
      </c>
      <c r="G178" s="1">
        <f ca="1">+[1]!Tabla3[[#This Row],[VOLTAJE]]</f>
        <v>241.529</v>
      </c>
      <c r="H178" s="1">
        <f ca="1">+[1]!Tabla3[[#This Row],[CURRENT]]</f>
        <v>0</v>
      </c>
      <c r="I178" s="1">
        <f ca="1">+[1]!Tabla3[[#This Row],[PF]]</f>
        <v>1</v>
      </c>
      <c r="J178" s="1">
        <f ca="1">+[1]!Tabla3[[#This Row],[WATTS_MEAS]]</f>
        <v>0</v>
      </c>
      <c r="K178" s="1">
        <f ca="1">+[1]!Tabla3[[#This Row],[DIM]]</f>
        <v>1</v>
      </c>
      <c r="L178" s="1">
        <f>+[1]!Tabla3[[#This Row],[STATUS_LAMP]]</f>
        <v>0</v>
      </c>
      <c r="M178" s="1">
        <f>+[1]!Tabla3[[#This Row],[FAULTY]]</f>
        <v>0</v>
      </c>
      <c r="N178" s="1">
        <f>+[1]!Tabla3[[#This Row],[BURN_HR]]</f>
        <v>10.830008663958091</v>
      </c>
      <c r="O178" s="1">
        <f>+[1]!Tabla3[[#This Row],[KWH]]</f>
        <v>0.73857832996712713</v>
      </c>
    </row>
    <row r="179" spans="1:15" x14ac:dyDescent="0.25">
      <c r="A179" t="str">
        <f>+[1]!Tabla3[[#This Row],[ID]]</f>
        <v>DECO_32988</v>
      </c>
      <c r="B179">
        <f>+[1]!Tabla3[[#This Row],[LAT]]</f>
        <v>39.750758480000002</v>
      </c>
      <c r="C179">
        <f>+[1]!Tabla3[[#This Row],[LONG]]</f>
        <v>-105.00200890000001</v>
      </c>
      <c r="D179">
        <f>+[1]!Tabla3[[#This Row],[MODE]]</f>
        <v>4</v>
      </c>
      <c r="E179">
        <f>+[1]!Tabla3[[#This Row],[WATTS]]</f>
        <v>70</v>
      </c>
      <c r="F179" s="2">
        <f>+[1]!Tabla3[[#This Row],[LAST_UPDATED]]</f>
        <v>45036.436736111114</v>
      </c>
      <c r="G179" s="1">
        <f ca="1">+[1]!Tabla3[[#This Row],[VOLTAJE]]</f>
        <v>223.57499999999999</v>
      </c>
      <c r="H179" s="1">
        <f ca="1">+[1]!Tabla3[[#This Row],[CURRENT]]</f>
        <v>0</v>
      </c>
      <c r="I179" s="1">
        <f ca="1">+[1]!Tabla3[[#This Row],[PF]]</f>
        <v>1</v>
      </c>
      <c r="J179" s="1">
        <f ca="1">+[1]!Tabla3[[#This Row],[WATTS_MEAS]]</f>
        <v>0</v>
      </c>
      <c r="K179" s="1">
        <f ca="1">+[1]!Tabla3[[#This Row],[DIM]]</f>
        <v>1</v>
      </c>
      <c r="L179" s="1">
        <f>+[1]!Tabla3[[#This Row],[STATUS_LAMP]]</f>
        <v>0</v>
      </c>
      <c r="M179" s="1">
        <f>+[1]!Tabla3[[#This Row],[FAULTY]]</f>
        <v>0</v>
      </c>
      <c r="N179" s="1">
        <f>+[1]!Tabla3[[#This Row],[BURN_HR]]</f>
        <v>10.830008663958091</v>
      </c>
      <c r="O179" s="1">
        <f>+[1]!Tabla3[[#This Row],[KWH]]</f>
        <v>0.74317543361497984</v>
      </c>
    </row>
    <row r="180" spans="1:15" x14ac:dyDescent="0.25">
      <c r="A180" t="str">
        <f>+[1]!Tabla3[[#This Row],[ID]]</f>
        <v>DECO_32989</v>
      </c>
      <c r="B180">
        <f>+[1]!Tabla3[[#This Row],[LAT]]</f>
        <v>39.75055107</v>
      </c>
      <c r="C180">
        <f>+[1]!Tabla3[[#This Row],[LONG]]</f>
        <v>-105.00278659999999</v>
      </c>
      <c r="D180">
        <f>+[1]!Tabla3[[#This Row],[MODE]]</f>
        <v>4</v>
      </c>
      <c r="E180">
        <f>+[1]!Tabla3[[#This Row],[WATTS]]</f>
        <v>70</v>
      </c>
      <c r="F180" s="2">
        <f>+[1]!Tabla3[[#This Row],[LAST_UPDATED]]</f>
        <v>45036.436736111114</v>
      </c>
      <c r="G180" s="1">
        <f ca="1">+[1]!Tabla3[[#This Row],[VOLTAJE]]</f>
        <v>221.39400000000001</v>
      </c>
      <c r="H180" s="1">
        <f ca="1">+[1]!Tabla3[[#This Row],[CURRENT]]</f>
        <v>0</v>
      </c>
      <c r="I180" s="1">
        <f ca="1">+[1]!Tabla3[[#This Row],[PF]]</f>
        <v>1</v>
      </c>
      <c r="J180" s="1">
        <f ca="1">+[1]!Tabla3[[#This Row],[WATTS_MEAS]]</f>
        <v>0</v>
      </c>
      <c r="K180" s="1">
        <f ca="1">+[1]!Tabla3[[#This Row],[DIM]]</f>
        <v>1</v>
      </c>
      <c r="L180" s="1">
        <f>+[1]!Tabla3[[#This Row],[STATUS_LAMP]]</f>
        <v>0</v>
      </c>
      <c r="M180" s="1">
        <f>+[1]!Tabla3[[#This Row],[FAULTY]]</f>
        <v>0</v>
      </c>
      <c r="N180" s="1">
        <f>+[1]!Tabla3[[#This Row],[BURN_HR]]</f>
        <v>10.830008663958091</v>
      </c>
      <c r="O180" s="1">
        <f>+[1]!Tabla3[[#This Row],[KWH]]</f>
        <v>0.74087754115494975</v>
      </c>
    </row>
    <row r="181" spans="1:15" x14ac:dyDescent="0.25">
      <c r="A181" t="str">
        <f>+[1]!Tabla3[[#This Row],[ID]]</f>
        <v>DECO_32990</v>
      </c>
      <c r="B181">
        <f>+[1]!Tabla3[[#This Row],[LAT]]</f>
        <v>39.750445429999999</v>
      </c>
      <c r="C181">
        <f>+[1]!Tabla3[[#This Row],[LONG]]</f>
        <v>-105.0029428</v>
      </c>
      <c r="D181">
        <f>+[1]!Tabla3[[#This Row],[MODE]]</f>
        <v>4</v>
      </c>
      <c r="E181">
        <f>+[1]!Tabla3[[#This Row],[WATTS]]</f>
        <v>70</v>
      </c>
      <c r="F181" s="2">
        <f>+[1]!Tabla3[[#This Row],[LAST_UPDATED]]</f>
        <v>45036.436736111114</v>
      </c>
      <c r="G181" s="1">
        <f ca="1">+[1]!Tabla3[[#This Row],[VOLTAJE]]</f>
        <v>238.58</v>
      </c>
      <c r="H181" s="1">
        <f ca="1">+[1]!Tabla3[[#This Row],[CURRENT]]</f>
        <v>0</v>
      </c>
      <c r="I181" s="1">
        <f ca="1">+[1]!Tabla3[[#This Row],[PF]]</f>
        <v>1</v>
      </c>
      <c r="J181" s="1">
        <f ca="1">+[1]!Tabla3[[#This Row],[WATTS_MEAS]]</f>
        <v>0</v>
      </c>
      <c r="K181" s="1">
        <f ca="1">+[1]!Tabla3[[#This Row],[DIM]]</f>
        <v>1</v>
      </c>
      <c r="L181" s="1">
        <f>+[1]!Tabla3[[#This Row],[STATUS_LAMP]]</f>
        <v>0</v>
      </c>
      <c r="M181" s="1">
        <f>+[1]!Tabla3[[#This Row],[FAULTY]]</f>
        <v>0</v>
      </c>
      <c r="N181" s="1">
        <f>+[1]!Tabla3[[#This Row],[BURN_HR]]</f>
        <v>10.830008663958091</v>
      </c>
      <c r="O181" s="1">
        <f>+[1]!Tabla3[[#This Row],[KWH]]</f>
        <v>0.73953216952668643</v>
      </c>
    </row>
    <row r="182" spans="1:15" x14ac:dyDescent="0.25">
      <c r="A182" t="str">
        <f>+[1]!Tabla3[[#This Row],[ID]]</f>
        <v>DECO_32991</v>
      </c>
      <c r="B182">
        <f>+[1]!Tabla3[[#This Row],[LAT]]</f>
        <v>39.750358339999998</v>
      </c>
      <c r="C182">
        <f>+[1]!Tabla3[[#This Row],[LONG]]</f>
        <v>-105.0030952</v>
      </c>
      <c r="D182">
        <f>+[1]!Tabla3[[#This Row],[MODE]]</f>
        <v>4</v>
      </c>
      <c r="E182">
        <f>+[1]!Tabla3[[#This Row],[WATTS]]</f>
        <v>70</v>
      </c>
      <c r="F182" s="2">
        <f>+[1]!Tabla3[[#This Row],[LAST_UPDATED]]</f>
        <v>45036.436736111114</v>
      </c>
      <c r="G182" s="1">
        <f ca="1">+[1]!Tabla3[[#This Row],[VOLTAJE]]</f>
        <v>237.00899999999999</v>
      </c>
      <c r="H182" s="1">
        <f ca="1">+[1]!Tabla3[[#This Row],[CURRENT]]</f>
        <v>0</v>
      </c>
      <c r="I182" s="1">
        <f ca="1">+[1]!Tabla3[[#This Row],[PF]]</f>
        <v>1</v>
      </c>
      <c r="J182" s="1">
        <f ca="1">+[1]!Tabla3[[#This Row],[WATTS_MEAS]]</f>
        <v>0</v>
      </c>
      <c r="K182" s="1">
        <f ca="1">+[1]!Tabla3[[#This Row],[DIM]]</f>
        <v>1</v>
      </c>
      <c r="L182" s="1">
        <f>+[1]!Tabla3[[#This Row],[STATUS_LAMP]]</f>
        <v>0</v>
      </c>
      <c r="M182" s="1">
        <f>+[1]!Tabla3[[#This Row],[FAULTY]]</f>
        <v>0</v>
      </c>
      <c r="N182" s="1">
        <f>+[1]!Tabla3[[#This Row],[BURN_HR]]</f>
        <v>10.830008663958091</v>
      </c>
      <c r="O182" s="1">
        <f>+[1]!Tabla3[[#This Row],[KWH]]</f>
        <v>0.74442556219992473</v>
      </c>
    </row>
    <row r="183" spans="1:15" x14ac:dyDescent="0.25">
      <c r="A183" t="str">
        <f>+[1]!Tabla3[[#This Row],[ID]]</f>
        <v>DECO_32993</v>
      </c>
      <c r="B183">
        <f>+[1]!Tabla3[[#This Row],[LAT]]</f>
        <v>39.750132530000002</v>
      </c>
      <c r="C183">
        <f>+[1]!Tabla3[[#This Row],[LONG]]</f>
        <v>-105.00316979999999</v>
      </c>
      <c r="D183">
        <f>+[1]!Tabla3[[#This Row],[MODE]]</f>
        <v>4</v>
      </c>
      <c r="E183">
        <f>+[1]!Tabla3[[#This Row],[WATTS]]</f>
        <v>250</v>
      </c>
      <c r="F183" s="2">
        <f>+[1]!Tabla3[[#This Row],[LAST_UPDATED]]</f>
        <v>45036.436736111114</v>
      </c>
      <c r="G183" s="1">
        <f ca="1">+[1]!Tabla3[[#This Row],[VOLTAJE]]</f>
        <v>212.857</v>
      </c>
      <c r="H183" s="1">
        <f ca="1">+[1]!Tabla3[[#This Row],[CURRENT]]</f>
        <v>0</v>
      </c>
      <c r="I183" s="1">
        <f ca="1">+[1]!Tabla3[[#This Row],[PF]]</f>
        <v>1</v>
      </c>
      <c r="J183" s="1">
        <f ca="1">+[1]!Tabla3[[#This Row],[WATTS_MEAS]]</f>
        <v>0</v>
      </c>
      <c r="K183" s="1">
        <f ca="1">+[1]!Tabla3[[#This Row],[DIM]]</f>
        <v>1</v>
      </c>
      <c r="L183" s="1">
        <f>+[1]!Tabla3[[#This Row],[STATUS_LAMP]]</f>
        <v>0</v>
      </c>
      <c r="M183" s="1">
        <f>+[1]!Tabla3[[#This Row],[FAULTY]]</f>
        <v>0</v>
      </c>
      <c r="N183" s="1">
        <f>+[1]!Tabla3[[#This Row],[BURN_HR]]</f>
        <v>10.830008663958091</v>
      </c>
      <c r="O183" s="1">
        <f>+[1]!Tabla3[[#This Row],[KWH]]</f>
        <v>2.6486747070601164</v>
      </c>
    </row>
    <row r="184" spans="1:15" x14ac:dyDescent="0.25">
      <c r="A184" t="str">
        <f>+[1]!Tabla3[[#This Row],[ID]]</f>
        <v>DECO_32994</v>
      </c>
      <c r="B184">
        <f>+[1]!Tabla3[[#This Row],[LAT]]</f>
        <v>39.75113339</v>
      </c>
      <c r="C184">
        <f>+[1]!Tabla3[[#This Row],[LONG]]</f>
        <v>-105.0021905</v>
      </c>
      <c r="D184">
        <f>+[1]!Tabla3[[#This Row],[MODE]]</f>
        <v>4</v>
      </c>
      <c r="E184">
        <f>+[1]!Tabla3[[#This Row],[WATTS]]</f>
        <v>70</v>
      </c>
      <c r="F184" s="2">
        <f>+[1]!Tabla3[[#This Row],[LAST_UPDATED]]</f>
        <v>45036.436736111114</v>
      </c>
      <c r="G184" s="1">
        <f ca="1">+[1]!Tabla3[[#This Row],[VOLTAJE]]</f>
        <v>204.62100000000001</v>
      </c>
      <c r="H184" s="1">
        <f ca="1">+[1]!Tabla3[[#This Row],[CURRENT]]</f>
        <v>0</v>
      </c>
      <c r="I184" s="1">
        <f ca="1">+[1]!Tabla3[[#This Row],[PF]]</f>
        <v>1</v>
      </c>
      <c r="J184" s="1">
        <f ca="1">+[1]!Tabla3[[#This Row],[WATTS_MEAS]]</f>
        <v>0</v>
      </c>
      <c r="K184" s="1">
        <f ca="1">+[1]!Tabla3[[#This Row],[DIM]]</f>
        <v>1</v>
      </c>
      <c r="L184" s="1">
        <f>+[1]!Tabla3[[#This Row],[STATUS_LAMP]]</f>
        <v>0</v>
      </c>
      <c r="M184" s="1">
        <f>+[1]!Tabla3[[#This Row],[FAULTY]]</f>
        <v>0</v>
      </c>
      <c r="N184" s="1">
        <f>+[1]!Tabla3[[#This Row],[BURN_HR]]</f>
        <v>10.830008663958091</v>
      </c>
      <c r="O184" s="1">
        <f>+[1]!Tabla3[[#This Row],[KWH]]</f>
        <v>0.74030872066167164</v>
      </c>
    </row>
    <row r="185" spans="1:15" x14ac:dyDescent="0.25">
      <c r="A185" t="str">
        <f>+[1]!Tabla3[[#This Row],[ID]]</f>
        <v>DECO_32996</v>
      </c>
      <c r="B185">
        <f>+[1]!Tabla3[[#This Row],[LAT]]</f>
        <v>39.751246790000003</v>
      </c>
      <c r="C185">
        <f>+[1]!Tabla3[[#This Row],[LONG]]</f>
        <v>-105.0023545</v>
      </c>
      <c r="D185">
        <f>+[1]!Tabla3[[#This Row],[MODE]]</f>
        <v>4</v>
      </c>
      <c r="E185">
        <f>+[1]!Tabla3[[#This Row],[WATTS]]</f>
        <v>70</v>
      </c>
      <c r="F185" s="2">
        <f>+[1]!Tabla3[[#This Row],[LAST_UPDATED]]</f>
        <v>45036.436736111114</v>
      </c>
      <c r="G185" s="1">
        <f ca="1">+[1]!Tabla3[[#This Row],[VOLTAJE]]</f>
        <v>221.137</v>
      </c>
      <c r="H185" s="1">
        <f ca="1">+[1]!Tabla3[[#This Row],[CURRENT]]</f>
        <v>0</v>
      </c>
      <c r="I185" s="1">
        <f ca="1">+[1]!Tabla3[[#This Row],[PF]]</f>
        <v>1</v>
      </c>
      <c r="J185" s="1">
        <f ca="1">+[1]!Tabla3[[#This Row],[WATTS_MEAS]]</f>
        <v>0</v>
      </c>
      <c r="K185" s="1">
        <f ca="1">+[1]!Tabla3[[#This Row],[DIM]]</f>
        <v>1</v>
      </c>
      <c r="L185" s="1">
        <f>+[1]!Tabla3[[#This Row],[STATUS_LAMP]]</f>
        <v>0</v>
      </c>
      <c r="M185" s="1">
        <f>+[1]!Tabla3[[#This Row],[FAULTY]]</f>
        <v>0</v>
      </c>
      <c r="N185" s="1">
        <f>+[1]!Tabla3[[#This Row],[BURN_HR]]</f>
        <v>10.830008663958091</v>
      </c>
      <c r="O185" s="1">
        <f>+[1]!Tabla3[[#This Row],[KWH]]</f>
        <v>0.74854086868617109</v>
      </c>
    </row>
    <row r="186" spans="1:15" x14ac:dyDescent="0.25">
      <c r="A186" t="str">
        <f>+[1]!Tabla3[[#This Row],[ID]]</f>
        <v>DECO_32997</v>
      </c>
      <c r="B186">
        <f>+[1]!Tabla3[[#This Row],[LAT]]</f>
        <v>39.751444650000003</v>
      </c>
      <c r="C186">
        <f>+[1]!Tabla3[[#This Row],[LONG]]</f>
        <v>-105.00261399999999</v>
      </c>
      <c r="D186">
        <f>+[1]!Tabla3[[#This Row],[MODE]]</f>
        <v>4</v>
      </c>
      <c r="E186">
        <f>+[1]!Tabla3[[#This Row],[WATTS]]</f>
        <v>70</v>
      </c>
      <c r="F186" s="2">
        <f>+[1]!Tabla3[[#This Row],[LAST_UPDATED]]</f>
        <v>45036.436736111114</v>
      </c>
      <c r="G186" s="1">
        <f ca="1">+[1]!Tabla3[[#This Row],[VOLTAJE]]</f>
        <v>242.85</v>
      </c>
      <c r="H186" s="1">
        <f ca="1">+[1]!Tabla3[[#This Row],[CURRENT]]</f>
        <v>0</v>
      </c>
      <c r="I186" s="1">
        <f ca="1">+[1]!Tabla3[[#This Row],[PF]]</f>
        <v>1</v>
      </c>
      <c r="J186" s="1">
        <f ca="1">+[1]!Tabla3[[#This Row],[WATTS_MEAS]]</f>
        <v>0</v>
      </c>
      <c r="K186" s="1">
        <f ca="1">+[1]!Tabla3[[#This Row],[DIM]]</f>
        <v>1</v>
      </c>
      <c r="L186" s="1">
        <f>+[1]!Tabla3[[#This Row],[STATUS_LAMP]]</f>
        <v>0</v>
      </c>
      <c r="M186" s="1">
        <f>+[1]!Tabla3[[#This Row],[FAULTY]]</f>
        <v>0</v>
      </c>
      <c r="N186" s="1">
        <f>+[1]!Tabla3[[#This Row],[BURN_HR]]</f>
        <v>10.830008663958091</v>
      </c>
      <c r="O186" s="1">
        <f>+[1]!Tabla3[[#This Row],[KWH]]</f>
        <v>0.74393510189122125</v>
      </c>
    </row>
    <row r="187" spans="1:15" x14ac:dyDescent="0.25">
      <c r="A187" t="str">
        <f>+[1]!Tabla3[[#This Row],[ID]]</f>
        <v>DECO_33011</v>
      </c>
      <c r="B187">
        <f>+[1]!Tabla3[[#This Row],[LAT]]</f>
        <v>39.741466490000001</v>
      </c>
      <c r="C187">
        <f>+[1]!Tabla3[[#This Row],[LONG]]</f>
        <v>-104.99914920000001</v>
      </c>
      <c r="D187">
        <f>+[1]!Tabla3[[#This Row],[MODE]]</f>
        <v>4</v>
      </c>
      <c r="E187">
        <f>+[1]!Tabla3[[#This Row],[WATTS]]</f>
        <v>150</v>
      </c>
      <c r="F187" s="2">
        <f>+[1]!Tabla3[[#This Row],[LAST_UPDATED]]</f>
        <v>45036.436736111114</v>
      </c>
      <c r="G187" s="1">
        <f ca="1">+[1]!Tabla3[[#This Row],[VOLTAJE]]</f>
        <v>226.26599999999999</v>
      </c>
      <c r="H187" s="1">
        <f ca="1">+[1]!Tabla3[[#This Row],[CURRENT]]</f>
        <v>0</v>
      </c>
      <c r="I187" s="1">
        <f ca="1">+[1]!Tabla3[[#This Row],[PF]]</f>
        <v>1</v>
      </c>
      <c r="J187" s="1">
        <f ca="1">+[1]!Tabla3[[#This Row],[WATTS_MEAS]]</f>
        <v>0</v>
      </c>
      <c r="K187" s="1">
        <f ca="1">+[1]!Tabla3[[#This Row],[DIM]]</f>
        <v>1</v>
      </c>
      <c r="L187" s="1">
        <f>+[1]!Tabla3[[#This Row],[STATUS_LAMP]]</f>
        <v>0</v>
      </c>
      <c r="M187" s="1">
        <f>+[1]!Tabla3[[#This Row],[FAULTY]]</f>
        <v>0</v>
      </c>
      <c r="N187" s="1">
        <f>+[1]!Tabla3[[#This Row],[BURN_HR]]</f>
        <v>10.830008663958091</v>
      </c>
      <c r="O187" s="1">
        <f>+[1]!Tabla3[[#This Row],[KWH]]</f>
        <v>1.5765610303763709</v>
      </c>
    </row>
    <row r="188" spans="1:15" x14ac:dyDescent="0.25">
      <c r="A188" t="str">
        <f>+[1]!Tabla3[[#This Row],[ID]]</f>
        <v>DECO_33012</v>
      </c>
      <c r="B188">
        <f>+[1]!Tabla3[[#This Row],[LAT]]</f>
        <v>39.741494879999998</v>
      </c>
      <c r="C188">
        <f>+[1]!Tabla3[[#This Row],[LONG]]</f>
        <v>-104.9991636</v>
      </c>
      <c r="D188">
        <f>+[1]!Tabla3[[#This Row],[MODE]]</f>
        <v>4</v>
      </c>
      <c r="E188">
        <f>+[1]!Tabla3[[#This Row],[WATTS]]</f>
        <v>150</v>
      </c>
      <c r="F188" s="2">
        <f>+[1]!Tabla3[[#This Row],[LAST_UPDATED]]</f>
        <v>45036.436736111114</v>
      </c>
      <c r="G188" s="1">
        <f ca="1">+[1]!Tabla3[[#This Row],[VOLTAJE]]</f>
        <v>217.33600000000001</v>
      </c>
      <c r="H188" s="1">
        <f ca="1">+[1]!Tabla3[[#This Row],[CURRENT]]</f>
        <v>0</v>
      </c>
      <c r="I188" s="1">
        <f ca="1">+[1]!Tabla3[[#This Row],[PF]]</f>
        <v>1</v>
      </c>
      <c r="J188" s="1">
        <f ca="1">+[1]!Tabla3[[#This Row],[WATTS_MEAS]]</f>
        <v>0</v>
      </c>
      <c r="K188" s="1">
        <f ca="1">+[1]!Tabla3[[#This Row],[DIM]]</f>
        <v>1</v>
      </c>
      <c r="L188" s="1">
        <f>+[1]!Tabla3[[#This Row],[STATUS_LAMP]]</f>
        <v>0</v>
      </c>
      <c r="M188" s="1">
        <f>+[1]!Tabla3[[#This Row],[FAULTY]]</f>
        <v>0</v>
      </c>
      <c r="N188" s="1">
        <f>+[1]!Tabla3[[#This Row],[BURN_HR]]</f>
        <v>10.830008663958091</v>
      </c>
      <c r="O188" s="1">
        <f>+[1]!Tabla3[[#This Row],[KWH]]</f>
        <v>1.5832027414241643</v>
      </c>
    </row>
    <row r="189" spans="1:15" x14ac:dyDescent="0.25">
      <c r="A189" t="str">
        <f>+[1]!Tabla3[[#This Row],[ID]]</f>
        <v>DECO_33016</v>
      </c>
      <c r="B189">
        <f>+[1]!Tabla3[[#This Row],[LAT]]</f>
        <v>39.741523960000002</v>
      </c>
      <c r="C189">
        <f>+[1]!Tabla3[[#This Row],[LONG]]</f>
        <v>-104.99917960000001</v>
      </c>
      <c r="D189">
        <f>+[1]!Tabla3[[#This Row],[MODE]]</f>
        <v>4</v>
      </c>
      <c r="E189">
        <f>+[1]!Tabla3[[#This Row],[WATTS]]</f>
        <v>150</v>
      </c>
      <c r="F189" s="2">
        <f>+[1]!Tabla3[[#This Row],[LAST_UPDATED]]</f>
        <v>45036.436736111114</v>
      </c>
      <c r="G189" s="1">
        <f ca="1">+[1]!Tabla3[[#This Row],[VOLTAJE]]</f>
        <v>232.215</v>
      </c>
      <c r="H189" s="1">
        <f ca="1">+[1]!Tabla3[[#This Row],[CURRENT]]</f>
        <v>0</v>
      </c>
      <c r="I189" s="1">
        <f ca="1">+[1]!Tabla3[[#This Row],[PF]]</f>
        <v>1</v>
      </c>
      <c r="J189" s="1">
        <f ca="1">+[1]!Tabla3[[#This Row],[WATTS_MEAS]]</f>
        <v>0</v>
      </c>
      <c r="K189" s="1">
        <f ca="1">+[1]!Tabla3[[#This Row],[DIM]]</f>
        <v>1</v>
      </c>
      <c r="L189" s="1">
        <f>+[1]!Tabla3[[#This Row],[STATUS_LAMP]]</f>
        <v>0</v>
      </c>
      <c r="M189" s="1">
        <f>+[1]!Tabla3[[#This Row],[FAULTY]]</f>
        <v>0</v>
      </c>
      <c r="N189" s="1">
        <f>+[1]!Tabla3[[#This Row],[BURN_HR]]</f>
        <v>10.830008663958091</v>
      </c>
      <c r="O189" s="1">
        <f>+[1]!Tabla3[[#This Row],[KWH]]</f>
        <v>1.5746427368172595</v>
      </c>
    </row>
    <row r="190" spans="1:15" x14ac:dyDescent="0.25">
      <c r="A190" t="str">
        <f>+[1]!Tabla3[[#This Row],[ID]]</f>
        <v>DECO_33024</v>
      </c>
      <c r="B190">
        <f>+[1]!Tabla3[[#This Row],[LAT]]</f>
        <v>39.750788710000002</v>
      </c>
      <c r="C190">
        <f>+[1]!Tabla3[[#This Row],[LONG]]</f>
        <v>-105.0038306</v>
      </c>
      <c r="D190">
        <f>+[1]!Tabla3[[#This Row],[MODE]]</f>
        <v>4</v>
      </c>
      <c r="E190">
        <f>+[1]!Tabla3[[#This Row],[WATTS]]</f>
        <v>70</v>
      </c>
      <c r="F190" s="2">
        <f>+[1]!Tabla3[[#This Row],[LAST_UPDATED]]</f>
        <v>45036.436736111114</v>
      </c>
      <c r="G190" s="1">
        <f ca="1">+[1]!Tabla3[[#This Row],[VOLTAJE]]</f>
        <v>218.584</v>
      </c>
      <c r="H190" s="1">
        <f ca="1">+[1]!Tabla3[[#This Row],[CURRENT]]</f>
        <v>0</v>
      </c>
      <c r="I190" s="1">
        <f ca="1">+[1]!Tabla3[[#This Row],[PF]]</f>
        <v>1</v>
      </c>
      <c r="J190" s="1">
        <f ca="1">+[1]!Tabla3[[#This Row],[WATTS_MEAS]]</f>
        <v>0</v>
      </c>
      <c r="K190" s="1">
        <f ca="1">+[1]!Tabla3[[#This Row],[DIM]]</f>
        <v>1</v>
      </c>
      <c r="L190" s="1">
        <f>+[1]!Tabla3[[#This Row],[STATUS_LAMP]]</f>
        <v>0</v>
      </c>
      <c r="M190" s="1">
        <f>+[1]!Tabla3[[#This Row],[FAULTY]]</f>
        <v>0</v>
      </c>
      <c r="N190" s="1">
        <f>+[1]!Tabla3[[#This Row],[BURN_HR]]</f>
        <v>10.830008663958091</v>
      </c>
      <c r="O190" s="1">
        <f>+[1]!Tabla3[[#This Row],[KWH]]</f>
        <v>0.7356169978574072</v>
      </c>
    </row>
    <row r="191" spans="1:15" x14ac:dyDescent="0.25">
      <c r="A191" t="str">
        <f>+[1]!Tabla3[[#This Row],[ID]]</f>
        <v>DECO_33028</v>
      </c>
      <c r="B191">
        <f>+[1]!Tabla3[[#This Row],[LAT]]</f>
        <v>39.750385219999998</v>
      </c>
      <c r="C191">
        <f>+[1]!Tabla3[[#This Row],[LONG]]</f>
        <v>-105.0036351</v>
      </c>
      <c r="D191">
        <f>+[1]!Tabla3[[#This Row],[MODE]]</f>
        <v>4</v>
      </c>
      <c r="E191">
        <f>+[1]!Tabla3[[#This Row],[WATTS]]</f>
        <v>70</v>
      </c>
      <c r="F191" s="2">
        <f>+[1]!Tabla3[[#This Row],[LAST_UPDATED]]</f>
        <v>45036.436736111114</v>
      </c>
      <c r="G191" s="1">
        <f ca="1">+[1]!Tabla3[[#This Row],[VOLTAJE]]</f>
        <v>213.75899999999999</v>
      </c>
      <c r="H191" s="1">
        <f ca="1">+[1]!Tabla3[[#This Row],[CURRENT]]</f>
        <v>0</v>
      </c>
      <c r="I191" s="1">
        <f ca="1">+[1]!Tabla3[[#This Row],[PF]]</f>
        <v>1</v>
      </c>
      <c r="J191" s="1">
        <f ca="1">+[1]!Tabla3[[#This Row],[WATTS_MEAS]]</f>
        <v>0</v>
      </c>
      <c r="K191" s="1">
        <f ca="1">+[1]!Tabla3[[#This Row],[DIM]]</f>
        <v>1</v>
      </c>
      <c r="L191" s="1">
        <f>+[1]!Tabla3[[#This Row],[STATUS_LAMP]]</f>
        <v>0</v>
      </c>
      <c r="M191" s="1">
        <f>+[1]!Tabla3[[#This Row],[FAULTY]]</f>
        <v>0</v>
      </c>
      <c r="N191" s="1">
        <f>+[1]!Tabla3[[#This Row],[BURN_HR]]</f>
        <v>10.830008663958091</v>
      </c>
      <c r="O191" s="1">
        <f>+[1]!Tabla3[[#This Row],[KWH]]</f>
        <v>0.74229269842019829</v>
      </c>
    </row>
    <row r="192" spans="1:15" x14ac:dyDescent="0.25">
      <c r="A192" t="str">
        <f>+[1]!Tabla3[[#This Row],[ID]]</f>
        <v>DECO_33029</v>
      </c>
      <c r="B192">
        <f>+[1]!Tabla3[[#This Row],[LAT]]</f>
        <v>39.750306100000003</v>
      </c>
      <c r="C192">
        <f>+[1]!Tabla3[[#This Row],[LONG]]</f>
        <v>-105.0035322</v>
      </c>
      <c r="D192">
        <f>+[1]!Tabla3[[#This Row],[MODE]]</f>
        <v>4</v>
      </c>
      <c r="E192">
        <f>+[1]!Tabla3[[#This Row],[WATTS]]</f>
        <v>70</v>
      </c>
      <c r="F192" s="2">
        <f>+[1]!Tabla3[[#This Row],[LAST_UPDATED]]</f>
        <v>45036.436736111114</v>
      </c>
      <c r="G192" s="1">
        <f ca="1">+[1]!Tabla3[[#This Row],[VOLTAJE]]</f>
        <v>217.52199999999999</v>
      </c>
      <c r="H192" s="1">
        <f ca="1">+[1]!Tabla3[[#This Row],[CURRENT]]</f>
        <v>0</v>
      </c>
      <c r="I192" s="1">
        <f ca="1">+[1]!Tabla3[[#This Row],[PF]]</f>
        <v>1</v>
      </c>
      <c r="J192" s="1">
        <f ca="1">+[1]!Tabla3[[#This Row],[WATTS_MEAS]]</f>
        <v>0</v>
      </c>
      <c r="K192" s="1">
        <f ca="1">+[1]!Tabla3[[#This Row],[DIM]]</f>
        <v>1</v>
      </c>
      <c r="L192" s="1">
        <f>+[1]!Tabla3[[#This Row],[STATUS_LAMP]]</f>
        <v>0</v>
      </c>
      <c r="M192" s="1">
        <f>+[1]!Tabla3[[#This Row],[FAULTY]]</f>
        <v>0</v>
      </c>
      <c r="N192" s="1">
        <f>+[1]!Tabla3[[#This Row],[BURN_HR]]</f>
        <v>10.830008663958091</v>
      </c>
      <c r="O192" s="1">
        <f>+[1]!Tabla3[[#This Row],[KWH]]</f>
        <v>0.74389426724079766</v>
      </c>
    </row>
    <row r="193" spans="1:15" x14ac:dyDescent="0.25">
      <c r="A193" t="str">
        <f>+[1]!Tabla3[[#This Row],[ID]]</f>
        <v>DECO_33030</v>
      </c>
      <c r="B193">
        <f>+[1]!Tabla3[[#This Row],[LAT]]</f>
        <v>39.750490110000001</v>
      </c>
      <c r="C193">
        <f>+[1]!Tabla3[[#This Row],[LONG]]</f>
        <v>-105.0042299</v>
      </c>
      <c r="D193">
        <f>+[1]!Tabla3[[#This Row],[MODE]]</f>
        <v>4</v>
      </c>
      <c r="E193">
        <f>+[1]!Tabla3[[#This Row],[WATTS]]</f>
        <v>150</v>
      </c>
      <c r="F193" s="2">
        <f>+[1]!Tabla3[[#This Row],[LAST_UPDATED]]</f>
        <v>45036.436736111114</v>
      </c>
      <c r="G193" s="1">
        <f ca="1">+[1]!Tabla3[[#This Row],[VOLTAJE]]</f>
        <v>243.38499999999999</v>
      </c>
      <c r="H193" s="1">
        <f ca="1">+[1]!Tabla3[[#This Row],[CURRENT]]</f>
        <v>0</v>
      </c>
      <c r="I193" s="1">
        <f ca="1">+[1]!Tabla3[[#This Row],[PF]]</f>
        <v>1</v>
      </c>
      <c r="J193" s="1">
        <f ca="1">+[1]!Tabla3[[#This Row],[WATTS_MEAS]]</f>
        <v>0</v>
      </c>
      <c r="K193" s="1">
        <f ca="1">+[1]!Tabla3[[#This Row],[DIM]]</f>
        <v>1</v>
      </c>
      <c r="L193" s="1">
        <f>+[1]!Tabla3[[#This Row],[STATUS_LAMP]]</f>
        <v>0</v>
      </c>
      <c r="M193" s="1">
        <f>+[1]!Tabla3[[#This Row],[FAULTY]]</f>
        <v>0</v>
      </c>
      <c r="N193" s="1">
        <f>+[1]!Tabla3[[#This Row],[BURN_HR]]</f>
        <v>10.830008663958091</v>
      </c>
      <c r="O193" s="1">
        <f>+[1]!Tabla3[[#This Row],[KWH]]</f>
        <v>1.5734794293488203</v>
      </c>
    </row>
    <row r="194" spans="1:15" x14ac:dyDescent="0.25">
      <c r="A194" t="str">
        <f>+[1]!Tabla3[[#This Row],[ID]]</f>
        <v>DECO_33031</v>
      </c>
      <c r="B194">
        <f>+[1]!Tabla3[[#This Row],[LAT]]</f>
        <v>39.741274990000001</v>
      </c>
      <c r="C194">
        <f>+[1]!Tabla3[[#This Row],[LONG]]</f>
        <v>-104.9990571</v>
      </c>
      <c r="D194">
        <f>+[1]!Tabla3[[#This Row],[MODE]]</f>
        <v>4</v>
      </c>
      <c r="E194">
        <f>+[1]!Tabla3[[#This Row],[WATTS]]</f>
        <v>150</v>
      </c>
      <c r="F194" s="2">
        <f>+[1]!Tabla3[[#This Row],[LAST_UPDATED]]</f>
        <v>45036.436736111114</v>
      </c>
      <c r="G194" s="1">
        <f ca="1">+[1]!Tabla3[[#This Row],[VOLTAJE]]</f>
        <v>247.86</v>
      </c>
      <c r="H194" s="1">
        <f ca="1">+[1]!Tabla3[[#This Row],[CURRENT]]</f>
        <v>0</v>
      </c>
      <c r="I194" s="1">
        <f ca="1">+[1]!Tabla3[[#This Row],[PF]]</f>
        <v>1</v>
      </c>
      <c r="J194" s="1">
        <f ca="1">+[1]!Tabla3[[#This Row],[WATTS_MEAS]]</f>
        <v>0</v>
      </c>
      <c r="K194" s="1">
        <f ca="1">+[1]!Tabla3[[#This Row],[DIM]]</f>
        <v>1</v>
      </c>
      <c r="L194" s="1">
        <f>+[1]!Tabla3[[#This Row],[STATUS_LAMP]]</f>
        <v>0</v>
      </c>
      <c r="M194" s="1">
        <f>+[1]!Tabla3[[#This Row],[FAULTY]]</f>
        <v>0</v>
      </c>
      <c r="N194" s="1">
        <f>+[1]!Tabla3[[#This Row],[BURN_HR]]</f>
        <v>10.830008663958091</v>
      </c>
      <c r="O194" s="1">
        <f>+[1]!Tabla3[[#This Row],[KWH]]</f>
        <v>1.5916330101192475</v>
      </c>
    </row>
    <row r="195" spans="1:15" x14ac:dyDescent="0.25">
      <c r="A195" t="str">
        <f>+[1]!Tabla3[[#This Row],[ID]]</f>
        <v>DECO_33033</v>
      </c>
      <c r="B195">
        <f>+[1]!Tabla3[[#This Row],[LAT]]</f>
        <v>39.750216440000003</v>
      </c>
      <c r="C195">
        <f>+[1]!Tabla3[[#This Row],[LONG]]</f>
        <v>-105.0033813</v>
      </c>
      <c r="D195">
        <f>+[1]!Tabla3[[#This Row],[MODE]]</f>
        <v>4</v>
      </c>
      <c r="E195">
        <f>+[1]!Tabla3[[#This Row],[WATTS]]</f>
        <v>70</v>
      </c>
      <c r="F195" s="2">
        <f>+[1]!Tabla3[[#This Row],[LAST_UPDATED]]</f>
        <v>45036.436736111114</v>
      </c>
      <c r="G195" s="1">
        <f ca="1">+[1]!Tabla3[[#This Row],[VOLTAJE]]</f>
        <v>201.846</v>
      </c>
      <c r="H195" s="1">
        <f ca="1">+[1]!Tabla3[[#This Row],[CURRENT]]</f>
        <v>0</v>
      </c>
      <c r="I195" s="1">
        <f ca="1">+[1]!Tabla3[[#This Row],[PF]]</f>
        <v>1</v>
      </c>
      <c r="J195" s="1">
        <f ca="1">+[1]!Tabla3[[#This Row],[WATTS_MEAS]]</f>
        <v>0</v>
      </c>
      <c r="K195" s="1">
        <f ca="1">+[1]!Tabla3[[#This Row],[DIM]]</f>
        <v>1</v>
      </c>
      <c r="L195" s="1">
        <f>+[1]!Tabla3[[#This Row],[STATUS_LAMP]]</f>
        <v>0</v>
      </c>
      <c r="M195" s="1">
        <f>+[1]!Tabla3[[#This Row],[FAULTY]]</f>
        <v>0</v>
      </c>
      <c r="N195" s="1">
        <f>+[1]!Tabla3[[#This Row],[BURN_HR]]</f>
        <v>10.830008663958091</v>
      </c>
      <c r="O195" s="1">
        <f>+[1]!Tabla3[[#This Row],[KWH]]</f>
        <v>0.7401338497282588</v>
      </c>
    </row>
    <row r="196" spans="1:15" x14ac:dyDescent="0.25">
      <c r="A196" t="str">
        <f>+[1]!Tabla3[[#This Row],[ID]]</f>
        <v>DECO_33037</v>
      </c>
      <c r="B196">
        <f>+[1]!Tabla3[[#This Row],[LAT]]</f>
        <v>39.752833219999999</v>
      </c>
      <c r="C196">
        <f>+[1]!Tabla3[[#This Row],[LONG]]</f>
        <v>-105.0043477</v>
      </c>
      <c r="D196">
        <f>+[1]!Tabla3[[#This Row],[MODE]]</f>
        <v>4</v>
      </c>
      <c r="E196">
        <f>+[1]!Tabla3[[#This Row],[WATTS]]</f>
        <v>70</v>
      </c>
      <c r="F196" s="2">
        <f>+[1]!Tabla3[[#This Row],[LAST_UPDATED]]</f>
        <v>45036.436736111114</v>
      </c>
      <c r="G196" s="1">
        <f ca="1">+[1]!Tabla3[[#This Row],[VOLTAJE]]</f>
        <v>208.78100000000001</v>
      </c>
      <c r="H196" s="1">
        <f ca="1">+[1]!Tabla3[[#This Row],[CURRENT]]</f>
        <v>0</v>
      </c>
      <c r="I196" s="1">
        <f ca="1">+[1]!Tabla3[[#This Row],[PF]]</f>
        <v>1</v>
      </c>
      <c r="J196" s="1">
        <f ca="1">+[1]!Tabla3[[#This Row],[WATTS_MEAS]]</f>
        <v>0</v>
      </c>
      <c r="K196" s="1">
        <f ca="1">+[1]!Tabla3[[#This Row],[DIM]]</f>
        <v>1</v>
      </c>
      <c r="L196" s="1">
        <f>+[1]!Tabla3[[#This Row],[STATUS_LAMP]]</f>
        <v>0</v>
      </c>
      <c r="M196" s="1">
        <f>+[1]!Tabla3[[#This Row],[FAULTY]]</f>
        <v>0</v>
      </c>
      <c r="N196" s="1">
        <f>+[1]!Tabla3[[#This Row],[BURN_HR]]</f>
        <v>10.830008663958091</v>
      </c>
      <c r="O196" s="1">
        <f>+[1]!Tabla3[[#This Row],[KWH]]</f>
        <v>0.73983685049043235</v>
      </c>
    </row>
    <row r="197" spans="1:15" x14ac:dyDescent="0.25">
      <c r="A197" t="str">
        <f>+[1]!Tabla3[[#This Row],[ID]]</f>
        <v>DECO_33044</v>
      </c>
      <c r="B197">
        <f>+[1]!Tabla3[[#This Row],[LAT]]</f>
        <v>39.752364249999999</v>
      </c>
      <c r="C197">
        <f>+[1]!Tabla3[[#This Row],[LONG]]</f>
        <v>-105.0036747</v>
      </c>
      <c r="D197">
        <f>+[1]!Tabla3[[#This Row],[MODE]]</f>
        <v>4</v>
      </c>
      <c r="E197">
        <f>+[1]!Tabla3[[#This Row],[WATTS]]</f>
        <v>28</v>
      </c>
      <c r="F197" s="2">
        <f>+[1]!Tabla3[[#This Row],[LAST_UPDATED]]</f>
        <v>45036.436736111114</v>
      </c>
      <c r="G197" s="1">
        <f ca="1">+[1]!Tabla3[[#This Row],[VOLTAJE]]</f>
        <v>238.87</v>
      </c>
      <c r="H197" s="1">
        <f ca="1">+[1]!Tabla3[[#This Row],[CURRENT]]</f>
        <v>0</v>
      </c>
      <c r="I197" s="1">
        <f ca="1">+[1]!Tabla3[[#This Row],[PF]]</f>
        <v>1</v>
      </c>
      <c r="J197" s="1">
        <f ca="1">+[1]!Tabla3[[#This Row],[WATTS_MEAS]]</f>
        <v>0</v>
      </c>
      <c r="K197" s="1">
        <f ca="1">+[1]!Tabla3[[#This Row],[DIM]]</f>
        <v>1</v>
      </c>
      <c r="L197" s="1">
        <f>+[1]!Tabla3[[#This Row],[STATUS_LAMP]]</f>
        <v>0</v>
      </c>
      <c r="M197" s="1">
        <f>+[1]!Tabla3[[#This Row],[FAULTY]]</f>
        <v>0</v>
      </c>
      <c r="N197" s="1">
        <f>+[1]!Tabla3[[#This Row],[BURN_HR]]</f>
        <v>10.830008663958091</v>
      </c>
      <c r="O197" s="1">
        <f>+[1]!Tabla3[[#This Row],[KWH]]</f>
        <v>0.2943227631873705</v>
      </c>
    </row>
    <row r="198" spans="1:15" x14ac:dyDescent="0.25">
      <c r="A198" t="str">
        <f>+[1]!Tabla3[[#This Row],[ID]]</f>
        <v>DECO_33067</v>
      </c>
      <c r="B198">
        <f>+[1]!Tabla3[[#This Row],[LAT]]</f>
        <v>39.740654380000002</v>
      </c>
      <c r="C198">
        <f>+[1]!Tabla3[[#This Row],[LONG]]</f>
        <v>-104.999844</v>
      </c>
      <c r="D198">
        <f>+[1]!Tabla3[[#This Row],[MODE]]</f>
        <v>4</v>
      </c>
      <c r="E198">
        <f>+[1]!Tabla3[[#This Row],[WATTS]]</f>
        <v>250</v>
      </c>
      <c r="F198" s="2">
        <f>+[1]!Tabla3[[#This Row],[LAST_UPDATED]]</f>
        <v>45036.436736111114</v>
      </c>
      <c r="G198" s="1">
        <f ca="1">+[1]!Tabla3[[#This Row],[VOLTAJE]]</f>
        <v>201.64400000000001</v>
      </c>
      <c r="H198" s="1">
        <f ca="1">+[1]!Tabla3[[#This Row],[CURRENT]]</f>
        <v>0</v>
      </c>
      <c r="I198" s="1">
        <f ca="1">+[1]!Tabla3[[#This Row],[PF]]</f>
        <v>1</v>
      </c>
      <c r="J198" s="1">
        <f ca="1">+[1]!Tabla3[[#This Row],[WATTS_MEAS]]</f>
        <v>0</v>
      </c>
      <c r="K198" s="1">
        <f ca="1">+[1]!Tabla3[[#This Row],[DIM]]</f>
        <v>1</v>
      </c>
      <c r="L198" s="1">
        <f>+[1]!Tabla3[[#This Row],[STATUS_LAMP]]</f>
        <v>0</v>
      </c>
      <c r="M198" s="1">
        <f>+[1]!Tabla3[[#This Row],[FAULTY]]</f>
        <v>0</v>
      </c>
      <c r="N198" s="1">
        <f>+[1]!Tabla3[[#This Row],[BURN_HR]]</f>
        <v>10.830008663958091</v>
      </c>
      <c r="O198" s="1">
        <f>+[1]!Tabla3[[#This Row],[KWH]]</f>
        <v>2.6613990017361404</v>
      </c>
    </row>
    <row r="199" spans="1:15" x14ac:dyDescent="0.25">
      <c r="A199" t="str">
        <f>+[1]!Tabla3[[#This Row],[ID]]</f>
        <v>DECO_33069</v>
      </c>
      <c r="B199">
        <f>+[1]!Tabla3[[#This Row],[LAT]]</f>
        <v>39.748145899999997</v>
      </c>
      <c r="C199">
        <f>+[1]!Tabla3[[#This Row],[LONG]]</f>
        <v>-105.00095810000001</v>
      </c>
      <c r="D199">
        <f>+[1]!Tabla3[[#This Row],[MODE]]</f>
        <v>4</v>
      </c>
      <c r="E199">
        <f>+[1]!Tabla3[[#This Row],[WATTS]]</f>
        <v>70</v>
      </c>
      <c r="F199" s="2">
        <f>+[1]!Tabla3[[#This Row],[LAST_UPDATED]]</f>
        <v>45036.436736111114</v>
      </c>
      <c r="G199" s="1">
        <f ca="1">+[1]!Tabla3[[#This Row],[VOLTAJE]]</f>
        <v>190.542</v>
      </c>
      <c r="H199" s="1">
        <f ca="1">+[1]!Tabla3[[#This Row],[CURRENT]]</f>
        <v>0</v>
      </c>
      <c r="I199" s="1">
        <f ca="1">+[1]!Tabla3[[#This Row],[PF]]</f>
        <v>1</v>
      </c>
      <c r="J199" s="1">
        <f ca="1">+[1]!Tabla3[[#This Row],[WATTS_MEAS]]</f>
        <v>0</v>
      </c>
      <c r="K199" s="1">
        <f ca="1">+[1]!Tabla3[[#This Row],[DIM]]</f>
        <v>1</v>
      </c>
      <c r="L199" s="1">
        <f>+[1]!Tabla3[[#This Row],[STATUS_LAMP]]</f>
        <v>0</v>
      </c>
      <c r="M199" s="1">
        <f>+[1]!Tabla3[[#This Row],[FAULTY]]</f>
        <v>0</v>
      </c>
      <c r="N199" s="1">
        <f>+[1]!Tabla3[[#This Row],[BURN_HR]]</f>
        <v>10.830008663958091</v>
      </c>
      <c r="O199" s="1">
        <f>+[1]!Tabla3[[#This Row],[KWH]]</f>
        <v>0.74593970651323205</v>
      </c>
    </row>
    <row r="200" spans="1:15" x14ac:dyDescent="0.25">
      <c r="A200" t="str">
        <f>+[1]!Tabla3[[#This Row],[ID]]</f>
        <v>DECO_33070</v>
      </c>
      <c r="B200">
        <f>+[1]!Tabla3[[#This Row],[LAT]]</f>
        <v>39.748314540000003</v>
      </c>
      <c r="C200">
        <f>+[1]!Tabla3[[#This Row],[LONG]]</f>
        <v>-105.0011202</v>
      </c>
      <c r="D200">
        <f>+[1]!Tabla3[[#This Row],[MODE]]</f>
        <v>4</v>
      </c>
      <c r="E200">
        <f>+[1]!Tabla3[[#This Row],[WATTS]]</f>
        <v>70</v>
      </c>
      <c r="F200" s="2">
        <f>+[1]!Tabla3[[#This Row],[LAST_UPDATED]]</f>
        <v>45036.436736111114</v>
      </c>
      <c r="G200" s="1">
        <f ca="1">+[1]!Tabla3[[#This Row],[VOLTAJE]]</f>
        <v>224.68700000000001</v>
      </c>
      <c r="H200" s="1">
        <f ca="1">+[1]!Tabla3[[#This Row],[CURRENT]]</f>
        <v>0</v>
      </c>
      <c r="I200" s="1">
        <f ca="1">+[1]!Tabla3[[#This Row],[PF]]</f>
        <v>1</v>
      </c>
      <c r="J200" s="1">
        <f ca="1">+[1]!Tabla3[[#This Row],[WATTS_MEAS]]</f>
        <v>0</v>
      </c>
      <c r="K200" s="1">
        <f ca="1">+[1]!Tabla3[[#This Row],[DIM]]</f>
        <v>1</v>
      </c>
      <c r="L200" s="1">
        <f>+[1]!Tabla3[[#This Row],[STATUS_LAMP]]</f>
        <v>0</v>
      </c>
      <c r="M200" s="1">
        <f>+[1]!Tabla3[[#This Row],[FAULTY]]</f>
        <v>0</v>
      </c>
      <c r="N200" s="1">
        <f>+[1]!Tabla3[[#This Row],[BURN_HR]]</f>
        <v>10.830008663958091</v>
      </c>
      <c r="O200" s="1">
        <f>+[1]!Tabla3[[#This Row],[KWH]]</f>
        <v>0.73740982907329944</v>
      </c>
    </row>
    <row r="201" spans="1:15" x14ac:dyDescent="0.25">
      <c r="A201" t="str">
        <f>+[1]!Tabla3[[#This Row],[ID]]</f>
        <v>DECO_33073</v>
      </c>
      <c r="B201">
        <f>+[1]!Tabla3[[#This Row],[LAT]]</f>
        <v>39.748733119999997</v>
      </c>
      <c r="C201">
        <f>+[1]!Tabla3[[#This Row],[LONG]]</f>
        <v>-105.00106169999999</v>
      </c>
      <c r="D201">
        <f>+[1]!Tabla3[[#This Row],[MODE]]</f>
        <v>4</v>
      </c>
      <c r="E201">
        <f>+[1]!Tabla3[[#This Row],[WATTS]]</f>
        <v>100</v>
      </c>
      <c r="F201" s="2">
        <f>+[1]!Tabla3[[#This Row],[LAST_UPDATED]]</f>
        <v>45036.436736111114</v>
      </c>
      <c r="G201" s="1">
        <f ca="1">+[1]!Tabla3[[#This Row],[VOLTAJE]]</f>
        <v>212.41399999999999</v>
      </c>
      <c r="H201" s="1">
        <f ca="1">+[1]!Tabla3[[#This Row],[CURRENT]]</f>
        <v>0</v>
      </c>
      <c r="I201" s="1">
        <f ca="1">+[1]!Tabla3[[#This Row],[PF]]</f>
        <v>1</v>
      </c>
      <c r="J201" s="1">
        <f ca="1">+[1]!Tabla3[[#This Row],[WATTS_MEAS]]</f>
        <v>0</v>
      </c>
      <c r="K201" s="1">
        <f ca="1">+[1]!Tabla3[[#This Row],[DIM]]</f>
        <v>1</v>
      </c>
      <c r="L201" s="1">
        <f>+[1]!Tabla3[[#This Row],[STATUS_LAMP]]</f>
        <v>0</v>
      </c>
      <c r="M201" s="1">
        <f>+[1]!Tabla3[[#This Row],[FAULTY]]</f>
        <v>0</v>
      </c>
      <c r="N201" s="1">
        <f>+[1]!Tabla3[[#This Row],[BURN_HR]]</f>
        <v>10.830008663958091</v>
      </c>
      <c r="O201" s="1">
        <f>+[1]!Tabla3[[#This Row],[KWH]]</f>
        <v>1.0624287090058366</v>
      </c>
    </row>
    <row r="202" spans="1:15" x14ac:dyDescent="0.25">
      <c r="A202" t="str">
        <f>+[1]!Tabla3[[#This Row],[ID]]</f>
        <v>DECO_33076</v>
      </c>
      <c r="B202">
        <f>+[1]!Tabla3[[#This Row],[LAT]]</f>
        <v>39.748743580000003</v>
      </c>
      <c r="C202">
        <f>+[1]!Tabla3[[#This Row],[LONG]]</f>
        <v>-105.0012741</v>
      </c>
      <c r="D202">
        <f>+[1]!Tabla3[[#This Row],[MODE]]</f>
        <v>4</v>
      </c>
      <c r="E202">
        <f>+[1]!Tabla3[[#This Row],[WATTS]]</f>
        <v>100</v>
      </c>
      <c r="F202" s="2">
        <f>+[1]!Tabla3[[#This Row],[LAST_UPDATED]]</f>
        <v>45036.436736111114</v>
      </c>
      <c r="G202" s="1">
        <f ca="1">+[1]!Tabla3[[#This Row],[VOLTAJE]]</f>
        <v>235.73699999999999</v>
      </c>
      <c r="H202" s="1">
        <f ca="1">+[1]!Tabla3[[#This Row],[CURRENT]]</f>
        <v>0</v>
      </c>
      <c r="I202" s="1">
        <f ca="1">+[1]!Tabla3[[#This Row],[PF]]</f>
        <v>1</v>
      </c>
      <c r="J202" s="1">
        <f ca="1">+[1]!Tabla3[[#This Row],[WATTS_MEAS]]</f>
        <v>0</v>
      </c>
      <c r="K202" s="1">
        <f ca="1">+[1]!Tabla3[[#This Row],[DIM]]</f>
        <v>1</v>
      </c>
      <c r="L202" s="1">
        <f>+[1]!Tabla3[[#This Row],[STATUS_LAMP]]</f>
        <v>0</v>
      </c>
      <c r="M202" s="1">
        <f>+[1]!Tabla3[[#This Row],[FAULTY]]</f>
        <v>0</v>
      </c>
      <c r="N202" s="1">
        <f>+[1]!Tabla3[[#This Row],[BURN_HR]]</f>
        <v>10.830008663958091</v>
      </c>
      <c r="O202" s="1">
        <f>+[1]!Tabla3[[#This Row],[KWH]]</f>
        <v>1.0642050367290059</v>
      </c>
    </row>
    <row r="203" spans="1:15" x14ac:dyDescent="0.25">
      <c r="A203" t="str">
        <f>+[1]!Tabla3[[#This Row],[ID]]</f>
        <v>DECO_33079</v>
      </c>
      <c r="B203">
        <f>+[1]!Tabla3[[#This Row],[LAT]]</f>
        <v>39.747957900000003</v>
      </c>
      <c r="C203">
        <f>+[1]!Tabla3[[#This Row],[LONG]]</f>
        <v>-105.0010133</v>
      </c>
      <c r="D203">
        <f>+[1]!Tabla3[[#This Row],[MODE]]</f>
        <v>4</v>
      </c>
      <c r="E203">
        <f>+[1]!Tabla3[[#This Row],[WATTS]]</f>
        <v>150</v>
      </c>
      <c r="F203" s="2">
        <f>+[1]!Tabla3[[#This Row],[LAST_UPDATED]]</f>
        <v>45036.436736111114</v>
      </c>
      <c r="G203" s="1">
        <f ca="1">+[1]!Tabla3[[#This Row],[VOLTAJE]]</f>
        <v>223.8</v>
      </c>
      <c r="H203" s="1">
        <f ca="1">+[1]!Tabla3[[#This Row],[CURRENT]]</f>
        <v>0</v>
      </c>
      <c r="I203" s="1">
        <f ca="1">+[1]!Tabla3[[#This Row],[PF]]</f>
        <v>1</v>
      </c>
      <c r="J203" s="1">
        <f ca="1">+[1]!Tabla3[[#This Row],[WATTS_MEAS]]</f>
        <v>0</v>
      </c>
      <c r="K203" s="1">
        <f ca="1">+[1]!Tabla3[[#This Row],[DIM]]</f>
        <v>1</v>
      </c>
      <c r="L203" s="1">
        <f>+[1]!Tabla3[[#This Row],[STATUS_LAMP]]</f>
        <v>0</v>
      </c>
      <c r="M203" s="1">
        <f>+[1]!Tabla3[[#This Row],[FAULTY]]</f>
        <v>0</v>
      </c>
      <c r="N203" s="1">
        <f>+[1]!Tabla3[[#This Row],[BURN_HR]]</f>
        <v>10.830008663958091</v>
      </c>
      <c r="O203" s="1">
        <f>+[1]!Tabla3[[#This Row],[KWH]]</f>
        <v>1.5754752463555926</v>
      </c>
    </row>
    <row r="204" spans="1:15" x14ac:dyDescent="0.25">
      <c r="A204" t="str">
        <f>+[1]!Tabla3[[#This Row],[ID]]</f>
        <v>DECO_33080</v>
      </c>
      <c r="B204">
        <f>+[1]!Tabla3[[#This Row],[LAT]]</f>
        <v>39.747917559999998</v>
      </c>
      <c r="C204">
        <f>+[1]!Tabla3[[#This Row],[LONG]]</f>
        <v>-105.00098819999999</v>
      </c>
      <c r="D204">
        <f>+[1]!Tabla3[[#This Row],[MODE]]</f>
        <v>4</v>
      </c>
      <c r="E204">
        <f>+[1]!Tabla3[[#This Row],[WATTS]]</f>
        <v>150</v>
      </c>
      <c r="F204" s="2">
        <f>+[1]!Tabla3[[#This Row],[LAST_UPDATED]]</f>
        <v>45036.436736111114</v>
      </c>
      <c r="G204" s="1">
        <f ca="1">+[1]!Tabla3[[#This Row],[VOLTAJE]]</f>
        <v>210.49700000000001</v>
      </c>
      <c r="H204" s="1">
        <f ca="1">+[1]!Tabla3[[#This Row],[CURRENT]]</f>
        <v>0</v>
      </c>
      <c r="I204" s="1">
        <f ca="1">+[1]!Tabla3[[#This Row],[PF]]</f>
        <v>1</v>
      </c>
      <c r="J204" s="1">
        <f ca="1">+[1]!Tabla3[[#This Row],[WATTS_MEAS]]</f>
        <v>0</v>
      </c>
      <c r="K204" s="1">
        <f ca="1">+[1]!Tabla3[[#This Row],[DIM]]</f>
        <v>1</v>
      </c>
      <c r="L204" s="1">
        <f>+[1]!Tabla3[[#This Row],[STATUS_LAMP]]</f>
        <v>0</v>
      </c>
      <c r="M204" s="1">
        <f>+[1]!Tabla3[[#This Row],[FAULTY]]</f>
        <v>0</v>
      </c>
      <c r="N204" s="1">
        <f>+[1]!Tabla3[[#This Row],[BURN_HR]]</f>
        <v>10.830008663958091</v>
      </c>
      <c r="O204" s="1">
        <f>+[1]!Tabla3[[#This Row],[KWH]]</f>
        <v>1.5907517070685868</v>
      </c>
    </row>
    <row r="205" spans="1:15" x14ac:dyDescent="0.25">
      <c r="A205" t="str">
        <f>+[1]!Tabla3[[#This Row],[ID]]</f>
        <v>DECO_33081</v>
      </c>
      <c r="B205">
        <f>+[1]!Tabla3[[#This Row],[LAT]]</f>
        <v>39.747877699999997</v>
      </c>
      <c r="C205">
        <f>+[1]!Tabla3[[#This Row],[LONG]]</f>
        <v>-105.00097030000001</v>
      </c>
      <c r="D205">
        <f>+[1]!Tabla3[[#This Row],[MODE]]</f>
        <v>4</v>
      </c>
      <c r="E205">
        <f>+[1]!Tabla3[[#This Row],[WATTS]]</f>
        <v>150</v>
      </c>
      <c r="F205" s="2">
        <f>+[1]!Tabla3[[#This Row],[LAST_UPDATED]]</f>
        <v>45036.436736111114</v>
      </c>
      <c r="G205" s="1">
        <f ca="1">+[1]!Tabla3[[#This Row],[VOLTAJE]]</f>
        <v>245.54</v>
      </c>
      <c r="H205" s="1">
        <f ca="1">+[1]!Tabla3[[#This Row],[CURRENT]]</f>
        <v>0</v>
      </c>
      <c r="I205" s="1">
        <f ca="1">+[1]!Tabla3[[#This Row],[PF]]</f>
        <v>1</v>
      </c>
      <c r="J205" s="1">
        <f ca="1">+[1]!Tabla3[[#This Row],[WATTS_MEAS]]</f>
        <v>0</v>
      </c>
      <c r="K205" s="1">
        <f ca="1">+[1]!Tabla3[[#This Row],[DIM]]</f>
        <v>1</v>
      </c>
      <c r="L205" s="1">
        <f>+[1]!Tabla3[[#This Row],[STATUS_LAMP]]</f>
        <v>0</v>
      </c>
      <c r="M205" s="1">
        <f>+[1]!Tabla3[[#This Row],[FAULTY]]</f>
        <v>0</v>
      </c>
      <c r="N205" s="1">
        <f>+[1]!Tabla3[[#This Row],[BURN_HR]]</f>
        <v>10.830008663958091</v>
      </c>
      <c r="O205" s="1">
        <f>+[1]!Tabla3[[#This Row],[KWH]]</f>
        <v>1.5923448630282093</v>
      </c>
    </row>
    <row r="206" spans="1:15" x14ac:dyDescent="0.25">
      <c r="A206" t="str">
        <f>+[1]!Tabla3[[#This Row],[ID]]</f>
        <v>DECO_33082</v>
      </c>
      <c r="B206">
        <f>+[1]!Tabla3[[#This Row],[LAT]]</f>
        <v>39.748799239999997</v>
      </c>
      <c r="C206">
        <f>+[1]!Tabla3[[#This Row],[LONG]]</f>
        <v>-105.0005245</v>
      </c>
      <c r="D206">
        <f>+[1]!Tabla3[[#This Row],[MODE]]</f>
        <v>4</v>
      </c>
      <c r="E206">
        <f>+[1]!Tabla3[[#This Row],[WATTS]]</f>
        <v>100</v>
      </c>
      <c r="F206" s="2">
        <f>+[1]!Tabla3[[#This Row],[LAST_UPDATED]]</f>
        <v>45036.436736111114</v>
      </c>
      <c r="G206" s="1">
        <f ca="1">+[1]!Tabla3[[#This Row],[VOLTAJE]]</f>
        <v>244.94399999999999</v>
      </c>
      <c r="H206" s="1">
        <f ca="1">+[1]!Tabla3[[#This Row],[CURRENT]]</f>
        <v>0</v>
      </c>
      <c r="I206" s="1">
        <f ca="1">+[1]!Tabla3[[#This Row],[PF]]</f>
        <v>1</v>
      </c>
      <c r="J206" s="1">
        <f ca="1">+[1]!Tabla3[[#This Row],[WATTS_MEAS]]</f>
        <v>0</v>
      </c>
      <c r="K206" s="1">
        <f ca="1">+[1]!Tabla3[[#This Row],[DIM]]</f>
        <v>1</v>
      </c>
      <c r="L206" s="1">
        <f>+[1]!Tabla3[[#This Row],[STATUS_LAMP]]</f>
        <v>0</v>
      </c>
      <c r="M206" s="1">
        <f>+[1]!Tabla3[[#This Row],[FAULTY]]</f>
        <v>0</v>
      </c>
      <c r="N206" s="1">
        <f>+[1]!Tabla3[[#This Row],[BURN_HR]]</f>
        <v>10.830008663958091</v>
      </c>
      <c r="O206" s="1">
        <f>+[1]!Tabla3[[#This Row],[KWH]]</f>
        <v>1.0560628103393557</v>
      </c>
    </row>
    <row r="207" spans="1:15" x14ac:dyDescent="0.25">
      <c r="A207" t="str">
        <f>+[1]!Tabla3[[#This Row],[ID]]</f>
        <v>DECO_33103</v>
      </c>
      <c r="B207">
        <f>+[1]!Tabla3[[#This Row],[LAT]]</f>
        <v>39.750813299999997</v>
      </c>
      <c r="C207">
        <f>+[1]!Tabla3[[#This Row],[LONG]]</f>
        <v>-105.004181</v>
      </c>
      <c r="D207">
        <f>+[1]!Tabla3[[#This Row],[MODE]]</f>
        <v>4</v>
      </c>
      <c r="E207">
        <f>+[1]!Tabla3[[#This Row],[WATTS]]</f>
        <v>150</v>
      </c>
      <c r="F207" s="2">
        <f>+[1]!Tabla3[[#This Row],[LAST_UPDATED]]</f>
        <v>45036.436736111114</v>
      </c>
      <c r="G207" s="1">
        <f ca="1">+[1]!Tabla3[[#This Row],[VOLTAJE]]</f>
        <v>200.91200000000001</v>
      </c>
      <c r="H207" s="1">
        <f ca="1">+[1]!Tabla3[[#This Row],[CURRENT]]</f>
        <v>0</v>
      </c>
      <c r="I207" s="1">
        <f ca="1">+[1]!Tabla3[[#This Row],[PF]]</f>
        <v>1</v>
      </c>
      <c r="J207" s="1">
        <f ca="1">+[1]!Tabla3[[#This Row],[WATTS_MEAS]]</f>
        <v>0</v>
      </c>
      <c r="K207" s="1">
        <f ca="1">+[1]!Tabla3[[#This Row],[DIM]]</f>
        <v>1</v>
      </c>
      <c r="L207" s="1">
        <f>+[1]!Tabla3[[#This Row],[STATUS_LAMP]]</f>
        <v>0</v>
      </c>
      <c r="M207" s="1">
        <f>+[1]!Tabla3[[#This Row],[FAULTY]]</f>
        <v>0</v>
      </c>
      <c r="N207" s="1">
        <f>+[1]!Tabla3[[#This Row],[BURN_HR]]</f>
        <v>10.830008663958091</v>
      </c>
      <c r="O207" s="1">
        <f>+[1]!Tabla3[[#This Row],[KWH]]</f>
        <v>1.5854441878970724</v>
      </c>
    </row>
    <row r="208" spans="1:15" x14ac:dyDescent="0.25">
      <c r="A208" t="str">
        <f>+[1]!Tabla3[[#This Row],[ID]]</f>
        <v>DECO_33105</v>
      </c>
      <c r="B208">
        <f>+[1]!Tabla3[[#This Row],[LAT]]</f>
        <v>39.750680490000001</v>
      </c>
      <c r="C208">
        <f>+[1]!Tabla3[[#This Row],[LONG]]</f>
        <v>-105.00400019999999</v>
      </c>
      <c r="D208">
        <f>+[1]!Tabla3[[#This Row],[MODE]]</f>
        <v>4</v>
      </c>
      <c r="E208">
        <f>+[1]!Tabla3[[#This Row],[WATTS]]</f>
        <v>150</v>
      </c>
      <c r="F208" s="2">
        <f>+[1]!Tabla3[[#This Row],[LAST_UPDATED]]</f>
        <v>45036.436736111114</v>
      </c>
      <c r="G208" s="1">
        <f ca="1">+[1]!Tabla3[[#This Row],[VOLTAJE]]</f>
        <v>223.49199999999999</v>
      </c>
      <c r="H208" s="1">
        <f ca="1">+[1]!Tabla3[[#This Row],[CURRENT]]</f>
        <v>0</v>
      </c>
      <c r="I208" s="1">
        <f ca="1">+[1]!Tabla3[[#This Row],[PF]]</f>
        <v>1</v>
      </c>
      <c r="J208" s="1">
        <f ca="1">+[1]!Tabla3[[#This Row],[WATTS_MEAS]]</f>
        <v>0</v>
      </c>
      <c r="K208" s="1">
        <f ca="1">+[1]!Tabla3[[#This Row],[DIM]]</f>
        <v>1</v>
      </c>
      <c r="L208" s="1">
        <f>+[1]!Tabla3[[#This Row],[STATUS_LAMP]]</f>
        <v>0</v>
      </c>
      <c r="M208" s="1">
        <f>+[1]!Tabla3[[#This Row],[FAULTY]]</f>
        <v>0</v>
      </c>
      <c r="N208" s="1">
        <f>+[1]!Tabla3[[#This Row],[BURN_HR]]</f>
        <v>10.830008663958091</v>
      </c>
      <c r="O208" s="1">
        <f>+[1]!Tabla3[[#This Row],[KWH]]</f>
        <v>1.5799969193748682</v>
      </c>
    </row>
    <row r="209" spans="1:15" x14ac:dyDescent="0.25">
      <c r="A209" t="str">
        <f>+[1]!Tabla3[[#This Row],[ID]]</f>
        <v>DECO_33112</v>
      </c>
      <c r="B209">
        <f>+[1]!Tabla3[[#This Row],[LAT]]</f>
        <v>39.742104179999998</v>
      </c>
      <c r="C209">
        <f>+[1]!Tabla3[[#This Row],[LONG]]</f>
        <v>-104.9994796</v>
      </c>
      <c r="D209">
        <f>+[1]!Tabla3[[#This Row],[MODE]]</f>
        <v>4</v>
      </c>
      <c r="E209">
        <f>+[1]!Tabla3[[#This Row],[WATTS]]</f>
        <v>150</v>
      </c>
      <c r="F209" s="2">
        <f>+[1]!Tabla3[[#This Row],[LAST_UPDATED]]</f>
        <v>45036.436736111114</v>
      </c>
      <c r="G209" s="1">
        <f ca="1">+[1]!Tabla3[[#This Row],[VOLTAJE]]</f>
        <v>245.495</v>
      </c>
      <c r="H209" s="1">
        <f ca="1">+[1]!Tabla3[[#This Row],[CURRENT]]</f>
        <v>0</v>
      </c>
      <c r="I209" s="1">
        <f ca="1">+[1]!Tabla3[[#This Row],[PF]]</f>
        <v>1</v>
      </c>
      <c r="J209" s="1">
        <f ca="1">+[1]!Tabla3[[#This Row],[WATTS_MEAS]]</f>
        <v>0</v>
      </c>
      <c r="K209" s="1">
        <f ca="1">+[1]!Tabla3[[#This Row],[DIM]]</f>
        <v>1</v>
      </c>
      <c r="L209" s="1">
        <f>+[1]!Tabla3[[#This Row],[STATUS_LAMP]]</f>
        <v>0</v>
      </c>
      <c r="M209" s="1">
        <f>+[1]!Tabla3[[#This Row],[FAULTY]]</f>
        <v>0</v>
      </c>
      <c r="N209" s="1">
        <f>+[1]!Tabla3[[#This Row],[BURN_HR]]</f>
        <v>10.830008663958091</v>
      </c>
      <c r="O209" s="1">
        <f>+[1]!Tabla3[[#This Row],[KWH]]</f>
        <v>1.5799266991153109</v>
      </c>
    </row>
    <row r="210" spans="1:15" x14ac:dyDescent="0.25">
      <c r="A210" t="str">
        <f>+[1]!Tabla3[[#This Row],[ID]]</f>
        <v>DECO_33114</v>
      </c>
      <c r="B210">
        <f>+[1]!Tabla3[[#This Row],[LAT]]</f>
        <v>39.741716330000003</v>
      </c>
      <c r="C210">
        <f>+[1]!Tabla3[[#This Row],[LONG]]</f>
        <v>-104.99992640000001</v>
      </c>
      <c r="D210">
        <f>+[1]!Tabla3[[#This Row],[MODE]]</f>
        <v>4</v>
      </c>
      <c r="E210">
        <f>+[1]!Tabla3[[#This Row],[WATTS]]</f>
        <v>250</v>
      </c>
      <c r="F210" s="2">
        <f>+[1]!Tabla3[[#This Row],[LAST_UPDATED]]</f>
        <v>45036.436736111114</v>
      </c>
      <c r="G210" s="1">
        <f ca="1">+[1]!Tabla3[[#This Row],[VOLTAJE]]</f>
        <v>234.04900000000001</v>
      </c>
      <c r="H210" s="1">
        <f ca="1">+[1]!Tabla3[[#This Row],[CURRENT]]</f>
        <v>0</v>
      </c>
      <c r="I210" s="1">
        <f ca="1">+[1]!Tabla3[[#This Row],[PF]]</f>
        <v>1</v>
      </c>
      <c r="J210" s="1">
        <f ca="1">+[1]!Tabla3[[#This Row],[WATTS_MEAS]]</f>
        <v>0</v>
      </c>
      <c r="K210" s="1">
        <f ca="1">+[1]!Tabla3[[#This Row],[DIM]]</f>
        <v>1</v>
      </c>
      <c r="L210" s="1">
        <f>+[1]!Tabla3[[#This Row],[STATUS_LAMP]]</f>
        <v>0</v>
      </c>
      <c r="M210" s="1">
        <f>+[1]!Tabla3[[#This Row],[FAULTY]]</f>
        <v>0</v>
      </c>
      <c r="N210" s="1">
        <f>+[1]!Tabla3[[#This Row],[BURN_HR]]</f>
        <v>10.830008663958091</v>
      </c>
      <c r="O210" s="1">
        <f>+[1]!Tabla3[[#This Row],[KWH]]</f>
        <v>2.638304972090924</v>
      </c>
    </row>
    <row r="211" spans="1:15" x14ac:dyDescent="0.25">
      <c r="A211" t="str">
        <f>+[1]!Tabla3[[#This Row],[ID]]</f>
        <v>DECO_33116</v>
      </c>
      <c r="B211">
        <f>+[1]!Tabla3[[#This Row],[LAT]]</f>
        <v>39.741016780000002</v>
      </c>
      <c r="C211">
        <f>+[1]!Tabla3[[#This Row],[LONG]]</f>
        <v>-104.9995248</v>
      </c>
      <c r="D211">
        <f>+[1]!Tabla3[[#This Row],[MODE]]</f>
        <v>4</v>
      </c>
      <c r="E211">
        <f>+[1]!Tabla3[[#This Row],[WATTS]]</f>
        <v>250</v>
      </c>
      <c r="F211" s="2">
        <f>+[1]!Tabla3[[#This Row],[LAST_UPDATED]]</f>
        <v>45036.436736111114</v>
      </c>
      <c r="G211" s="1">
        <f ca="1">+[1]!Tabla3[[#This Row],[VOLTAJE]]</f>
        <v>229.887</v>
      </c>
      <c r="H211" s="1">
        <f ca="1">+[1]!Tabla3[[#This Row],[CURRENT]]</f>
        <v>0</v>
      </c>
      <c r="I211" s="1">
        <f ca="1">+[1]!Tabla3[[#This Row],[PF]]</f>
        <v>1</v>
      </c>
      <c r="J211" s="1">
        <f ca="1">+[1]!Tabla3[[#This Row],[WATTS_MEAS]]</f>
        <v>0</v>
      </c>
      <c r="K211" s="1">
        <f ca="1">+[1]!Tabla3[[#This Row],[DIM]]</f>
        <v>1</v>
      </c>
      <c r="L211" s="1">
        <f>+[1]!Tabla3[[#This Row],[STATUS_LAMP]]</f>
        <v>0</v>
      </c>
      <c r="M211" s="1">
        <f>+[1]!Tabla3[[#This Row],[FAULTY]]</f>
        <v>0</v>
      </c>
      <c r="N211" s="1">
        <f>+[1]!Tabla3[[#This Row],[BURN_HR]]</f>
        <v>10.830008663958091</v>
      </c>
      <c r="O211" s="1">
        <f>+[1]!Tabla3[[#This Row],[KWH]]</f>
        <v>2.6337640148006352</v>
      </c>
    </row>
    <row r="212" spans="1:15" x14ac:dyDescent="0.25">
      <c r="A212" t="str">
        <f>+[1]!Tabla3[[#This Row],[ID]]</f>
        <v>DECO_33118</v>
      </c>
      <c r="B212">
        <f>+[1]!Tabla3[[#This Row],[LAT]]</f>
        <v>39.740639010000002</v>
      </c>
      <c r="C212">
        <f>+[1]!Tabla3[[#This Row],[LONG]]</f>
        <v>-104.9993084</v>
      </c>
      <c r="D212">
        <f>+[1]!Tabla3[[#This Row],[MODE]]</f>
        <v>4</v>
      </c>
      <c r="E212">
        <f>+[1]!Tabla3[[#This Row],[WATTS]]</f>
        <v>250</v>
      </c>
      <c r="F212" s="2">
        <f>+[1]!Tabla3[[#This Row],[LAST_UPDATED]]</f>
        <v>45036.436736111114</v>
      </c>
      <c r="G212" s="1">
        <f ca="1">+[1]!Tabla3[[#This Row],[VOLTAJE]]</f>
        <v>203.39099999999999</v>
      </c>
      <c r="H212" s="1">
        <f ca="1">+[1]!Tabla3[[#This Row],[CURRENT]]</f>
        <v>0</v>
      </c>
      <c r="I212" s="1">
        <f ca="1">+[1]!Tabla3[[#This Row],[PF]]</f>
        <v>1</v>
      </c>
      <c r="J212" s="1">
        <f ca="1">+[1]!Tabla3[[#This Row],[WATTS_MEAS]]</f>
        <v>0</v>
      </c>
      <c r="K212" s="1">
        <f ca="1">+[1]!Tabla3[[#This Row],[DIM]]</f>
        <v>1</v>
      </c>
      <c r="L212" s="1">
        <f>+[1]!Tabla3[[#This Row],[STATUS_LAMP]]</f>
        <v>0</v>
      </c>
      <c r="M212" s="1">
        <f>+[1]!Tabla3[[#This Row],[FAULTY]]</f>
        <v>0</v>
      </c>
      <c r="N212" s="1">
        <f>+[1]!Tabla3[[#This Row],[BURN_HR]]</f>
        <v>10.830008663958091</v>
      </c>
      <c r="O212" s="1">
        <f>+[1]!Tabla3[[#This Row],[KWH]]</f>
        <v>2.6496201349935218</v>
      </c>
    </row>
    <row r="213" spans="1:15" x14ac:dyDescent="0.25">
      <c r="A213" t="str">
        <f>+[1]!Tabla3[[#This Row],[ID]]</f>
        <v>DECO_33119</v>
      </c>
      <c r="B213">
        <f>+[1]!Tabla3[[#This Row],[LAT]]</f>
        <v>39.751595770000002</v>
      </c>
      <c r="C213">
        <f>+[1]!Tabla3[[#This Row],[LONG]]</f>
        <v>-105.00144589999999</v>
      </c>
      <c r="D213">
        <f>+[1]!Tabla3[[#This Row],[MODE]]</f>
        <v>4</v>
      </c>
      <c r="E213">
        <f>+[1]!Tabla3[[#This Row],[WATTS]]</f>
        <v>70</v>
      </c>
      <c r="F213" s="2">
        <f>+[1]!Tabla3[[#This Row],[LAST_UPDATED]]</f>
        <v>45036.436736111114</v>
      </c>
      <c r="G213" s="1">
        <f ca="1">+[1]!Tabla3[[#This Row],[VOLTAJE]]</f>
        <v>194.52099999999999</v>
      </c>
      <c r="H213" s="1">
        <f ca="1">+[1]!Tabla3[[#This Row],[CURRENT]]</f>
        <v>0</v>
      </c>
      <c r="I213" s="1">
        <f ca="1">+[1]!Tabla3[[#This Row],[PF]]</f>
        <v>1</v>
      </c>
      <c r="J213" s="1">
        <f ca="1">+[1]!Tabla3[[#This Row],[WATTS_MEAS]]</f>
        <v>0</v>
      </c>
      <c r="K213" s="1">
        <f ca="1">+[1]!Tabla3[[#This Row],[DIM]]</f>
        <v>1</v>
      </c>
      <c r="L213" s="1">
        <f>+[1]!Tabla3[[#This Row],[STATUS_LAMP]]</f>
        <v>0</v>
      </c>
      <c r="M213" s="1">
        <f>+[1]!Tabla3[[#This Row],[FAULTY]]</f>
        <v>0</v>
      </c>
      <c r="N213" s="1">
        <f>+[1]!Tabla3[[#This Row],[BURN_HR]]</f>
        <v>10.830008663958091</v>
      </c>
      <c r="O213" s="1">
        <f>+[1]!Tabla3[[#This Row],[KWH]]</f>
        <v>0.73928417013538672</v>
      </c>
    </row>
    <row r="214" spans="1:15" x14ac:dyDescent="0.25">
      <c r="A214" t="str">
        <f>+[1]!Tabla3[[#This Row],[ID]]</f>
        <v>DECO_33120</v>
      </c>
      <c r="B214">
        <f>+[1]!Tabla3[[#This Row],[LAT]]</f>
        <v>39.751858660000003</v>
      </c>
      <c r="C214">
        <f>+[1]!Tabla3[[#This Row],[LONG]]</f>
        <v>-105.0011006</v>
      </c>
      <c r="D214">
        <f>+[1]!Tabla3[[#This Row],[MODE]]</f>
        <v>4</v>
      </c>
      <c r="E214">
        <f>+[1]!Tabla3[[#This Row],[WATTS]]</f>
        <v>250</v>
      </c>
      <c r="F214" s="2">
        <f>+[1]!Tabla3[[#This Row],[LAST_UPDATED]]</f>
        <v>45036.436736111114</v>
      </c>
      <c r="G214" s="1">
        <f ca="1">+[1]!Tabla3[[#This Row],[VOLTAJE]]</f>
        <v>233.55099999999999</v>
      </c>
      <c r="H214" s="1">
        <f ca="1">+[1]!Tabla3[[#This Row],[CURRENT]]</f>
        <v>0</v>
      </c>
      <c r="I214" s="1">
        <f ca="1">+[1]!Tabla3[[#This Row],[PF]]</f>
        <v>1</v>
      </c>
      <c r="J214" s="1">
        <f ca="1">+[1]!Tabla3[[#This Row],[WATTS_MEAS]]</f>
        <v>0</v>
      </c>
      <c r="K214" s="1">
        <f ca="1">+[1]!Tabla3[[#This Row],[DIM]]</f>
        <v>1</v>
      </c>
      <c r="L214" s="1">
        <f>+[1]!Tabla3[[#This Row],[STATUS_LAMP]]</f>
        <v>0</v>
      </c>
      <c r="M214" s="1">
        <f>+[1]!Tabla3[[#This Row],[FAULTY]]</f>
        <v>0</v>
      </c>
      <c r="N214" s="1">
        <f>+[1]!Tabla3[[#This Row],[BURN_HR]]</f>
        <v>10.830008663958091</v>
      </c>
      <c r="O214" s="1">
        <f>+[1]!Tabla3[[#This Row],[KWH]]</f>
        <v>2.6628998189922704</v>
      </c>
    </row>
    <row r="215" spans="1:15" x14ac:dyDescent="0.25">
      <c r="A215" t="str">
        <f>+[1]!Tabla3[[#This Row],[ID]]</f>
        <v>DECO_33127</v>
      </c>
      <c r="B215">
        <f>+[1]!Tabla3[[#This Row],[LAT]]</f>
        <v>39.751810040000002</v>
      </c>
      <c r="C215">
        <f>+[1]!Tabla3[[#This Row],[LONG]]</f>
        <v>-105.00068539999999</v>
      </c>
      <c r="D215">
        <f>+[1]!Tabla3[[#This Row],[MODE]]</f>
        <v>4</v>
      </c>
      <c r="E215">
        <f>+[1]!Tabla3[[#This Row],[WATTS]]</f>
        <v>70</v>
      </c>
      <c r="F215" s="2">
        <f>+[1]!Tabla3[[#This Row],[LAST_UPDATED]]</f>
        <v>45036.436736111114</v>
      </c>
      <c r="G215" s="1">
        <f ca="1">+[1]!Tabla3[[#This Row],[VOLTAJE]]</f>
        <v>227.00800000000001</v>
      </c>
      <c r="H215" s="1">
        <f ca="1">+[1]!Tabla3[[#This Row],[CURRENT]]</f>
        <v>0</v>
      </c>
      <c r="I215" s="1">
        <f ca="1">+[1]!Tabla3[[#This Row],[PF]]</f>
        <v>1</v>
      </c>
      <c r="J215" s="1">
        <f ca="1">+[1]!Tabla3[[#This Row],[WATTS_MEAS]]</f>
        <v>0</v>
      </c>
      <c r="K215" s="1">
        <f ca="1">+[1]!Tabla3[[#This Row],[DIM]]</f>
        <v>1</v>
      </c>
      <c r="L215" s="1">
        <f>+[1]!Tabla3[[#This Row],[STATUS_LAMP]]</f>
        <v>0</v>
      </c>
      <c r="M215" s="1">
        <f>+[1]!Tabla3[[#This Row],[FAULTY]]</f>
        <v>0</v>
      </c>
      <c r="N215" s="1">
        <f>+[1]!Tabla3[[#This Row],[BURN_HR]]</f>
        <v>10.830008663958091</v>
      </c>
      <c r="O215" s="1">
        <f>+[1]!Tabla3[[#This Row],[KWH]]</f>
        <v>0.7445710045643964</v>
      </c>
    </row>
    <row r="216" spans="1:15" x14ac:dyDescent="0.25">
      <c r="A216" t="str">
        <f>+[1]!Tabla3[[#This Row],[ID]]</f>
        <v>DECO_33132</v>
      </c>
      <c r="B216">
        <f>+[1]!Tabla3[[#This Row],[LAT]]</f>
        <v>39.751727870000003</v>
      </c>
      <c r="C216">
        <f>+[1]!Tabla3[[#This Row],[LONG]]</f>
        <v>-105.000828</v>
      </c>
      <c r="D216">
        <f>+[1]!Tabla3[[#This Row],[MODE]]</f>
        <v>4</v>
      </c>
      <c r="E216">
        <f>+[1]!Tabla3[[#This Row],[WATTS]]</f>
        <v>70</v>
      </c>
      <c r="F216" s="2">
        <f>+[1]!Tabla3[[#This Row],[LAST_UPDATED]]</f>
        <v>45036.436736111114</v>
      </c>
      <c r="G216" s="1">
        <f ca="1">+[1]!Tabla3[[#This Row],[VOLTAJE]]</f>
        <v>202.06700000000001</v>
      </c>
      <c r="H216" s="1">
        <f ca="1">+[1]!Tabla3[[#This Row],[CURRENT]]</f>
        <v>0</v>
      </c>
      <c r="I216" s="1">
        <f ca="1">+[1]!Tabla3[[#This Row],[PF]]</f>
        <v>1</v>
      </c>
      <c r="J216" s="1">
        <f ca="1">+[1]!Tabla3[[#This Row],[WATTS_MEAS]]</f>
        <v>0</v>
      </c>
      <c r="K216" s="1">
        <f ca="1">+[1]!Tabla3[[#This Row],[DIM]]</f>
        <v>1</v>
      </c>
      <c r="L216" s="1">
        <f>+[1]!Tabla3[[#This Row],[STATUS_LAMP]]</f>
        <v>0</v>
      </c>
      <c r="M216" s="1">
        <f>+[1]!Tabla3[[#This Row],[FAULTY]]</f>
        <v>0</v>
      </c>
      <c r="N216" s="1">
        <f>+[1]!Tabla3[[#This Row],[BURN_HR]]</f>
        <v>10.830008663958091</v>
      </c>
      <c r="O216" s="1">
        <f>+[1]!Tabla3[[#This Row],[KWH]]</f>
        <v>0.74044729892799799</v>
      </c>
    </row>
    <row r="217" spans="1:15" x14ac:dyDescent="0.25">
      <c r="A217" t="str">
        <f>+[1]!Tabla3[[#This Row],[ID]]</f>
        <v>DECO_33133</v>
      </c>
      <c r="B217">
        <f>+[1]!Tabla3[[#This Row],[LAT]]</f>
        <v>39.75112086</v>
      </c>
      <c r="C217">
        <f>+[1]!Tabla3[[#This Row],[LONG]]</f>
        <v>-104.9995191</v>
      </c>
      <c r="D217">
        <f>+[1]!Tabla3[[#This Row],[MODE]]</f>
        <v>4</v>
      </c>
      <c r="E217">
        <f>+[1]!Tabla3[[#This Row],[WATTS]]</f>
        <v>200</v>
      </c>
      <c r="F217" s="2">
        <f>+[1]!Tabla3[[#This Row],[LAST_UPDATED]]</f>
        <v>45036.436736111114</v>
      </c>
      <c r="G217" s="1">
        <f ca="1">+[1]!Tabla3[[#This Row],[VOLTAJE]]</f>
        <v>211.941</v>
      </c>
      <c r="H217" s="1">
        <f ca="1">+[1]!Tabla3[[#This Row],[CURRENT]]</f>
        <v>0</v>
      </c>
      <c r="I217" s="1">
        <f ca="1">+[1]!Tabla3[[#This Row],[PF]]</f>
        <v>1</v>
      </c>
      <c r="J217" s="1">
        <f ca="1">+[1]!Tabla3[[#This Row],[WATTS_MEAS]]</f>
        <v>0</v>
      </c>
      <c r="K217" s="1">
        <f ca="1">+[1]!Tabla3[[#This Row],[DIM]]</f>
        <v>1</v>
      </c>
      <c r="L217" s="1">
        <f>+[1]!Tabla3[[#This Row],[STATUS_LAMP]]</f>
        <v>0</v>
      </c>
      <c r="M217" s="1">
        <f>+[1]!Tabla3[[#This Row],[FAULTY]]</f>
        <v>0</v>
      </c>
      <c r="N217" s="1">
        <f>+[1]!Tabla3[[#This Row],[BURN_HR]]</f>
        <v>10.830008663958091</v>
      </c>
      <c r="O217" s="1">
        <f>+[1]!Tabla3[[#This Row],[KWH]]</f>
        <v>2.1154979276985939</v>
      </c>
    </row>
    <row r="218" spans="1:15" x14ac:dyDescent="0.25">
      <c r="A218" t="str">
        <f>+[1]!Tabla3[[#This Row],[ID]]</f>
        <v>DECO_33136</v>
      </c>
      <c r="B218">
        <f>+[1]!Tabla3[[#This Row],[LAT]]</f>
        <v>39.751041899999997</v>
      </c>
      <c r="C218">
        <f>+[1]!Tabla3[[#This Row],[LONG]]</f>
        <v>-104.9996015</v>
      </c>
      <c r="D218">
        <f>+[1]!Tabla3[[#This Row],[MODE]]</f>
        <v>4</v>
      </c>
      <c r="E218">
        <f>+[1]!Tabla3[[#This Row],[WATTS]]</f>
        <v>200</v>
      </c>
      <c r="F218" s="2">
        <f>+[1]!Tabla3[[#This Row],[LAST_UPDATED]]</f>
        <v>45036.436736111114</v>
      </c>
      <c r="G218" s="1">
        <f ca="1">+[1]!Tabla3[[#This Row],[VOLTAJE]]</f>
        <v>230.01400000000001</v>
      </c>
      <c r="H218" s="1">
        <f ca="1">+[1]!Tabla3[[#This Row],[CURRENT]]</f>
        <v>0</v>
      </c>
      <c r="I218" s="1">
        <f ca="1">+[1]!Tabla3[[#This Row],[PF]]</f>
        <v>1</v>
      </c>
      <c r="J218" s="1">
        <f ca="1">+[1]!Tabla3[[#This Row],[WATTS_MEAS]]</f>
        <v>0</v>
      </c>
      <c r="K218" s="1">
        <f ca="1">+[1]!Tabla3[[#This Row],[DIM]]</f>
        <v>1</v>
      </c>
      <c r="L218" s="1">
        <f>+[1]!Tabla3[[#This Row],[STATUS_LAMP]]</f>
        <v>0</v>
      </c>
      <c r="M218" s="1">
        <f>+[1]!Tabla3[[#This Row],[FAULTY]]</f>
        <v>0</v>
      </c>
      <c r="N218" s="1">
        <f>+[1]!Tabla3[[#This Row],[BURN_HR]]</f>
        <v>10.830008663958091</v>
      </c>
      <c r="O218" s="1">
        <f>+[1]!Tabla3[[#This Row],[KWH]]</f>
        <v>2.108555415878119</v>
      </c>
    </row>
    <row r="219" spans="1:15" x14ac:dyDescent="0.25">
      <c r="A219" t="str">
        <f>+[1]!Tabla3[[#This Row],[ID]]</f>
        <v>DECO_33141</v>
      </c>
      <c r="B219">
        <f>+[1]!Tabla3[[#This Row],[LAT]]</f>
        <v>39.742142829999999</v>
      </c>
      <c r="C219">
        <f>+[1]!Tabla3[[#This Row],[LONG]]</f>
        <v>-104.999691</v>
      </c>
      <c r="D219">
        <f>+[1]!Tabla3[[#This Row],[MODE]]</f>
        <v>4</v>
      </c>
      <c r="E219">
        <f>+[1]!Tabla3[[#This Row],[WATTS]]</f>
        <v>150</v>
      </c>
      <c r="F219" s="2">
        <f>+[1]!Tabla3[[#This Row],[LAST_UPDATED]]</f>
        <v>45036.436736111114</v>
      </c>
      <c r="G219" s="1">
        <f ca="1">+[1]!Tabla3[[#This Row],[VOLTAJE]]</f>
        <v>219.86199999999999</v>
      </c>
      <c r="H219" s="1">
        <f ca="1">+[1]!Tabla3[[#This Row],[CURRENT]]</f>
        <v>0</v>
      </c>
      <c r="I219" s="1">
        <f ca="1">+[1]!Tabla3[[#This Row],[PF]]</f>
        <v>1</v>
      </c>
      <c r="J219" s="1">
        <f ca="1">+[1]!Tabla3[[#This Row],[WATTS_MEAS]]</f>
        <v>0</v>
      </c>
      <c r="K219" s="1">
        <f ca="1">+[1]!Tabla3[[#This Row],[DIM]]</f>
        <v>1</v>
      </c>
      <c r="L219" s="1">
        <f>+[1]!Tabla3[[#This Row],[STATUS_LAMP]]</f>
        <v>0</v>
      </c>
      <c r="M219" s="1">
        <f>+[1]!Tabla3[[#This Row],[FAULTY]]</f>
        <v>0</v>
      </c>
      <c r="N219" s="1">
        <f>+[1]!Tabla3[[#This Row],[BURN_HR]]</f>
        <v>10.830008663958091</v>
      </c>
      <c r="O219" s="1">
        <f>+[1]!Tabla3[[#This Row],[KWH]]</f>
        <v>1.5924310161705024</v>
      </c>
    </row>
    <row r="220" spans="1:15" x14ac:dyDescent="0.25">
      <c r="A220" t="str">
        <f>+[1]!Tabla3[[#This Row],[ID]]</f>
        <v>DECO_33142</v>
      </c>
      <c r="B220">
        <f>+[1]!Tabla3[[#This Row],[LAT]]</f>
        <v>39.742052800000003</v>
      </c>
      <c r="C220">
        <f>+[1]!Tabla3[[#This Row],[LONG]]</f>
        <v>-104.9996412</v>
      </c>
      <c r="D220">
        <f>+[1]!Tabla3[[#This Row],[MODE]]</f>
        <v>4</v>
      </c>
      <c r="E220">
        <f>+[1]!Tabla3[[#This Row],[WATTS]]</f>
        <v>150</v>
      </c>
      <c r="F220" s="2">
        <f>+[1]!Tabla3[[#This Row],[LAST_UPDATED]]</f>
        <v>45036.436736111114</v>
      </c>
      <c r="G220" s="1">
        <f ca="1">+[1]!Tabla3[[#This Row],[VOLTAJE]]</f>
        <v>231.351</v>
      </c>
      <c r="H220" s="1">
        <f ca="1">+[1]!Tabla3[[#This Row],[CURRENT]]</f>
        <v>0</v>
      </c>
      <c r="I220" s="1">
        <f ca="1">+[1]!Tabla3[[#This Row],[PF]]</f>
        <v>1</v>
      </c>
      <c r="J220" s="1">
        <f ca="1">+[1]!Tabla3[[#This Row],[WATTS_MEAS]]</f>
        <v>0</v>
      </c>
      <c r="K220" s="1">
        <f ca="1">+[1]!Tabla3[[#This Row],[DIM]]</f>
        <v>1</v>
      </c>
      <c r="L220" s="1">
        <f>+[1]!Tabla3[[#This Row],[STATUS_LAMP]]</f>
        <v>0</v>
      </c>
      <c r="M220" s="1">
        <f>+[1]!Tabla3[[#This Row],[FAULTY]]</f>
        <v>0</v>
      </c>
      <c r="N220" s="1">
        <f>+[1]!Tabla3[[#This Row],[BURN_HR]]</f>
        <v>10.830008663958091</v>
      </c>
      <c r="O220" s="1">
        <f>+[1]!Tabla3[[#This Row],[KWH]]</f>
        <v>1.5930563300246203</v>
      </c>
    </row>
    <row r="221" spans="1:15" x14ac:dyDescent="0.25">
      <c r="A221" t="str">
        <f>+[1]!Tabla3[[#This Row],[ID]]</f>
        <v>DECO_33147</v>
      </c>
      <c r="B221">
        <f>+[1]!Tabla3[[#This Row],[LAT]]</f>
        <v>39.749280200000001</v>
      </c>
      <c r="C221">
        <f>+[1]!Tabla3[[#This Row],[LONG]]</f>
        <v>-105.000935</v>
      </c>
      <c r="D221">
        <f>+[1]!Tabla3[[#This Row],[MODE]]</f>
        <v>4</v>
      </c>
      <c r="E221">
        <f>+[1]!Tabla3[[#This Row],[WATTS]]</f>
        <v>70</v>
      </c>
      <c r="F221" s="2">
        <f>+[1]!Tabla3[[#This Row],[LAST_UPDATED]]</f>
        <v>45036.436736111114</v>
      </c>
      <c r="G221" s="1">
        <f ca="1">+[1]!Tabla3[[#This Row],[VOLTAJE]]</f>
        <v>230.68299999999999</v>
      </c>
      <c r="H221" s="1">
        <f ca="1">+[1]!Tabla3[[#This Row],[CURRENT]]</f>
        <v>0</v>
      </c>
      <c r="I221" s="1">
        <f ca="1">+[1]!Tabla3[[#This Row],[PF]]</f>
        <v>1</v>
      </c>
      <c r="J221" s="1">
        <f ca="1">+[1]!Tabla3[[#This Row],[WATTS_MEAS]]</f>
        <v>0</v>
      </c>
      <c r="K221" s="1">
        <f ca="1">+[1]!Tabla3[[#This Row],[DIM]]</f>
        <v>1</v>
      </c>
      <c r="L221" s="1">
        <f>+[1]!Tabla3[[#This Row],[STATUS_LAMP]]</f>
        <v>0</v>
      </c>
      <c r="M221" s="1">
        <f>+[1]!Tabla3[[#This Row],[FAULTY]]</f>
        <v>0</v>
      </c>
      <c r="N221" s="1">
        <f>+[1]!Tabla3[[#This Row],[BURN_HR]]</f>
        <v>10.830008663958091</v>
      </c>
      <c r="O221" s="1">
        <f>+[1]!Tabla3[[#This Row],[KWH]]</f>
        <v>0.73761256494970495</v>
      </c>
    </row>
    <row r="222" spans="1:15" x14ac:dyDescent="0.25">
      <c r="A222" t="str">
        <f>+[1]!Tabla3[[#This Row],[ID]]</f>
        <v>DECO_33149</v>
      </c>
      <c r="B222">
        <f>+[1]!Tabla3[[#This Row],[LAT]]</f>
        <v>39.749840980000002</v>
      </c>
      <c r="C222">
        <f>+[1]!Tabla3[[#This Row],[LONG]]</f>
        <v>-104.9999469</v>
      </c>
      <c r="D222">
        <f>+[1]!Tabla3[[#This Row],[MODE]]</f>
        <v>4</v>
      </c>
      <c r="E222">
        <f>+[1]!Tabla3[[#This Row],[WATTS]]</f>
        <v>70</v>
      </c>
      <c r="F222" s="2">
        <f>+[1]!Tabla3[[#This Row],[LAST_UPDATED]]</f>
        <v>45036.436736111114</v>
      </c>
      <c r="G222" s="1">
        <f ca="1">+[1]!Tabla3[[#This Row],[VOLTAJE]]</f>
        <v>229.79</v>
      </c>
      <c r="H222" s="1">
        <f ca="1">+[1]!Tabla3[[#This Row],[CURRENT]]</f>
        <v>0</v>
      </c>
      <c r="I222" s="1">
        <f ca="1">+[1]!Tabla3[[#This Row],[PF]]</f>
        <v>1</v>
      </c>
      <c r="J222" s="1">
        <f ca="1">+[1]!Tabla3[[#This Row],[WATTS_MEAS]]</f>
        <v>0</v>
      </c>
      <c r="K222" s="1">
        <f ca="1">+[1]!Tabla3[[#This Row],[DIM]]</f>
        <v>1</v>
      </c>
      <c r="L222" s="1">
        <f>+[1]!Tabla3[[#This Row],[STATUS_LAMP]]</f>
        <v>0</v>
      </c>
      <c r="M222" s="1">
        <f>+[1]!Tabla3[[#This Row],[FAULTY]]</f>
        <v>0</v>
      </c>
      <c r="N222" s="1">
        <f>+[1]!Tabla3[[#This Row],[BURN_HR]]</f>
        <v>10.830008663958091</v>
      </c>
      <c r="O222" s="1">
        <f>+[1]!Tabla3[[#This Row],[KWH]]</f>
        <v>0.74293326864732701</v>
      </c>
    </row>
    <row r="223" spans="1:15" x14ac:dyDescent="0.25">
      <c r="A223" t="str">
        <f>+[1]!Tabla3[[#This Row],[ID]]</f>
        <v>DECO_33152</v>
      </c>
      <c r="B223">
        <f>+[1]!Tabla3[[#This Row],[LAT]]</f>
        <v>39.749921929999999</v>
      </c>
      <c r="C223">
        <f>+[1]!Tabla3[[#This Row],[LONG]]</f>
        <v>-104.9998449</v>
      </c>
      <c r="D223">
        <f>+[1]!Tabla3[[#This Row],[MODE]]</f>
        <v>4</v>
      </c>
      <c r="E223">
        <f>+[1]!Tabla3[[#This Row],[WATTS]]</f>
        <v>70</v>
      </c>
      <c r="F223" s="2">
        <f>+[1]!Tabla3[[#This Row],[LAST_UPDATED]]</f>
        <v>45036.436736111114</v>
      </c>
      <c r="G223" s="1">
        <f ca="1">+[1]!Tabla3[[#This Row],[VOLTAJE]]</f>
        <v>216.34899999999999</v>
      </c>
      <c r="H223" s="1">
        <f ca="1">+[1]!Tabla3[[#This Row],[CURRENT]]</f>
        <v>0</v>
      </c>
      <c r="I223" s="1">
        <f ca="1">+[1]!Tabla3[[#This Row],[PF]]</f>
        <v>1</v>
      </c>
      <c r="J223" s="1">
        <f ca="1">+[1]!Tabla3[[#This Row],[WATTS_MEAS]]</f>
        <v>0</v>
      </c>
      <c r="K223" s="1">
        <f ca="1">+[1]!Tabla3[[#This Row],[DIM]]</f>
        <v>1</v>
      </c>
      <c r="L223" s="1">
        <f>+[1]!Tabla3[[#This Row],[STATUS_LAMP]]</f>
        <v>0</v>
      </c>
      <c r="M223" s="1">
        <f>+[1]!Tabla3[[#This Row],[FAULTY]]</f>
        <v>0</v>
      </c>
      <c r="N223" s="1">
        <f>+[1]!Tabla3[[#This Row],[BURN_HR]]</f>
        <v>10.830008663958091</v>
      </c>
      <c r="O223" s="1">
        <f>+[1]!Tabla3[[#This Row],[KWH]]</f>
        <v>0.73922015124373475</v>
      </c>
    </row>
    <row r="224" spans="1:15" x14ac:dyDescent="0.25">
      <c r="A224" t="str">
        <f>+[1]!Tabla3[[#This Row],[ID]]</f>
        <v>DECO_33166</v>
      </c>
      <c r="B224">
        <f>+[1]!Tabla3[[#This Row],[LAT]]</f>
        <v>39.741493929999997</v>
      </c>
      <c r="C224">
        <f>+[1]!Tabla3[[#This Row],[LONG]]</f>
        <v>-105.0002733</v>
      </c>
      <c r="D224">
        <f>+[1]!Tabla3[[#This Row],[MODE]]</f>
        <v>4</v>
      </c>
      <c r="E224">
        <f>+[1]!Tabla3[[#This Row],[WATTS]]</f>
        <v>250</v>
      </c>
      <c r="F224" s="2">
        <f>+[1]!Tabla3[[#This Row],[LAST_UPDATED]]</f>
        <v>45036.436736111114</v>
      </c>
      <c r="G224" s="1">
        <f ca="1">+[1]!Tabla3[[#This Row],[VOLTAJE]]</f>
        <v>211.589</v>
      </c>
      <c r="H224" s="1">
        <f ca="1">+[1]!Tabla3[[#This Row],[CURRENT]]</f>
        <v>0</v>
      </c>
      <c r="I224" s="1">
        <f ca="1">+[1]!Tabla3[[#This Row],[PF]]</f>
        <v>1</v>
      </c>
      <c r="J224" s="1">
        <f ca="1">+[1]!Tabla3[[#This Row],[WATTS_MEAS]]</f>
        <v>0</v>
      </c>
      <c r="K224" s="1">
        <f ca="1">+[1]!Tabla3[[#This Row],[DIM]]</f>
        <v>1</v>
      </c>
      <c r="L224" s="1">
        <f>+[1]!Tabla3[[#This Row],[STATUS_LAMP]]</f>
        <v>0</v>
      </c>
      <c r="M224" s="1">
        <f>+[1]!Tabla3[[#This Row],[FAULTY]]</f>
        <v>0</v>
      </c>
      <c r="N224" s="1">
        <f>+[1]!Tabla3[[#This Row],[BURN_HR]]</f>
        <v>10.830008663958091</v>
      </c>
      <c r="O224" s="1">
        <f>+[1]!Tabla3[[#This Row],[KWH]]</f>
        <v>2.6543482503162403</v>
      </c>
    </row>
    <row r="225" spans="1:15" x14ac:dyDescent="0.25">
      <c r="A225" t="str">
        <f>+[1]!Tabla3[[#This Row],[ID]]</f>
        <v>DECO_33168</v>
      </c>
      <c r="B225">
        <f>+[1]!Tabla3[[#This Row],[LAT]]</f>
        <v>39.740915059999999</v>
      </c>
      <c r="C225">
        <f>+[1]!Tabla3[[#This Row],[LONG]]</f>
        <v>-105.000283</v>
      </c>
      <c r="D225">
        <f>+[1]!Tabla3[[#This Row],[MODE]]</f>
        <v>4</v>
      </c>
      <c r="E225">
        <f>+[1]!Tabla3[[#This Row],[WATTS]]</f>
        <v>250</v>
      </c>
      <c r="F225" s="2">
        <f>+[1]!Tabla3[[#This Row],[LAST_UPDATED]]</f>
        <v>45036.436736111114</v>
      </c>
      <c r="G225" s="1">
        <f ca="1">+[1]!Tabla3[[#This Row],[VOLTAJE]]</f>
        <v>211.203</v>
      </c>
      <c r="H225" s="1">
        <f ca="1">+[1]!Tabla3[[#This Row],[CURRENT]]</f>
        <v>0</v>
      </c>
      <c r="I225" s="1">
        <f ca="1">+[1]!Tabla3[[#This Row],[PF]]</f>
        <v>1</v>
      </c>
      <c r="J225" s="1">
        <f ca="1">+[1]!Tabla3[[#This Row],[WATTS_MEAS]]</f>
        <v>0</v>
      </c>
      <c r="K225" s="1">
        <f ca="1">+[1]!Tabla3[[#This Row],[DIM]]</f>
        <v>1</v>
      </c>
      <c r="L225" s="1">
        <f>+[1]!Tabla3[[#This Row],[STATUS_LAMP]]</f>
        <v>0</v>
      </c>
      <c r="M225" s="1">
        <f>+[1]!Tabla3[[#This Row],[FAULTY]]</f>
        <v>0</v>
      </c>
      <c r="N225" s="1">
        <f>+[1]!Tabla3[[#This Row],[BURN_HR]]</f>
        <v>10.830008663958091</v>
      </c>
      <c r="O225" s="1">
        <f>+[1]!Tabla3[[#This Row],[KWH]]</f>
        <v>2.6485813921682655</v>
      </c>
    </row>
    <row r="226" spans="1:15" x14ac:dyDescent="0.25">
      <c r="A226" t="str">
        <f>+[1]!Tabla3[[#This Row],[ID]]</f>
        <v>DECO_33176</v>
      </c>
      <c r="B226">
        <f>+[1]!Tabla3[[#This Row],[LAT]]</f>
        <v>39.751285410000001</v>
      </c>
      <c r="C226">
        <f>+[1]!Tabla3[[#This Row],[LONG]]</f>
        <v>-105.0002525</v>
      </c>
      <c r="D226">
        <f>+[1]!Tabla3[[#This Row],[MODE]]</f>
        <v>4</v>
      </c>
      <c r="E226">
        <f>+[1]!Tabla3[[#This Row],[WATTS]]</f>
        <v>70</v>
      </c>
      <c r="F226" s="2">
        <f>+[1]!Tabla3[[#This Row],[LAST_UPDATED]]</f>
        <v>45036.436736111114</v>
      </c>
      <c r="G226" s="1">
        <f ca="1">+[1]!Tabla3[[#This Row],[VOLTAJE]]</f>
        <v>223.726</v>
      </c>
      <c r="H226" s="1">
        <f ca="1">+[1]!Tabla3[[#This Row],[CURRENT]]</f>
        <v>0</v>
      </c>
      <c r="I226" s="1">
        <f ca="1">+[1]!Tabla3[[#This Row],[PF]]</f>
        <v>1</v>
      </c>
      <c r="J226" s="1">
        <f ca="1">+[1]!Tabla3[[#This Row],[WATTS_MEAS]]</f>
        <v>0</v>
      </c>
      <c r="K226" s="1">
        <f ca="1">+[1]!Tabla3[[#This Row],[DIM]]</f>
        <v>1</v>
      </c>
      <c r="L226" s="1">
        <f>+[1]!Tabla3[[#This Row],[STATUS_LAMP]]</f>
        <v>0</v>
      </c>
      <c r="M226" s="1">
        <f>+[1]!Tabla3[[#This Row],[FAULTY]]</f>
        <v>0</v>
      </c>
      <c r="N226" s="1">
        <f>+[1]!Tabla3[[#This Row],[BURN_HR]]</f>
        <v>10.830008663958091</v>
      </c>
      <c r="O226" s="1">
        <f>+[1]!Tabla3[[#This Row],[KWH]]</f>
        <v>0.73550774016930531</v>
      </c>
    </row>
    <row r="227" spans="1:15" x14ac:dyDescent="0.25">
      <c r="A227" t="str">
        <f>+[1]!Tabla3[[#This Row],[ID]]</f>
        <v>DECO_33190</v>
      </c>
      <c r="B227">
        <f>+[1]!Tabla3[[#This Row],[LAT]]</f>
        <v>39.742159669999999</v>
      </c>
      <c r="C227">
        <f>+[1]!Tabla3[[#This Row],[LONG]]</f>
        <v>-104.99912670000001</v>
      </c>
      <c r="D227">
        <f>+[1]!Tabla3[[#This Row],[MODE]]</f>
        <v>4</v>
      </c>
      <c r="E227">
        <f>+[1]!Tabla3[[#This Row],[WATTS]]</f>
        <v>60</v>
      </c>
      <c r="F227" s="2">
        <f>+[1]!Tabla3[[#This Row],[LAST_UPDATED]]</f>
        <v>45036.436736111114</v>
      </c>
      <c r="G227" s="1">
        <f ca="1">+[1]!Tabla3[[#This Row],[VOLTAJE]]</f>
        <v>225.36699999999999</v>
      </c>
      <c r="H227" s="1">
        <f ca="1">+[1]!Tabla3[[#This Row],[CURRENT]]</f>
        <v>0</v>
      </c>
      <c r="I227" s="1">
        <f ca="1">+[1]!Tabla3[[#This Row],[PF]]</f>
        <v>1</v>
      </c>
      <c r="J227" s="1">
        <f ca="1">+[1]!Tabla3[[#This Row],[WATTS_MEAS]]</f>
        <v>0</v>
      </c>
      <c r="K227" s="1">
        <f ca="1">+[1]!Tabla3[[#This Row],[DIM]]</f>
        <v>1</v>
      </c>
      <c r="L227" s="1">
        <f>+[1]!Tabla3[[#This Row],[STATUS_LAMP]]</f>
        <v>0</v>
      </c>
      <c r="M227" s="1">
        <f>+[1]!Tabla3[[#This Row],[FAULTY]]</f>
        <v>0</v>
      </c>
      <c r="N227" s="1">
        <f>+[1]!Tabla3[[#This Row],[BURN_HR]]</f>
        <v>10.830008663958091</v>
      </c>
      <c r="O227" s="1">
        <f>+[1]!Tabla3[[#This Row],[KWH]]</f>
        <v>0.63169352888382013</v>
      </c>
    </row>
    <row r="228" spans="1:15" x14ac:dyDescent="0.25">
      <c r="A228" t="str">
        <f>+[1]!Tabla3[[#This Row],[ID]]</f>
        <v>DECO_33192</v>
      </c>
      <c r="B228">
        <f>+[1]!Tabla3[[#This Row],[LAT]]</f>
        <v>39.752482350000001</v>
      </c>
      <c r="C228">
        <f>+[1]!Tabla3[[#This Row],[LONG]]</f>
        <v>-105.00178630000001</v>
      </c>
      <c r="D228">
        <f>+[1]!Tabla3[[#This Row],[MODE]]</f>
        <v>4</v>
      </c>
      <c r="E228">
        <f>+[1]!Tabla3[[#This Row],[WATTS]]</f>
        <v>70</v>
      </c>
      <c r="F228" s="2">
        <f>+[1]!Tabla3[[#This Row],[LAST_UPDATED]]</f>
        <v>45036.436736111114</v>
      </c>
      <c r="G228" s="1">
        <f ca="1">+[1]!Tabla3[[#This Row],[VOLTAJE]]</f>
        <v>197.90199999999999</v>
      </c>
      <c r="H228" s="1">
        <f ca="1">+[1]!Tabla3[[#This Row],[CURRENT]]</f>
        <v>0</v>
      </c>
      <c r="I228" s="1">
        <f ca="1">+[1]!Tabla3[[#This Row],[PF]]</f>
        <v>1</v>
      </c>
      <c r="J228" s="1">
        <f ca="1">+[1]!Tabla3[[#This Row],[WATTS_MEAS]]</f>
        <v>0</v>
      </c>
      <c r="K228" s="1">
        <f ca="1">+[1]!Tabla3[[#This Row],[DIM]]</f>
        <v>1</v>
      </c>
      <c r="L228" s="1">
        <f>+[1]!Tabla3[[#This Row],[STATUS_LAMP]]</f>
        <v>0</v>
      </c>
      <c r="M228" s="1">
        <f>+[1]!Tabla3[[#This Row],[FAULTY]]</f>
        <v>0</v>
      </c>
      <c r="N228" s="1">
        <f>+[1]!Tabla3[[#This Row],[BURN_HR]]</f>
        <v>10.830008663958091</v>
      </c>
      <c r="O228" s="1">
        <f>+[1]!Tabla3[[#This Row],[KWH]]</f>
        <v>0.7479688851933235</v>
      </c>
    </row>
    <row r="229" spans="1:15" x14ac:dyDescent="0.25">
      <c r="A229" t="str">
        <f>+[1]!Tabla3[[#This Row],[ID]]</f>
        <v>DECO_33196</v>
      </c>
      <c r="B229">
        <f>+[1]!Tabla3[[#This Row],[LAT]]</f>
        <v>39.752111650000003</v>
      </c>
      <c r="C229">
        <f>+[1]!Tabla3[[#This Row],[LONG]]</f>
        <v>-105.00108090000001</v>
      </c>
      <c r="D229">
        <f>+[1]!Tabla3[[#This Row],[MODE]]</f>
        <v>4</v>
      </c>
      <c r="E229">
        <f>+[1]!Tabla3[[#This Row],[WATTS]]</f>
        <v>70</v>
      </c>
      <c r="F229" s="2">
        <f>+[1]!Tabla3[[#This Row],[LAST_UPDATED]]</f>
        <v>45036.436736111114</v>
      </c>
      <c r="G229" s="1">
        <f ca="1">+[1]!Tabla3[[#This Row],[VOLTAJE]]</f>
        <v>242.76400000000001</v>
      </c>
      <c r="H229" s="1">
        <f ca="1">+[1]!Tabla3[[#This Row],[CURRENT]]</f>
        <v>0</v>
      </c>
      <c r="I229" s="1">
        <f ca="1">+[1]!Tabla3[[#This Row],[PF]]</f>
        <v>1</v>
      </c>
      <c r="J229" s="1">
        <f ca="1">+[1]!Tabla3[[#This Row],[WATTS_MEAS]]</f>
        <v>0</v>
      </c>
      <c r="K229" s="1">
        <f ca="1">+[1]!Tabla3[[#This Row],[DIM]]</f>
        <v>1</v>
      </c>
      <c r="L229" s="1">
        <f>+[1]!Tabla3[[#This Row],[STATUS_LAMP]]</f>
        <v>0</v>
      </c>
      <c r="M229" s="1">
        <f>+[1]!Tabla3[[#This Row],[FAULTY]]</f>
        <v>0</v>
      </c>
      <c r="N229" s="1">
        <f>+[1]!Tabla3[[#This Row],[BURN_HR]]</f>
        <v>10.830008663958091</v>
      </c>
      <c r="O229" s="1">
        <f>+[1]!Tabla3[[#This Row],[KWH]]</f>
        <v>0.73801678658408587</v>
      </c>
    </row>
    <row r="230" spans="1:15" x14ac:dyDescent="0.25">
      <c r="A230" t="str">
        <f>+[1]!Tabla3[[#This Row],[ID]]</f>
        <v>DECO_33201</v>
      </c>
      <c r="B230">
        <f>+[1]!Tabla3[[#This Row],[LAT]]</f>
        <v>39.760217410000003</v>
      </c>
      <c r="C230">
        <f>+[1]!Tabla3[[#This Row],[LONG]]</f>
        <v>-105.00249220000001</v>
      </c>
      <c r="D230">
        <f>+[1]!Tabla3[[#This Row],[MODE]]</f>
        <v>4</v>
      </c>
      <c r="E230">
        <f>+[1]!Tabla3[[#This Row],[WATTS]]</f>
        <v>70</v>
      </c>
      <c r="F230" s="2">
        <f>+[1]!Tabla3[[#This Row],[LAST_UPDATED]]</f>
        <v>45036.436736111114</v>
      </c>
      <c r="G230" s="1">
        <f ca="1">+[1]!Tabla3[[#This Row],[VOLTAJE]]</f>
        <v>247.58600000000001</v>
      </c>
      <c r="H230" s="1">
        <f ca="1">+[1]!Tabla3[[#This Row],[CURRENT]]</f>
        <v>0</v>
      </c>
      <c r="I230" s="1">
        <f ca="1">+[1]!Tabla3[[#This Row],[PF]]</f>
        <v>1</v>
      </c>
      <c r="J230" s="1">
        <f ca="1">+[1]!Tabla3[[#This Row],[WATTS_MEAS]]</f>
        <v>0</v>
      </c>
      <c r="K230" s="1">
        <f ca="1">+[1]!Tabla3[[#This Row],[DIM]]</f>
        <v>1</v>
      </c>
      <c r="L230" s="1">
        <f>+[1]!Tabla3[[#This Row],[STATUS_LAMP]]</f>
        <v>0</v>
      </c>
      <c r="M230" s="1">
        <f>+[1]!Tabla3[[#This Row],[FAULTY]]</f>
        <v>0</v>
      </c>
      <c r="N230" s="1">
        <f>+[1]!Tabla3[[#This Row],[BURN_HR]]</f>
        <v>10.830008663958091</v>
      </c>
      <c r="O230" s="1">
        <f>+[1]!Tabla3[[#This Row],[KWH]]</f>
        <v>0.73697809302507333</v>
      </c>
    </row>
    <row r="231" spans="1:15" x14ac:dyDescent="0.25">
      <c r="A231" t="str">
        <f>+[1]!Tabla3[[#This Row],[ID]]</f>
        <v>DECO_33202</v>
      </c>
      <c r="B231">
        <f>+[1]!Tabla3[[#This Row],[LAT]]</f>
        <v>39.760319019999997</v>
      </c>
      <c r="C231">
        <f>+[1]!Tabla3[[#This Row],[LONG]]</f>
        <v>-105.0027023</v>
      </c>
      <c r="D231">
        <f>+[1]!Tabla3[[#This Row],[MODE]]</f>
        <v>4</v>
      </c>
      <c r="E231">
        <f>+[1]!Tabla3[[#This Row],[WATTS]]</f>
        <v>70</v>
      </c>
      <c r="F231" s="2">
        <f>+[1]!Tabla3[[#This Row],[LAST_UPDATED]]</f>
        <v>45036.436736111114</v>
      </c>
      <c r="G231" s="1">
        <f ca="1">+[1]!Tabla3[[#This Row],[VOLTAJE]]</f>
        <v>206.678</v>
      </c>
      <c r="H231" s="1">
        <f ca="1">+[1]!Tabla3[[#This Row],[CURRENT]]</f>
        <v>0</v>
      </c>
      <c r="I231" s="1">
        <f ca="1">+[1]!Tabla3[[#This Row],[PF]]</f>
        <v>1</v>
      </c>
      <c r="J231" s="1">
        <f ca="1">+[1]!Tabla3[[#This Row],[WATTS_MEAS]]</f>
        <v>0</v>
      </c>
      <c r="K231" s="1">
        <f ca="1">+[1]!Tabla3[[#This Row],[DIM]]</f>
        <v>1</v>
      </c>
      <c r="L231" s="1">
        <f>+[1]!Tabla3[[#This Row],[STATUS_LAMP]]</f>
        <v>0</v>
      </c>
      <c r="M231" s="1">
        <f>+[1]!Tabla3[[#This Row],[FAULTY]]</f>
        <v>0</v>
      </c>
      <c r="N231" s="1">
        <f>+[1]!Tabla3[[#This Row],[BURN_HR]]</f>
        <v>10.830008663958091</v>
      </c>
      <c r="O231" s="1">
        <f>+[1]!Tabla3[[#This Row],[KWH]]</f>
        <v>0.74378623671515276</v>
      </c>
    </row>
    <row r="232" spans="1:15" x14ac:dyDescent="0.25">
      <c r="A232" t="str">
        <f>+[1]!Tabla3[[#This Row],[ID]]</f>
        <v>DECO_33206</v>
      </c>
      <c r="B232">
        <f>+[1]!Tabla3[[#This Row],[LAT]]</f>
        <v>39.76037427</v>
      </c>
      <c r="C232">
        <f>+[1]!Tabla3[[#This Row],[LONG]]</f>
        <v>-105.00280480000001</v>
      </c>
      <c r="D232">
        <f>+[1]!Tabla3[[#This Row],[MODE]]</f>
        <v>4</v>
      </c>
      <c r="E232">
        <f>+[1]!Tabla3[[#This Row],[WATTS]]</f>
        <v>70</v>
      </c>
      <c r="F232" s="2">
        <f>+[1]!Tabla3[[#This Row],[LAST_UPDATED]]</f>
        <v>45036.436736111114</v>
      </c>
      <c r="G232" s="1">
        <f ca="1">+[1]!Tabla3[[#This Row],[VOLTAJE]]</f>
        <v>206.815</v>
      </c>
      <c r="H232" s="1">
        <f ca="1">+[1]!Tabla3[[#This Row],[CURRENT]]</f>
        <v>0</v>
      </c>
      <c r="I232" s="1">
        <f ca="1">+[1]!Tabla3[[#This Row],[PF]]</f>
        <v>1</v>
      </c>
      <c r="J232" s="1">
        <f ca="1">+[1]!Tabla3[[#This Row],[WATTS_MEAS]]</f>
        <v>0</v>
      </c>
      <c r="K232" s="1">
        <f ca="1">+[1]!Tabla3[[#This Row],[DIM]]</f>
        <v>1</v>
      </c>
      <c r="L232" s="1">
        <f>+[1]!Tabla3[[#This Row],[STATUS_LAMP]]</f>
        <v>0</v>
      </c>
      <c r="M232" s="1">
        <f>+[1]!Tabla3[[#This Row],[FAULTY]]</f>
        <v>0</v>
      </c>
      <c r="N232" s="1">
        <f>+[1]!Tabla3[[#This Row],[BURN_HR]]</f>
        <v>10.830008663958091</v>
      </c>
      <c r="O232" s="1">
        <f>+[1]!Tabla3[[#This Row],[KWH]]</f>
        <v>0.73974990868089752</v>
      </c>
    </row>
    <row r="233" spans="1:15" x14ac:dyDescent="0.25">
      <c r="A233" t="str">
        <f>+[1]!Tabla3[[#This Row],[ID]]</f>
        <v>DECO_33210</v>
      </c>
      <c r="B233">
        <f>+[1]!Tabla3[[#This Row],[LAT]]</f>
        <v>39.749695010000003</v>
      </c>
      <c r="C233">
        <f>+[1]!Tabla3[[#This Row],[LONG]]</f>
        <v>-105.0021595</v>
      </c>
      <c r="D233">
        <f>+[1]!Tabla3[[#This Row],[MODE]]</f>
        <v>4</v>
      </c>
      <c r="E233">
        <f>+[1]!Tabla3[[#This Row],[WATTS]]</f>
        <v>70</v>
      </c>
      <c r="F233" s="2">
        <f>+[1]!Tabla3[[#This Row],[LAST_UPDATED]]</f>
        <v>45036.436736111114</v>
      </c>
      <c r="G233" s="1">
        <f ca="1">+[1]!Tabla3[[#This Row],[VOLTAJE]]</f>
        <v>229.798</v>
      </c>
      <c r="H233" s="1">
        <f ca="1">+[1]!Tabla3[[#This Row],[CURRENT]]</f>
        <v>0</v>
      </c>
      <c r="I233" s="1">
        <f ca="1">+[1]!Tabla3[[#This Row],[PF]]</f>
        <v>1</v>
      </c>
      <c r="J233" s="1">
        <f ca="1">+[1]!Tabla3[[#This Row],[WATTS_MEAS]]</f>
        <v>0</v>
      </c>
      <c r="K233" s="1">
        <f ca="1">+[1]!Tabla3[[#This Row],[DIM]]</f>
        <v>1</v>
      </c>
      <c r="L233" s="1">
        <f>+[1]!Tabla3[[#This Row],[STATUS_LAMP]]</f>
        <v>0</v>
      </c>
      <c r="M233" s="1">
        <f>+[1]!Tabla3[[#This Row],[FAULTY]]</f>
        <v>0</v>
      </c>
      <c r="N233" s="1">
        <f>+[1]!Tabla3[[#This Row],[BURN_HR]]</f>
        <v>10.830008663958091</v>
      </c>
      <c r="O233" s="1">
        <f>+[1]!Tabla3[[#This Row],[KWH]]</f>
        <v>0.74075299010360884</v>
      </c>
    </row>
    <row r="234" spans="1:15" x14ac:dyDescent="0.25">
      <c r="A234" t="str">
        <f>+[1]!Tabla3[[#This Row],[ID]]</f>
        <v>DECO_33212</v>
      </c>
      <c r="B234">
        <f>+[1]!Tabla3[[#This Row],[LAT]]</f>
        <v>39.749820419999999</v>
      </c>
      <c r="C234">
        <f>+[1]!Tabla3[[#This Row],[LONG]]</f>
        <v>-105.00199929999999</v>
      </c>
      <c r="D234">
        <f>+[1]!Tabla3[[#This Row],[MODE]]</f>
        <v>4</v>
      </c>
      <c r="E234">
        <f>+[1]!Tabla3[[#This Row],[WATTS]]</f>
        <v>250</v>
      </c>
      <c r="F234" s="2">
        <f>+[1]!Tabla3[[#This Row],[LAST_UPDATED]]</f>
        <v>45036.436736111114</v>
      </c>
      <c r="G234" s="1">
        <f ca="1">+[1]!Tabla3[[#This Row],[VOLTAJE]]</f>
        <v>221.04400000000001</v>
      </c>
      <c r="H234" s="1">
        <f ca="1">+[1]!Tabla3[[#This Row],[CURRENT]]</f>
        <v>0</v>
      </c>
      <c r="I234" s="1">
        <f ca="1">+[1]!Tabla3[[#This Row],[PF]]</f>
        <v>1</v>
      </c>
      <c r="J234" s="1">
        <f ca="1">+[1]!Tabla3[[#This Row],[WATTS_MEAS]]</f>
        <v>0</v>
      </c>
      <c r="K234" s="1">
        <f ca="1">+[1]!Tabla3[[#This Row],[DIM]]</f>
        <v>1</v>
      </c>
      <c r="L234" s="1">
        <f>+[1]!Tabla3[[#This Row],[STATUS_LAMP]]</f>
        <v>0</v>
      </c>
      <c r="M234" s="1">
        <f>+[1]!Tabla3[[#This Row],[FAULTY]]</f>
        <v>0</v>
      </c>
      <c r="N234" s="1">
        <f>+[1]!Tabla3[[#This Row],[BURN_HR]]</f>
        <v>10.830008663958091</v>
      </c>
      <c r="O234" s="1">
        <f>+[1]!Tabla3[[#This Row],[KWH]]</f>
        <v>2.6598937723785641</v>
      </c>
    </row>
    <row r="235" spans="1:15" x14ac:dyDescent="0.25">
      <c r="A235" t="str">
        <f>+[1]!Tabla3[[#This Row],[ID]]</f>
        <v>DECO_33214</v>
      </c>
      <c r="B235">
        <f>+[1]!Tabla3[[#This Row],[LAT]]</f>
        <v>39.749977899999998</v>
      </c>
      <c r="C235">
        <f>+[1]!Tabla3[[#This Row],[LONG]]</f>
        <v>-105.0018263</v>
      </c>
      <c r="D235">
        <f>+[1]!Tabla3[[#This Row],[MODE]]</f>
        <v>4</v>
      </c>
      <c r="E235">
        <f>+[1]!Tabla3[[#This Row],[WATTS]]</f>
        <v>70</v>
      </c>
      <c r="F235" s="2">
        <f>+[1]!Tabla3[[#This Row],[LAST_UPDATED]]</f>
        <v>45036.436736111114</v>
      </c>
      <c r="G235" s="1">
        <f ca="1">+[1]!Tabla3[[#This Row],[VOLTAJE]]</f>
        <v>211.54400000000001</v>
      </c>
      <c r="H235" s="1">
        <f ca="1">+[1]!Tabla3[[#This Row],[CURRENT]]</f>
        <v>0</v>
      </c>
      <c r="I235" s="1">
        <f ca="1">+[1]!Tabla3[[#This Row],[PF]]</f>
        <v>1</v>
      </c>
      <c r="J235" s="1">
        <f ca="1">+[1]!Tabla3[[#This Row],[WATTS_MEAS]]</f>
        <v>0</v>
      </c>
      <c r="K235" s="1">
        <f ca="1">+[1]!Tabla3[[#This Row],[DIM]]</f>
        <v>1</v>
      </c>
      <c r="L235" s="1">
        <f>+[1]!Tabla3[[#This Row],[STATUS_LAMP]]</f>
        <v>0</v>
      </c>
      <c r="M235" s="1">
        <f>+[1]!Tabla3[[#This Row],[FAULTY]]</f>
        <v>0</v>
      </c>
      <c r="N235" s="1">
        <f>+[1]!Tabla3[[#This Row],[BURN_HR]]</f>
        <v>10.830008663958091</v>
      </c>
      <c r="O235" s="1">
        <f>+[1]!Tabla3[[#This Row],[KWH]]</f>
        <v>0.74276182336071628</v>
      </c>
    </row>
    <row r="236" spans="1:15" x14ac:dyDescent="0.25">
      <c r="A236" t="str">
        <f>+[1]!Tabla3[[#This Row],[ID]]</f>
        <v>DECO_33215</v>
      </c>
      <c r="B236">
        <f>+[1]!Tabla3[[#This Row],[LAT]]</f>
        <v>39.74910586</v>
      </c>
      <c r="C236">
        <f>+[1]!Tabla3[[#This Row],[LONG]]</f>
        <v>-105.0019022</v>
      </c>
      <c r="D236">
        <f>+[1]!Tabla3[[#This Row],[MODE]]</f>
        <v>4</v>
      </c>
      <c r="E236">
        <f>+[1]!Tabla3[[#This Row],[WATTS]]</f>
        <v>200</v>
      </c>
      <c r="F236" s="2">
        <f>+[1]!Tabla3[[#This Row],[LAST_UPDATED]]</f>
        <v>45036.436736111114</v>
      </c>
      <c r="G236" s="1">
        <f ca="1">+[1]!Tabla3[[#This Row],[VOLTAJE]]</f>
        <v>245.815</v>
      </c>
      <c r="H236" s="1">
        <f ca="1">+[1]!Tabla3[[#This Row],[CURRENT]]</f>
        <v>0</v>
      </c>
      <c r="I236" s="1">
        <f ca="1">+[1]!Tabla3[[#This Row],[PF]]</f>
        <v>1</v>
      </c>
      <c r="J236" s="1">
        <f ca="1">+[1]!Tabla3[[#This Row],[WATTS_MEAS]]</f>
        <v>0</v>
      </c>
      <c r="K236" s="1">
        <f ca="1">+[1]!Tabla3[[#This Row],[DIM]]</f>
        <v>1</v>
      </c>
      <c r="L236" s="1">
        <f>+[1]!Tabla3[[#This Row],[STATUS_LAMP]]</f>
        <v>0</v>
      </c>
      <c r="M236" s="1">
        <f>+[1]!Tabla3[[#This Row],[FAULTY]]</f>
        <v>0</v>
      </c>
      <c r="N236" s="1">
        <f>+[1]!Tabla3[[#This Row],[BURN_HR]]</f>
        <v>10.830008663958091</v>
      </c>
      <c r="O236" s="1">
        <f>+[1]!Tabla3[[#This Row],[KWH]]</f>
        <v>2.1148422834775258</v>
      </c>
    </row>
    <row r="237" spans="1:15" x14ac:dyDescent="0.25">
      <c r="A237" t="str">
        <f>+[1]!Tabla3[[#This Row],[ID]]</f>
        <v>DECO_33216</v>
      </c>
      <c r="B237">
        <f>+[1]!Tabla3[[#This Row],[LAT]]</f>
        <v>39.750111439999998</v>
      </c>
      <c r="C237">
        <f>+[1]!Tabla3[[#This Row],[LONG]]</f>
        <v>-105.00162640000001</v>
      </c>
      <c r="D237">
        <f>+[1]!Tabla3[[#This Row],[MODE]]</f>
        <v>4</v>
      </c>
      <c r="E237">
        <f>+[1]!Tabla3[[#This Row],[WATTS]]</f>
        <v>70</v>
      </c>
      <c r="F237" s="2">
        <f>+[1]!Tabla3[[#This Row],[LAST_UPDATED]]</f>
        <v>45036.436736111114</v>
      </c>
      <c r="G237" s="1">
        <f ca="1">+[1]!Tabla3[[#This Row],[VOLTAJE]]</f>
        <v>231.804</v>
      </c>
      <c r="H237" s="1">
        <f ca="1">+[1]!Tabla3[[#This Row],[CURRENT]]</f>
        <v>0</v>
      </c>
      <c r="I237" s="1">
        <f ca="1">+[1]!Tabla3[[#This Row],[PF]]</f>
        <v>1</v>
      </c>
      <c r="J237" s="1">
        <f ca="1">+[1]!Tabla3[[#This Row],[WATTS_MEAS]]</f>
        <v>0</v>
      </c>
      <c r="K237" s="1">
        <f ca="1">+[1]!Tabla3[[#This Row],[DIM]]</f>
        <v>1</v>
      </c>
      <c r="L237" s="1">
        <f>+[1]!Tabla3[[#This Row],[STATUS_LAMP]]</f>
        <v>0</v>
      </c>
      <c r="M237" s="1">
        <f>+[1]!Tabla3[[#This Row],[FAULTY]]</f>
        <v>0</v>
      </c>
      <c r="N237" s="1">
        <f>+[1]!Tabla3[[#This Row],[BURN_HR]]</f>
        <v>10.830008663958091</v>
      </c>
      <c r="O237" s="1">
        <f>+[1]!Tabla3[[#This Row],[KWH]]</f>
        <v>0.73717900448884255</v>
      </c>
    </row>
    <row r="238" spans="1:15" x14ac:dyDescent="0.25">
      <c r="A238" t="str">
        <f>+[1]!Tabla3[[#This Row],[ID]]</f>
        <v>DECO_33219</v>
      </c>
      <c r="B238">
        <f>+[1]!Tabla3[[#This Row],[LAT]]</f>
        <v>39.747771710000002</v>
      </c>
      <c r="C238">
        <f>+[1]!Tabla3[[#This Row],[LONG]]</f>
        <v>-105.00144659999999</v>
      </c>
      <c r="D238">
        <f>+[1]!Tabla3[[#This Row],[MODE]]</f>
        <v>4</v>
      </c>
      <c r="E238">
        <f>+[1]!Tabla3[[#This Row],[WATTS]]</f>
        <v>250</v>
      </c>
      <c r="F238" s="2">
        <f>+[1]!Tabla3[[#This Row],[LAST_UPDATED]]</f>
        <v>45036.436736111114</v>
      </c>
      <c r="G238" s="1">
        <f ca="1">+[1]!Tabla3[[#This Row],[VOLTAJE]]</f>
        <v>226.48</v>
      </c>
      <c r="H238" s="1">
        <f ca="1">+[1]!Tabla3[[#This Row],[CURRENT]]</f>
        <v>0</v>
      </c>
      <c r="I238" s="1">
        <f ca="1">+[1]!Tabla3[[#This Row],[PF]]</f>
        <v>1</v>
      </c>
      <c r="J238" s="1">
        <f ca="1">+[1]!Tabla3[[#This Row],[WATTS_MEAS]]</f>
        <v>0</v>
      </c>
      <c r="K238" s="1">
        <f ca="1">+[1]!Tabla3[[#This Row],[DIM]]</f>
        <v>1</v>
      </c>
      <c r="L238" s="1">
        <f>+[1]!Tabla3[[#This Row],[STATUS_LAMP]]</f>
        <v>0</v>
      </c>
      <c r="M238" s="1">
        <f>+[1]!Tabla3[[#This Row],[FAULTY]]</f>
        <v>0</v>
      </c>
      <c r="N238" s="1">
        <f>+[1]!Tabla3[[#This Row],[BURN_HR]]</f>
        <v>10.830008663958091</v>
      </c>
      <c r="O238" s="1">
        <f>+[1]!Tabla3[[#This Row],[KWH]]</f>
        <v>2.6270324755047207</v>
      </c>
    </row>
    <row r="239" spans="1:15" x14ac:dyDescent="0.25">
      <c r="A239" t="str">
        <f>+[1]!Tabla3[[#This Row],[ID]]</f>
        <v>DECO_33221</v>
      </c>
      <c r="B239">
        <f>+[1]!Tabla3[[#This Row],[LAT]]</f>
        <v>39.74814465</v>
      </c>
      <c r="C239">
        <f>+[1]!Tabla3[[#This Row],[LONG]]</f>
        <v>-105.0018537</v>
      </c>
      <c r="D239">
        <f>+[1]!Tabla3[[#This Row],[MODE]]</f>
        <v>4</v>
      </c>
      <c r="E239">
        <f>+[1]!Tabla3[[#This Row],[WATTS]]</f>
        <v>400</v>
      </c>
      <c r="F239" s="2">
        <f>+[1]!Tabla3[[#This Row],[LAST_UPDATED]]</f>
        <v>45036.436736111114</v>
      </c>
      <c r="G239" s="1">
        <f ca="1">+[1]!Tabla3[[#This Row],[VOLTAJE]]</f>
        <v>222.57</v>
      </c>
      <c r="H239" s="1">
        <f ca="1">+[1]!Tabla3[[#This Row],[CURRENT]]</f>
        <v>0</v>
      </c>
      <c r="I239" s="1">
        <f ca="1">+[1]!Tabla3[[#This Row],[PF]]</f>
        <v>1</v>
      </c>
      <c r="J239" s="1">
        <f ca="1">+[1]!Tabla3[[#This Row],[WATTS_MEAS]]</f>
        <v>0</v>
      </c>
      <c r="K239" s="1">
        <f ca="1">+[1]!Tabla3[[#This Row],[DIM]]</f>
        <v>1</v>
      </c>
      <c r="L239" s="1">
        <f>+[1]!Tabla3[[#This Row],[STATUS_LAMP]]</f>
        <v>0</v>
      </c>
      <c r="M239" s="1">
        <f>+[1]!Tabla3[[#This Row],[FAULTY]]</f>
        <v>0</v>
      </c>
      <c r="N239" s="1">
        <f>+[1]!Tabla3[[#This Row],[BURN_HR]]</f>
        <v>10.830008663958091</v>
      </c>
      <c r="O239" s="1">
        <f>+[1]!Tabla3[[#This Row],[KWH]]</f>
        <v>4.2219240987905939</v>
      </c>
    </row>
    <row r="240" spans="1:15" x14ac:dyDescent="0.25">
      <c r="A240" t="str">
        <f>+[1]!Tabla3[[#This Row],[ID]]</f>
        <v>DECO_33223</v>
      </c>
      <c r="B240">
        <f>+[1]!Tabla3[[#This Row],[LAT]]</f>
        <v>39.747592859999997</v>
      </c>
      <c r="C240">
        <f>+[1]!Tabla3[[#This Row],[LONG]]</f>
        <v>-105.0012267</v>
      </c>
      <c r="D240">
        <f>+[1]!Tabla3[[#This Row],[MODE]]</f>
        <v>4</v>
      </c>
      <c r="E240">
        <f>+[1]!Tabla3[[#This Row],[WATTS]]</f>
        <v>400</v>
      </c>
      <c r="F240" s="2">
        <f>+[1]!Tabla3[[#This Row],[LAST_UPDATED]]</f>
        <v>45036.436736111114</v>
      </c>
      <c r="G240" s="1">
        <f ca="1">+[1]!Tabla3[[#This Row],[VOLTAJE]]</f>
        <v>246.58199999999999</v>
      </c>
      <c r="H240" s="1">
        <f ca="1">+[1]!Tabla3[[#This Row],[CURRENT]]</f>
        <v>0</v>
      </c>
      <c r="I240" s="1">
        <f ca="1">+[1]!Tabla3[[#This Row],[PF]]</f>
        <v>1</v>
      </c>
      <c r="J240" s="1">
        <f ca="1">+[1]!Tabla3[[#This Row],[WATTS_MEAS]]</f>
        <v>0</v>
      </c>
      <c r="K240" s="1">
        <f ca="1">+[1]!Tabla3[[#This Row],[DIM]]</f>
        <v>1</v>
      </c>
      <c r="L240" s="1">
        <f>+[1]!Tabla3[[#This Row],[STATUS_LAMP]]</f>
        <v>0</v>
      </c>
      <c r="M240" s="1">
        <f>+[1]!Tabla3[[#This Row],[FAULTY]]</f>
        <v>0</v>
      </c>
      <c r="N240" s="1">
        <f>+[1]!Tabla3[[#This Row],[BURN_HR]]</f>
        <v>10.830008663958091</v>
      </c>
      <c r="O240" s="1">
        <f>+[1]!Tabla3[[#This Row],[KWH]]</f>
        <v>4.2052096660331815</v>
      </c>
    </row>
    <row r="241" spans="1:15" x14ac:dyDescent="0.25">
      <c r="A241" t="str">
        <f>+[1]!Tabla3[[#This Row],[ID]]</f>
        <v>DECO_33225</v>
      </c>
      <c r="B241">
        <f>+[1]!Tabla3[[#This Row],[LAT]]</f>
        <v>39.746654110000001</v>
      </c>
      <c r="C241">
        <f>+[1]!Tabla3[[#This Row],[LONG]]</f>
        <v>-105.0010702</v>
      </c>
      <c r="D241">
        <f>+[1]!Tabla3[[#This Row],[MODE]]</f>
        <v>4</v>
      </c>
      <c r="E241">
        <f>+[1]!Tabla3[[#This Row],[WATTS]]</f>
        <v>70</v>
      </c>
      <c r="F241" s="2">
        <f>+[1]!Tabla3[[#This Row],[LAST_UPDATED]]</f>
        <v>45036.436736111114</v>
      </c>
      <c r="G241" s="1">
        <f ca="1">+[1]!Tabla3[[#This Row],[VOLTAJE]]</f>
        <v>246.98500000000001</v>
      </c>
      <c r="H241" s="1">
        <f ca="1">+[1]!Tabla3[[#This Row],[CURRENT]]</f>
        <v>0</v>
      </c>
      <c r="I241" s="1">
        <f ca="1">+[1]!Tabla3[[#This Row],[PF]]</f>
        <v>1</v>
      </c>
      <c r="J241" s="1">
        <f ca="1">+[1]!Tabla3[[#This Row],[WATTS_MEAS]]</f>
        <v>0</v>
      </c>
      <c r="K241" s="1">
        <f ca="1">+[1]!Tabla3[[#This Row],[DIM]]</f>
        <v>1</v>
      </c>
      <c r="L241" s="1">
        <f>+[1]!Tabla3[[#This Row],[STATUS_LAMP]]</f>
        <v>0</v>
      </c>
      <c r="M241" s="1">
        <f>+[1]!Tabla3[[#This Row],[FAULTY]]</f>
        <v>0</v>
      </c>
      <c r="N241" s="1">
        <f>+[1]!Tabla3[[#This Row],[BURN_HR]]</f>
        <v>10.830008663958091</v>
      </c>
      <c r="O241" s="1">
        <f>+[1]!Tabla3[[#This Row],[KWH]]</f>
        <v>0.74052747845822287</v>
      </c>
    </row>
    <row r="242" spans="1:15" x14ac:dyDescent="0.25">
      <c r="A242" t="str">
        <f>+[1]!Tabla3[[#This Row],[ID]]</f>
        <v>DECO_33227</v>
      </c>
      <c r="B242">
        <f>+[1]!Tabla3[[#This Row],[LAT]]</f>
        <v>39.747877070000001</v>
      </c>
      <c r="C242">
        <f>+[1]!Tabla3[[#This Row],[LONG]]</f>
        <v>-105.00173719999999</v>
      </c>
      <c r="D242">
        <f>+[1]!Tabla3[[#This Row],[MODE]]</f>
        <v>4</v>
      </c>
      <c r="E242">
        <f>+[1]!Tabla3[[#This Row],[WATTS]]</f>
        <v>70</v>
      </c>
      <c r="F242" s="2">
        <f>+[1]!Tabla3[[#This Row],[LAST_UPDATED]]</f>
        <v>45036.436736111114</v>
      </c>
      <c r="G242" s="1">
        <f ca="1">+[1]!Tabla3[[#This Row],[VOLTAJE]]</f>
        <v>231.33099999999999</v>
      </c>
      <c r="H242" s="1">
        <f ca="1">+[1]!Tabla3[[#This Row],[CURRENT]]</f>
        <v>0</v>
      </c>
      <c r="I242" s="1">
        <f ca="1">+[1]!Tabla3[[#This Row],[PF]]</f>
        <v>1</v>
      </c>
      <c r="J242" s="1">
        <f ca="1">+[1]!Tabla3[[#This Row],[WATTS_MEAS]]</f>
        <v>0</v>
      </c>
      <c r="K242" s="1">
        <f ca="1">+[1]!Tabla3[[#This Row],[DIM]]</f>
        <v>1</v>
      </c>
      <c r="L242" s="1">
        <f>+[1]!Tabla3[[#This Row],[STATUS_LAMP]]</f>
        <v>0</v>
      </c>
      <c r="M242" s="1">
        <f>+[1]!Tabla3[[#This Row],[FAULTY]]</f>
        <v>0</v>
      </c>
      <c r="N242" s="1">
        <f>+[1]!Tabla3[[#This Row],[BURN_HR]]</f>
        <v>10.830008663958091</v>
      </c>
      <c r="O242" s="1">
        <f>+[1]!Tabla3[[#This Row],[KWH]]</f>
        <v>0.73704738456075547</v>
      </c>
    </row>
    <row r="243" spans="1:15" x14ac:dyDescent="0.25">
      <c r="A243" t="str">
        <f>+[1]!Tabla3[[#This Row],[ID]]</f>
        <v>DECO_33264</v>
      </c>
      <c r="B243">
        <f>+[1]!Tabla3[[#This Row],[LAT]]</f>
        <v>39.75164582</v>
      </c>
      <c r="C243">
        <f>+[1]!Tabla3[[#This Row],[LONG]]</f>
        <v>-105.0028398</v>
      </c>
      <c r="D243">
        <f>+[1]!Tabla3[[#This Row],[MODE]]</f>
        <v>4</v>
      </c>
      <c r="E243">
        <f>+[1]!Tabla3[[#This Row],[WATTS]]</f>
        <v>250</v>
      </c>
      <c r="F243" s="2">
        <f>+[1]!Tabla3[[#This Row],[LAST_UPDATED]]</f>
        <v>45036.436736111114</v>
      </c>
      <c r="G243" s="1">
        <f ca="1">+[1]!Tabla3[[#This Row],[VOLTAJE]]</f>
        <v>197.88399999999999</v>
      </c>
      <c r="H243" s="1">
        <f ca="1">+[1]!Tabla3[[#This Row],[CURRENT]]</f>
        <v>0</v>
      </c>
      <c r="I243" s="1">
        <f ca="1">+[1]!Tabla3[[#This Row],[PF]]</f>
        <v>1</v>
      </c>
      <c r="J243" s="1">
        <f ca="1">+[1]!Tabla3[[#This Row],[WATTS_MEAS]]</f>
        <v>0</v>
      </c>
      <c r="K243" s="1">
        <f ca="1">+[1]!Tabla3[[#This Row],[DIM]]</f>
        <v>1</v>
      </c>
      <c r="L243" s="1">
        <f>+[1]!Tabla3[[#This Row],[STATUS_LAMP]]</f>
        <v>0</v>
      </c>
      <c r="M243" s="1">
        <f>+[1]!Tabla3[[#This Row],[FAULTY]]</f>
        <v>0</v>
      </c>
      <c r="N243" s="1">
        <f>+[1]!Tabla3[[#This Row],[BURN_HR]]</f>
        <v>10.830008663958091</v>
      </c>
      <c r="O243" s="1">
        <f>+[1]!Tabla3[[#This Row],[KWH]]</f>
        <v>2.6480782576968407</v>
      </c>
    </row>
    <row r="244" spans="1:15" x14ac:dyDescent="0.25">
      <c r="A244" t="str">
        <f>+[1]!Tabla3[[#This Row],[ID]]</f>
        <v>DECO_33266</v>
      </c>
      <c r="B244">
        <f>+[1]!Tabla3[[#This Row],[LAT]]</f>
        <v>39.751365560000004</v>
      </c>
      <c r="C244">
        <f>+[1]!Tabla3[[#This Row],[LONG]]</f>
        <v>-105.0028073</v>
      </c>
      <c r="D244">
        <f>+[1]!Tabla3[[#This Row],[MODE]]</f>
        <v>4</v>
      </c>
      <c r="E244">
        <f>+[1]!Tabla3[[#This Row],[WATTS]]</f>
        <v>70</v>
      </c>
      <c r="F244" s="2">
        <f>+[1]!Tabla3[[#This Row],[LAST_UPDATED]]</f>
        <v>45036.436736111114</v>
      </c>
      <c r="G244" s="1">
        <f ca="1">+[1]!Tabla3[[#This Row],[VOLTAJE]]</f>
        <v>204.36600000000001</v>
      </c>
      <c r="H244" s="1">
        <f ca="1">+[1]!Tabla3[[#This Row],[CURRENT]]</f>
        <v>0</v>
      </c>
      <c r="I244" s="1">
        <f ca="1">+[1]!Tabla3[[#This Row],[PF]]</f>
        <v>1</v>
      </c>
      <c r="J244" s="1">
        <f ca="1">+[1]!Tabla3[[#This Row],[WATTS_MEAS]]</f>
        <v>0</v>
      </c>
      <c r="K244" s="1">
        <f ca="1">+[1]!Tabla3[[#This Row],[DIM]]</f>
        <v>1</v>
      </c>
      <c r="L244" s="1">
        <f>+[1]!Tabla3[[#This Row],[STATUS_LAMP]]</f>
        <v>0</v>
      </c>
      <c r="M244" s="1">
        <f>+[1]!Tabla3[[#This Row],[FAULTY]]</f>
        <v>0</v>
      </c>
      <c r="N244" s="1">
        <f>+[1]!Tabla3[[#This Row],[BURN_HR]]</f>
        <v>10.830008663958091</v>
      </c>
      <c r="O244" s="1">
        <f>+[1]!Tabla3[[#This Row],[KWH]]</f>
        <v>0.73957421225803444</v>
      </c>
    </row>
    <row r="245" spans="1:15" x14ac:dyDescent="0.25">
      <c r="A245" t="str">
        <f>+[1]!Tabla3[[#This Row],[ID]]</f>
        <v>DECO_33267</v>
      </c>
      <c r="B245">
        <f>+[1]!Tabla3[[#This Row],[LAT]]</f>
        <v>39.7518162</v>
      </c>
      <c r="C245">
        <f>+[1]!Tabla3[[#This Row],[LONG]]</f>
        <v>-105.00303359999999</v>
      </c>
      <c r="D245">
        <f>+[1]!Tabla3[[#This Row],[MODE]]</f>
        <v>4</v>
      </c>
      <c r="E245">
        <f>+[1]!Tabla3[[#This Row],[WATTS]]</f>
        <v>250</v>
      </c>
      <c r="F245" s="2">
        <f>+[1]!Tabla3[[#This Row],[LAST_UPDATED]]</f>
        <v>45036.436736111114</v>
      </c>
      <c r="G245" s="1">
        <f ca="1">+[1]!Tabla3[[#This Row],[VOLTAJE]]</f>
        <v>203.131</v>
      </c>
      <c r="H245" s="1">
        <f ca="1">+[1]!Tabla3[[#This Row],[CURRENT]]</f>
        <v>0</v>
      </c>
      <c r="I245" s="1">
        <f ca="1">+[1]!Tabla3[[#This Row],[PF]]</f>
        <v>1</v>
      </c>
      <c r="J245" s="1">
        <f ca="1">+[1]!Tabla3[[#This Row],[WATTS_MEAS]]</f>
        <v>0</v>
      </c>
      <c r="K245" s="1">
        <f ca="1">+[1]!Tabla3[[#This Row],[DIM]]</f>
        <v>1</v>
      </c>
      <c r="L245" s="1">
        <f>+[1]!Tabla3[[#This Row],[STATUS_LAMP]]</f>
        <v>0</v>
      </c>
      <c r="M245" s="1">
        <f>+[1]!Tabla3[[#This Row],[FAULTY]]</f>
        <v>0</v>
      </c>
      <c r="N245" s="1">
        <f>+[1]!Tabla3[[#This Row],[BURN_HR]]</f>
        <v>10.830008663958091</v>
      </c>
      <c r="O245" s="1">
        <f>+[1]!Tabla3[[#This Row],[KWH]]</f>
        <v>2.6359443312429827</v>
      </c>
    </row>
    <row r="246" spans="1:15" x14ac:dyDescent="0.25">
      <c r="A246" t="str">
        <f>+[1]!Tabla3[[#This Row],[ID]]</f>
        <v>DECO_33268</v>
      </c>
      <c r="B246">
        <f>+[1]!Tabla3[[#This Row],[LAT]]</f>
        <v>39.751597449999998</v>
      </c>
      <c r="C246">
        <f>+[1]!Tabla3[[#This Row],[LONG]]</f>
        <v>-105.0031695</v>
      </c>
      <c r="D246">
        <f>+[1]!Tabla3[[#This Row],[MODE]]</f>
        <v>4</v>
      </c>
      <c r="E246">
        <f>+[1]!Tabla3[[#This Row],[WATTS]]</f>
        <v>250</v>
      </c>
      <c r="F246" s="2">
        <f>+[1]!Tabla3[[#This Row],[LAST_UPDATED]]</f>
        <v>45036.436736111114</v>
      </c>
      <c r="G246" s="1">
        <f ca="1">+[1]!Tabla3[[#This Row],[VOLTAJE]]</f>
        <v>199.74799999999999</v>
      </c>
      <c r="H246" s="1">
        <f ca="1">+[1]!Tabla3[[#This Row],[CURRENT]]</f>
        <v>0</v>
      </c>
      <c r="I246" s="1">
        <f ca="1">+[1]!Tabla3[[#This Row],[PF]]</f>
        <v>1</v>
      </c>
      <c r="J246" s="1">
        <f ca="1">+[1]!Tabla3[[#This Row],[WATTS_MEAS]]</f>
        <v>0</v>
      </c>
      <c r="K246" s="1">
        <f ca="1">+[1]!Tabla3[[#This Row],[DIM]]</f>
        <v>1</v>
      </c>
      <c r="L246" s="1">
        <f>+[1]!Tabla3[[#This Row],[STATUS_LAMP]]</f>
        <v>0</v>
      </c>
      <c r="M246" s="1">
        <f>+[1]!Tabla3[[#This Row],[FAULTY]]</f>
        <v>0</v>
      </c>
      <c r="N246" s="1">
        <f>+[1]!Tabla3[[#This Row],[BURN_HR]]</f>
        <v>10.830008663958091</v>
      </c>
      <c r="O246" s="1">
        <f>+[1]!Tabla3[[#This Row],[KWH]]</f>
        <v>2.6398845913870259</v>
      </c>
    </row>
    <row r="247" spans="1:15" x14ac:dyDescent="0.25">
      <c r="A247" t="str">
        <f>+[1]!Tabla3[[#This Row],[ID]]</f>
        <v>DECO_33269</v>
      </c>
      <c r="B247">
        <f>+[1]!Tabla3[[#This Row],[LAT]]</f>
        <v>39.751824290000002</v>
      </c>
      <c r="C247">
        <f>+[1]!Tabla3[[#This Row],[LONG]]</f>
        <v>-105.0031039</v>
      </c>
      <c r="D247">
        <f>+[1]!Tabla3[[#This Row],[MODE]]</f>
        <v>4</v>
      </c>
      <c r="E247">
        <f>+[1]!Tabla3[[#This Row],[WATTS]]</f>
        <v>70</v>
      </c>
      <c r="F247" s="2">
        <f>+[1]!Tabla3[[#This Row],[LAST_UPDATED]]</f>
        <v>45036.436736111114</v>
      </c>
      <c r="G247" s="1">
        <f ca="1">+[1]!Tabla3[[#This Row],[VOLTAJE]]</f>
        <v>197.02199999999999</v>
      </c>
      <c r="H247" s="1">
        <f ca="1">+[1]!Tabla3[[#This Row],[CURRENT]]</f>
        <v>0</v>
      </c>
      <c r="I247" s="1">
        <f ca="1">+[1]!Tabla3[[#This Row],[PF]]</f>
        <v>1</v>
      </c>
      <c r="J247" s="1">
        <f ca="1">+[1]!Tabla3[[#This Row],[WATTS_MEAS]]</f>
        <v>0</v>
      </c>
      <c r="K247" s="1">
        <f ca="1">+[1]!Tabla3[[#This Row],[DIM]]</f>
        <v>1</v>
      </c>
      <c r="L247" s="1">
        <f>+[1]!Tabla3[[#This Row],[STATUS_LAMP]]</f>
        <v>0</v>
      </c>
      <c r="M247" s="1">
        <f>+[1]!Tabla3[[#This Row],[FAULTY]]</f>
        <v>0</v>
      </c>
      <c r="N247" s="1">
        <f>+[1]!Tabla3[[#This Row],[BURN_HR]]</f>
        <v>10.830008663958091</v>
      </c>
      <c r="O247" s="1">
        <f>+[1]!Tabla3[[#This Row],[KWH]]</f>
        <v>0.73025139457522459</v>
      </c>
    </row>
    <row r="248" spans="1:15" x14ac:dyDescent="0.25">
      <c r="A248" t="str">
        <f>+[1]!Tabla3[[#This Row],[ID]]</f>
        <v>DECO_33270</v>
      </c>
      <c r="B248">
        <f>+[1]!Tabla3[[#This Row],[LAT]]</f>
        <v>39.751778559999998</v>
      </c>
      <c r="C248">
        <f>+[1]!Tabla3[[#This Row],[LONG]]</f>
        <v>-105.0033742</v>
      </c>
      <c r="D248">
        <f>+[1]!Tabla3[[#This Row],[MODE]]</f>
        <v>4</v>
      </c>
      <c r="E248">
        <f>+[1]!Tabla3[[#This Row],[WATTS]]</f>
        <v>70</v>
      </c>
      <c r="F248" s="2">
        <f>+[1]!Tabla3[[#This Row],[LAST_UPDATED]]</f>
        <v>45036.436736111114</v>
      </c>
      <c r="G248" s="1">
        <f ca="1">+[1]!Tabla3[[#This Row],[VOLTAJE]]</f>
        <v>240.27600000000001</v>
      </c>
      <c r="H248" s="1">
        <f ca="1">+[1]!Tabla3[[#This Row],[CURRENT]]</f>
        <v>0</v>
      </c>
      <c r="I248" s="1">
        <f ca="1">+[1]!Tabla3[[#This Row],[PF]]</f>
        <v>1</v>
      </c>
      <c r="J248" s="1">
        <f ca="1">+[1]!Tabla3[[#This Row],[WATTS_MEAS]]</f>
        <v>0</v>
      </c>
      <c r="K248" s="1">
        <f ca="1">+[1]!Tabla3[[#This Row],[DIM]]</f>
        <v>1</v>
      </c>
      <c r="L248" s="1">
        <f>+[1]!Tabla3[[#This Row],[STATUS_LAMP]]</f>
        <v>0</v>
      </c>
      <c r="M248" s="1">
        <f>+[1]!Tabla3[[#This Row],[FAULTY]]</f>
        <v>0</v>
      </c>
      <c r="N248" s="1">
        <f>+[1]!Tabla3[[#This Row],[BURN_HR]]</f>
        <v>10.830008663958091</v>
      </c>
      <c r="O248" s="1">
        <f>+[1]!Tabla3[[#This Row],[KWH]]</f>
        <v>0.74412479927159703</v>
      </c>
    </row>
    <row r="249" spans="1:15" x14ac:dyDescent="0.25">
      <c r="A249" t="str">
        <f>+[1]!Tabla3[[#This Row],[ID]]</f>
        <v>DECO_33272</v>
      </c>
      <c r="B249">
        <f>+[1]!Tabla3[[#This Row],[LAT]]</f>
        <v>39.752072640000002</v>
      </c>
      <c r="C249">
        <f>+[1]!Tabla3[[#This Row],[LONG]]</f>
        <v>-105.0037279</v>
      </c>
      <c r="D249">
        <f>+[1]!Tabla3[[#This Row],[MODE]]</f>
        <v>4</v>
      </c>
      <c r="E249">
        <f>+[1]!Tabla3[[#This Row],[WATTS]]</f>
        <v>70</v>
      </c>
      <c r="F249" s="2">
        <f>+[1]!Tabla3[[#This Row],[LAST_UPDATED]]</f>
        <v>45036.436736111114</v>
      </c>
      <c r="G249" s="1">
        <f ca="1">+[1]!Tabla3[[#This Row],[VOLTAJE]]</f>
        <v>201.91399999999999</v>
      </c>
      <c r="H249" s="1">
        <f ca="1">+[1]!Tabla3[[#This Row],[CURRENT]]</f>
        <v>0</v>
      </c>
      <c r="I249" s="1">
        <f ca="1">+[1]!Tabla3[[#This Row],[PF]]</f>
        <v>1</v>
      </c>
      <c r="J249" s="1">
        <f ca="1">+[1]!Tabla3[[#This Row],[WATTS_MEAS]]</f>
        <v>0</v>
      </c>
      <c r="K249" s="1">
        <f ca="1">+[1]!Tabla3[[#This Row],[DIM]]</f>
        <v>1</v>
      </c>
      <c r="L249" s="1">
        <f>+[1]!Tabla3[[#This Row],[STATUS_LAMP]]</f>
        <v>0</v>
      </c>
      <c r="M249" s="1">
        <f>+[1]!Tabla3[[#This Row],[FAULTY]]</f>
        <v>0</v>
      </c>
      <c r="N249" s="1">
        <f>+[1]!Tabla3[[#This Row],[BURN_HR]]</f>
        <v>10.830008663958091</v>
      </c>
      <c r="O249" s="1">
        <f>+[1]!Tabla3[[#This Row],[KWH]]</f>
        <v>0.74191749045397537</v>
      </c>
    </row>
    <row r="250" spans="1:15" x14ac:dyDescent="0.25">
      <c r="A250" t="str">
        <f>+[1]!Tabla3[[#This Row],[ID]]</f>
        <v>DECO_33288</v>
      </c>
      <c r="B250">
        <f>+[1]!Tabla3[[#This Row],[LAT]]</f>
        <v>39.742245089999997</v>
      </c>
      <c r="C250">
        <f>+[1]!Tabla3[[#This Row],[LONG]]</f>
        <v>-104.9995594</v>
      </c>
      <c r="D250">
        <f>+[1]!Tabla3[[#This Row],[MODE]]</f>
        <v>4</v>
      </c>
      <c r="E250">
        <f>+[1]!Tabla3[[#This Row],[WATTS]]</f>
        <v>150</v>
      </c>
      <c r="F250" s="2">
        <f>+[1]!Tabla3[[#This Row],[LAST_UPDATED]]</f>
        <v>45036.436736111114</v>
      </c>
      <c r="G250" s="1">
        <f ca="1">+[1]!Tabla3[[#This Row],[VOLTAJE]]</f>
        <v>239.00299999999999</v>
      </c>
      <c r="H250" s="1">
        <f ca="1">+[1]!Tabla3[[#This Row],[CURRENT]]</f>
        <v>0</v>
      </c>
      <c r="I250" s="1">
        <f ca="1">+[1]!Tabla3[[#This Row],[PF]]</f>
        <v>1</v>
      </c>
      <c r="J250" s="1">
        <f ca="1">+[1]!Tabla3[[#This Row],[WATTS_MEAS]]</f>
        <v>0</v>
      </c>
      <c r="K250" s="1">
        <f ca="1">+[1]!Tabla3[[#This Row],[DIM]]</f>
        <v>1</v>
      </c>
      <c r="L250" s="1">
        <f>+[1]!Tabla3[[#This Row],[STATUS_LAMP]]</f>
        <v>0</v>
      </c>
      <c r="M250" s="1">
        <f>+[1]!Tabla3[[#This Row],[FAULTY]]</f>
        <v>0</v>
      </c>
      <c r="N250" s="1">
        <f>+[1]!Tabla3[[#This Row],[BURN_HR]]</f>
        <v>10.830008663958091</v>
      </c>
      <c r="O250" s="1">
        <f>+[1]!Tabla3[[#This Row],[KWH]]</f>
        <v>1.5655641203763904</v>
      </c>
    </row>
    <row r="251" spans="1:15" x14ac:dyDescent="0.25">
      <c r="A251" t="str">
        <f>+[1]!Tabla3[[#This Row],[ID]]</f>
        <v>DECO_33293</v>
      </c>
      <c r="B251">
        <f>+[1]!Tabla3[[#This Row],[LAT]]</f>
        <v>39.741999290000003</v>
      </c>
      <c r="C251">
        <f>+[1]!Tabla3[[#This Row],[LONG]]</f>
        <v>-104.99961709999999</v>
      </c>
      <c r="D251">
        <f>+[1]!Tabla3[[#This Row],[MODE]]</f>
        <v>4</v>
      </c>
      <c r="E251">
        <f>+[1]!Tabla3[[#This Row],[WATTS]]</f>
        <v>150</v>
      </c>
      <c r="F251" s="2">
        <f>+[1]!Tabla3[[#This Row],[LAST_UPDATED]]</f>
        <v>45036.436736111114</v>
      </c>
      <c r="G251" s="1">
        <f ca="1">+[1]!Tabla3[[#This Row],[VOLTAJE]]</f>
        <v>191.35499999999999</v>
      </c>
      <c r="H251" s="1">
        <f ca="1">+[1]!Tabla3[[#This Row],[CURRENT]]</f>
        <v>0</v>
      </c>
      <c r="I251" s="1">
        <f ca="1">+[1]!Tabla3[[#This Row],[PF]]</f>
        <v>1</v>
      </c>
      <c r="J251" s="1">
        <f ca="1">+[1]!Tabla3[[#This Row],[WATTS_MEAS]]</f>
        <v>0</v>
      </c>
      <c r="K251" s="1">
        <f ca="1">+[1]!Tabla3[[#This Row],[DIM]]</f>
        <v>1</v>
      </c>
      <c r="L251" s="1">
        <f>+[1]!Tabla3[[#This Row],[STATUS_LAMP]]</f>
        <v>0</v>
      </c>
      <c r="M251" s="1">
        <f>+[1]!Tabla3[[#This Row],[FAULTY]]</f>
        <v>0</v>
      </c>
      <c r="N251" s="1">
        <f>+[1]!Tabla3[[#This Row],[BURN_HR]]</f>
        <v>10.830008663958091</v>
      </c>
      <c r="O251" s="1">
        <f>+[1]!Tabla3[[#This Row],[KWH]]</f>
        <v>1.6001859773954106</v>
      </c>
    </row>
    <row r="252" spans="1:15" x14ac:dyDescent="0.25">
      <c r="A252" t="str">
        <f>+[1]!Tabla3[[#This Row],[ID]]</f>
        <v>DECO_33294</v>
      </c>
      <c r="B252">
        <f>+[1]!Tabla3[[#This Row],[LAT]]</f>
        <v>39.741480160000002</v>
      </c>
      <c r="C252">
        <f>+[1]!Tabla3[[#This Row],[LONG]]</f>
        <v>-104.9993303</v>
      </c>
      <c r="D252">
        <f>+[1]!Tabla3[[#This Row],[MODE]]</f>
        <v>4</v>
      </c>
      <c r="E252">
        <f>+[1]!Tabla3[[#This Row],[WATTS]]</f>
        <v>150</v>
      </c>
      <c r="F252" s="2">
        <f>+[1]!Tabla3[[#This Row],[LAST_UPDATED]]</f>
        <v>45036.436736111114</v>
      </c>
      <c r="G252" s="1">
        <f ca="1">+[1]!Tabla3[[#This Row],[VOLTAJE]]</f>
        <v>247.405</v>
      </c>
      <c r="H252" s="1">
        <f ca="1">+[1]!Tabla3[[#This Row],[CURRENT]]</f>
        <v>0</v>
      </c>
      <c r="I252" s="1">
        <f ca="1">+[1]!Tabla3[[#This Row],[PF]]</f>
        <v>1</v>
      </c>
      <c r="J252" s="1">
        <f ca="1">+[1]!Tabla3[[#This Row],[WATTS_MEAS]]</f>
        <v>0</v>
      </c>
      <c r="K252" s="1">
        <f ca="1">+[1]!Tabla3[[#This Row],[DIM]]</f>
        <v>1</v>
      </c>
      <c r="L252" s="1">
        <f>+[1]!Tabla3[[#This Row],[STATUS_LAMP]]</f>
        <v>0</v>
      </c>
      <c r="M252" s="1">
        <f>+[1]!Tabla3[[#This Row],[FAULTY]]</f>
        <v>0</v>
      </c>
      <c r="N252" s="1">
        <f>+[1]!Tabla3[[#This Row],[BURN_HR]]</f>
        <v>10.830008663958091</v>
      </c>
      <c r="O252" s="1">
        <f>+[1]!Tabla3[[#This Row],[KWH]]</f>
        <v>1.6022165874052732</v>
      </c>
    </row>
    <row r="253" spans="1:15" x14ac:dyDescent="0.25">
      <c r="A253" t="str">
        <f>+[1]!Tabla3[[#This Row],[ID]]</f>
        <v>DECO_33295</v>
      </c>
      <c r="B253">
        <f>+[1]!Tabla3[[#This Row],[LAT]]</f>
        <v>39.749959400000002</v>
      </c>
      <c r="C253">
        <f>+[1]!Tabla3[[#This Row],[LONG]]</f>
        <v>-105.00257499999999</v>
      </c>
      <c r="D253">
        <f>+[1]!Tabla3[[#This Row],[MODE]]</f>
        <v>4</v>
      </c>
      <c r="E253">
        <f>+[1]!Tabla3[[#This Row],[WATTS]]</f>
        <v>100</v>
      </c>
      <c r="F253" s="2">
        <f>+[1]!Tabla3[[#This Row],[LAST_UPDATED]]</f>
        <v>45036.436736111114</v>
      </c>
      <c r="G253" s="1">
        <f ca="1">+[1]!Tabla3[[#This Row],[VOLTAJE]]</f>
        <v>214.018</v>
      </c>
      <c r="H253" s="1">
        <f ca="1">+[1]!Tabla3[[#This Row],[CURRENT]]</f>
        <v>0</v>
      </c>
      <c r="I253" s="1">
        <f ca="1">+[1]!Tabla3[[#This Row],[PF]]</f>
        <v>1</v>
      </c>
      <c r="J253" s="1">
        <f ca="1">+[1]!Tabla3[[#This Row],[WATTS_MEAS]]</f>
        <v>0</v>
      </c>
      <c r="K253" s="1">
        <f ca="1">+[1]!Tabla3[[#This Row],[DIM]]</f>
        <v>1</v>
      </c>
      <c r="L253" s="1">
        <f>+[1]!Tabla3[[#This Row],[STATUS_LAMP]]</f>
        <v>0</v>
      </c>
      <c r="M253" s="1">
        <f>+[1]!Tabla3[[#This Row],[FAULTY]]</f>
        <v>0</v>
      </c>
      <c r="N253" s="1">
        <f>+[1]!Tabla3[[#This Row],[BURN_HR]]</f>
        <v>10.830008663958091</v>
      </c>
      <c r="O253" s="1">
        <f>+[1]!Tabla3[[#This Row],[KWH]]</f>
        <v>1.0539912688370408</v>
      </c>
    </row>
    <row r="254" spans="1:15" x14ac:dyDescent="0.25">
      <c r="A254" t="str">
        <f>+[1]!Tabla3[[#This Row],[ID]]</f>
        <v>DECO_33296</v>
      </c>
      <c r="B254">
        <f>+[1]!Tabla3[[#This Row],[LAT]]</f>
        <v>39.746576439999998</v>
      </c>
      <c r="C254">
        <f>+[1]!Tabla3[[#This Row],[LONG]]</f>
        <v>-105.0012354</v>
      </c>
      <c r="D254">
        <f>+[1]!Tabla3[[#This Row],[MODE]]</f>
        <v>4</v>
      </c>
      <c r="E254">
        <f>+[1]!Tabla3[[#This Row],[WATTS]]</f>
        <v>70</v>
      </c>
      <c r="F254" s="2">
        <f>+[1]!Tabla3[[#This Row],[LAST_UPDATED]]</f>
        <v>45036.436736111114</v>
      </c>
      <c r="G254" s="1">
        <f ca="1">+[1]!Tabla3[[#This Row],[VOLTAJE]]</f>
        <v>238.67500000000001</v>
      </c>
      <c r="H254" s="1">
        <f ca="1">+[1]!Tabla3[[#This Row],[CURRENT]]</f>
        <v>0</v>
      </c>
      <c r="I254" s="1">
        <f ca="1">+[1]!Tabla3[[#This Row],[PF]]</f>
        <v>1</v>
      </c>
      <c r="J254" s="1">
        <f ca="1">+[1]!Tabla3[[#This Row],[WATTS_MEAS]]</f>
        <v>0</v>
      </c>
      <c r="K254" s="1">
        <f ca="1">+[1]!Tabla3[[#This Row],[DIM]]</f>
        <v>1</v>
      </c>
      <c r="L254" s="1">
        <f>+[1]!Tabla3[[#This Row],[STATUS_LAMP]]</f>
        <v>0</v>
      </c>
      <c r="M254" s="1">
        <f>+[1]!Tabla3[[#This Row],[FAULTY]]</f>
        <v>0</v>
      </c>
      <c r="N254" s="1">
        <f>+[1]!Tabla3[[#This Row],[BURN_HR]]</f>
        <v>10.830008663958091</v>
      </c>
      <c r="O254" s="1">
        <f>+[1]!Tabla3[[#This Row],[KWH]]</f>
        <v>0.73780511730680998</v>
      </c>
    </row>
    <row r="255" spans="1:15" x14ac:dyDescent="0.25">
      <c r="A255" t="str">
        <f>+[1]!Tabla3[[#This Row],[ID]]</f>
        <v>DECO_33301</v>
      </c>
      <c r="B255">
        <f>+[1]!Tabla3[[#This Row],[LAT]]</f>
        <v>39.748038049999998</v>
      </c>
      <c r="C255">
        <f>+[1]!Tabla3[[#This Row],[LONG]]</f>
        <v>-105.00152799999999</v>
      </c>
      <c r="D255">
        <f>+[1]!Tabla3[[#This Row],[MODE]]</f>
        <v>4</v>
      </c>
      <c r="E255">
        <f>+[1]!Tabla3[[#This Row],[WATTS]]</f>
        <v>70</v>
      </c>
      <c r="F255" s="2">
        <f>+[1]!Tabla3[[#This Row],[LAST_UPDATED]]</f>
        <v>45036.436736111114</v>
      </c>
      <c r="G255" s="1">
        <f ca="1">+[1]!Tabla3[[#This Row],[VOLTAJE]]</f>
        <v>212.37899999999999</v>
      </c>
      <c r="H255" s="1">
        <f ca="1">+[1]!Tabla3[[#This Row],[CURRENT]]</f>
        <v>0</v>
      </c>
      <c r="I255" s="1">
        <f ca="1">+[1]!Tabla3[[#This Row],[PF]]</f>
        <v>1</v>
      </c>
      <c r="J255" s="1">
        <f ca="1">+[1]!Tabla3[[#This Row],[WATTS_MEAS]]</f>
        <v>0</v>
      </c>
      <c r="K255" s="1">
        <f ca="1">+[1]!Tabla3[[#This Row],[DIM]]</f>
        <v>1</v>
      </c>
      <c r="L255" s="1">
        <f>+[1]!Tabla3[[#This Row],[STATUS_LAMP]]</f>
        <v>0</v>
      </c>
      <c r="M255" s="1">
        <f>+[1]!Tabla3[[#This Row],[FAULTY]]</f>
        <v>0</v>
      </c>
      <c r="N255" s="1">
        <f>+[1]!Tabla3[[#This Row],[BURN_HR]]</f>
        <v>10.830008663958091</v>
      </c>
      <c r="O255" s="1">
        <f>+[1]!Tabla3[[#This Row],[KWH]]</f>
        <v>0.74095598875156332</v>
      </c>
    </row>
    <row r="256" spans="1:15" x14ac:dyDescent="0.25">
      <c r="A256" t="str">
        <f>+[1]!Tabla3[[#This Row],[ID]]</f>
        <v>DECO_33304</v>
      </c>
      <c r="B256">
        <f>+[1]!Tabla3[[#This Row],[LAT]]</f>
        <v>39.748176270000002</v>
      </c>
      <c r="C256">
        <f>+[1]!Tabla3[[#This Row],[LONG]]</f>
        <v>-105.0016129</v>
      </c>
      <c r="D256">
        <f>+[1]!Tabla3[[#This Row],[MODE]]</f>
        <v>4</v>
      </c>
      <c r="E256">
        <f>+[1]!Tabla3[[#This Row],[WATTS]]</f>
        <v>70</v>
      </c>
      <c r="F256" s="2">
        <f>+[1]!Tabla3[[#This Row],[LAST_UPDATED]]</f>
        <v>45036.436736111114</v>
      </c>
      <c r="G256" s="1">
        <f ca="1">+[1]!Tabla3[[#This Row],[VOLTAJE]]</f>
        <v>230.941</v>
      </c>
      <c r="H256" s="1">
        <f ca="1">+[1]!Tabla3[[#This Row],[CURRENT]]</f>
        <v>0</v>
      </c>
      <c r="I256" s="1">
        <f ca="1">+[1]!Tabla3[[#This Row],[PF]]</f>
        <v>1</v>
      </c>
      <c r="J256" s="1">
        <f ca="1">+[1]!Tabla3[[#This Row],[WATTS_MEAS]]</f>
        <v>0</v>
      </c>
      <c r="K256" s="1">
        <f ca="1">+[1]!Tabla3[[#This Row],[DIM]]</f>
        <v>1</v>
      </c>
      <c r="L256" s="1">
        <f>+[1]!Tabla3[[#This Row],[STATUS_LAMP]]</f>
        <v>0</v>
      </c>
      <c r="M256" s="1">
        <f>+[1]!Tabla3[[#This Row],[FAULTY]]</f>
        <v>0</v>
      </c>
      <c r="N256" s="1">
        <f>+[1]!Tabla3[[#This Row],[BURN_HR]]</f>
        <v>10.830008663958091</v>
      </c>
      <c r="O256" s="1">
        <f>+[1]!Tabla3[[#This Row],[KWH]]</f>
        <v>0.73455366608103434</v>
      </c>
    </row>
    <row r="257" spans="1:15" x14ac:dyDescent="0.25">
      <c r="A257" t="str">
        <f>+[1]!Tabla3[[#This Row],[ID]]</f>
        <v>DECO_33305</v>
      </c>
      <c r="B257">
        <f>+[1]!Tabla3[[#This Row],[LAT]]</f>
        <v>39.74698265</v>
      </c>
      <c r="C257">
        <f>+[1]!Tabla3[[#This Row],[LONG]]</f>
        <v>-105.0013642</v>
      </c>
      <c r="D257">
        <f>+[1]!Tabla3[[#This Row],[MODE]]</f>
        <v>4</v>
      </c>
      <c r="E257">
        <f>+[1]!Tabla3[[#This Row],[WATTS]]</f>
        <v>250</v>
      </c>
      <c r="F257" s="2">
        <f>+[1]!Tabla3[[#This Row],[LAST_UPDATED]]</f>
        <v>45036.436736111114</v>
      </c>
      <c r="G257" s="1">
        <f ca="1">+[1]!Tabla3[[#This Row],[VOLTAJE]]</f>
        <v>224.369</v>
      </c>
      <c r="H257" s="1">
        <f ca="1">+[1]!Tabla3[[#This Row],[CURRENT]]</f>
        <v>0</v>
      </c>
      <c r="I257" s="1">
        <f ca="1">+[1]!Tabla3[[#This Row],[PF]]</f>
        <v>1</v>
      </c>
      <c r="J257" s="1">
        <f ca="1">+[1]!Tabla3[[#This Row],[WATTS_MEAS]]</f>
        <v>0</v>
      </c>
      <c r="K257" s="1">
        <f ca="1">+[1]!Tabla3[[#This Row],[DIM]]</f>
        <v>1</v>
      </c>
      <c r="L257" s="1">
        <f>+[1]!Tabla3[[#This Row],[STATUS_LAMP]]</f>
        <v>0</v>
      </c>
      <c r="M257" s="1">
        <f>+[1]!Tabla3[[#This Row],[FAULTY]]</f>
        <v>0</v>
      </c>
      <c r="N257" s="1">
        <f>+[1]!Tabla3[[#This Row],[BURN_HR]]</f>
        <v>10.830008663958091</v>
      </c>
      <c r="O257" s="1">
        <f>+[1]!Tabla3[[#This Row],[KWH]]</f>
        <v>2.6271972777136585</v>
      </c>
    </row>
    <row r="258" spans="1:15" x14ac:dyDescent="0.25">
      <c r="A258" t="str">
        <f>+[1]!Tabla3[[#This Row],[ID]]</f>
        <v>DECO_33307</v>
      </c>
      <c r="B258">
        <f>+[1]!Tabla3[[#This Row],[LAT]]</f>
        <v>39.752935639999997</v>
      </c>
      <c r="C258">
        <f>+[1]!Tabla3[[#This Row],[LONG]]</f>
        <v>-105.00266190000001</v>
      </c>
      <c r="D258">
        <f>+[1]!Tabla3[[#This Row],[MODE]]</f>
        <v>4</v>
      </c>
      <c r="E258">
        <f>+[1]!Tabla3[[#This Row],[WATTS]]</f>
        <v>165</v>
      </c>
      <c r="F258" s="2">
        <f>+[1]!Tabla3[[#This Row],[LAST_UPDATED]]</f>
        <v>45036.436736111114</v>
      </c>
      <c r="G258" s="1">
        <f ca="1">+[1]!Tabla3[[#This Row],[VOLTAJE]]</f>
        <v>192.14099999999999</v>
      </c>
      <c r="H258" s="1">
        <f ca="1">+[1]!Tabla3[[#This Row],[CURRENT]]</f>
        <v>0</v>
      </c>
      <c r="I258" s="1">
        <f ca="1">+[1]!Tabla3[[#This Row],[PF]]</f>
        <v>1</v>
      </c>
      <c r="J258" s="1">
        <f ca="1">+[1]!Tabla3[[#This Row],[WATTS_MEAS]]</f>
        <v>0</v>
      </c>
      <c r="K258" s="1">
        <f ca="1">+[1]!Tabla3[[#This Row],[DIM]]</f>
        <v>1</v>
      </c>
      <c r="L258" s="1">
        <f>+[1]!Tabla3[[#This Row],[STATUS_LAMP]]</f>
        <v>0</v>
      </c>
      <c r="M258" s="1">
        <f>+[1]!Tabla3[[#This Row],[FAULTY]]</f>
        <v>0</v>
      </c>
      <c r="N258" s="1">
        <f>+[1]!Tabla3[[#This Row],[BURN_HR]]</f>
        <v>10.830008663958091</v>
      </c>
      <c r="O258" s="1">
        <f>+[1]!Tabla3[[#This Row],[KWH]]</f>
        <v>1.7542520110932243</v>
      </c>
    </row>
    <row r="259" spans="1:15" x14ac:dyDescent="0.25">
      <c r="A259" t="str">
        <f>+[1]!Tabla3[[#This Row],[ID]]</f>
        <v>DECO_33311</v>
      </c>
      <c r="B259">
        <f>+[1]!Tabla3[[#This Row],[LAT]]</f>
        <v>39.751727350000003</v>
      </c>
      <c r="C259">
        <f>+[1]!Tabla3[[#This Row],[LONG]]</f>
        <v>-105.0027187</v>
      </c>
      <c r="D259">
        <f>+[1]!Tabla3[[#This Row],[MODE]]</f>
        <v>4</v>
      </c>
      <c r="E259">
        <f>+[1]!Tabla3[[#This Row],[WATTS]]</f>
        <v>28</v>
      </c>
      <c r="F259" s="2">
        <f>+[1]!Tabla3[[#This Row],[LAST_UPDATED]]</f>
        <v>45036.436736111114</v>
      </c>
      <c r="G259" s="1">
        <f ca="1">+[1]!Tabla3[[#This Row],[VOLTAJE]]</f>
        <v>221.33199999999999</v>
      </c>
      <c r="H259" s="1">
        <f ca="1">+[1]!Tabla3[[#This Row],[CURRENT]]</f>
        <v>0</v>
      </c>
      <c r="I259" s="1">
        <f ca="1">+[1]!Tabla3[[#This Row],[PF]]</f>
        <v>1</v>
      </c>
      <c r="J259" s="1">
        <f ca="1">+[1]!Tabla3[[#This Row],[WATTS_MEAS]]</f>
        <v>0</v>
      </c>
      <c r="K259" s="1">
        <f ca="1">+[1]!Tabla3[[#This Row],[DIM]]</f>
        <v>1</v>
      </c>
      <c r="L259" s="1">
        <f>+[1]!Tabla3[[#This Row],[STATUS_LAMP]]</f>
        <v>0</v>
      </c>
      <c r="M259" s="1">
        <f>+[1]!Tabla3[[#This Row],[FAULTY]]</f>
        <v>0</v>
      </c>
      <c r="N259" s="1">
        <f>+[1]!Tabla3[[#This Row],[BURN_HR]]</f>
        <v>10.830008663958091</v>
      </c>
      <c r="O259" s="1">
        <f>+[1]!Tabla3[[#This Row],[KWH]]</f>
        <v>0.29558856076579082</v>
      </c>
    </row>
    <row r="260" spans="1:15" x14ac:dyDescent="0.25">
      <c r="A260" t="str">
        <f>+[1]!Tabla3[[#This Row],[ID]]</f>
        <v>DECO_33312</v>
      </c>
      <c r="B260">
        <f>+[1]!Tabla3[[#This Row],[LAT]]</f>
        <v>39.752453269999997</v>
      </c>
      <c r="C260">
        <f>+[1]!Tabla3[[#This Row],[LONG]]</f>
        <v>-105.0029172</v>
      </c>
      <c r="D260">
        <f>+[1]!Tabla3[[#This Row],[MODE]]</f>
        <v>4</v>
      </c>
      <c r="E260">
        <f>+[1]!Tabla3[[#This Row],[WATTS]]</f>
        <v>165</v>
      </c>
      <c r="F260" s="2">
        <f>+[1]!Tabla3[[#This Row],[LAST_UPDATED]]</f>
        <v>45036.436736111114</v>
      </c>
      <c r="G260" s="1">
        <f ca="1">+[1]!Tabla3[[#This Row],[VOLTAJE]]</f>
        <v>228.41900000000001</v>
      </c>
      <c r="H260" s="1">
        <f ca="1">+[1]!Tabla3[[#This Row],[CURRENT]]</f>
        <v>0</v>
      </c>
      <c r="I260" s="1">
        <f ca="1">+[1]!Tabla3[[#This Row],[PF]]</f>
        <v>1</v>
      </c>
      <c r="J260" s="1">
        <f ca="1">+[1]!Tabla3[[#This Row],[WATTS_MEAS]]</f>
        <v>0</v>
      </c>
      <c r="K260" s="1">
        <f ca="1">+[1]!Tabla3[[#This Row],[DIM]]</f>
        <v>1</v>
      </c>
      <c r="L260" s="1">
        <f>+[1]!Tabla3[[#This Row],[STATUS_LAMP]]</f>
        <v>0</v>
      </c>
      <c r="M260" s="1">
        <f>+[1]!Tabla3[[#This Row],[FAULTY]]</f>
        <v>0</v>
      </c>
      <c r="N260" s="1">
        <f>+[1]!Tabla3[[#This Row],[BURN_HR]]</f>
        <v>10.830008663958091</v>
      </c>
      <c r="O260" s="1">
        <f>+[1]!Tabla3[[#This Row],[KWH]]</f>
        <v>1.7469911238048217</v>
      </c>
    </row>
    <row r="261" spans="1:15" x14ac:dyDescent="0.25">
      <c r="A261" t="str">
        <f>+[1]!Tabla3[[#This Row],[ID]]</f>
        <v>DECO_33313</v>
      </c>
      <c r="B261">
        <f>+[1]!Tabla3[[#This Row],[LAT]]</f>
        <v>39.752018130000003</v>
      </c>
      <c r="C261">
        <f>+[1]!Tabla3[[#This Row],[LONG]]</f>
        <v>-105.0028695</v>
      </c>
      <c r="D261">
        <f>+[1]!Tabla3[[#This Row],[MODE]]</f>
        <v>4</v>
      </c>
      <c r="E261">
        <f>+[1]!Tabla3[[#This Row],[WATTS]]</f>
        <v>250</v>
      </c>
      <c r="F261" s="2">
        <f>+[1]!Tabla3[[#This Row],[LAST_UPDATED]]</f>
        <v>45036.436736111114</v>
      </c>
      <c r="G261" s="1">
        <f ca="1">+[1]!Tabla3[[#This Row],[VOLTAJE]]</f>
        <v>190.44800000000001</v>
      </c>
      <c r="H261" s="1">
        <f ca="1">+[1]!Tabla3[[#This Row],[CURRENT]]</f>
        <v>0</v>
      </c>
      <c r="I261" s="1">
        <f ca="1">+[1]!Tabla3[[#This Row],[PF]]</f>
        <v>1</v>
      </c>
      <c r="J261" s="1">
        <f ca="1">+[1]!Tabla3[[#This Row],[WATTS_MEAS]]</f>
        <v>0</v>
      </c>
      <c r="K261" s="1">
        <f ca="1">+[1]!Tabla3[[#This Row],[DIM]]</f>
        <v>1</v>
      </c>
      <c r="L261" s="1">
        <f>+[1]!Tabla3[[#This Row],[STATUS_LAMP]]</f>
        <v>0</v>
      </c>
      <c r="M261" s="1">
        <f>+[1]!Tabla3[[#This Row],[FAULTY]]</f>
        <v>0</v>
      </c>
      <c r="N261" s="1">
        <f>+[1]!Tabla3[[#This Row],[BURN_HR]]</f>
        <v>10.830008663958091</v>
      </c>
      <c r="O261" s="1">
        <f>+[1]!Tabla3[[#This Row],[KWH]]</f>
        <v>2.6344830364488647</v>
      </c>
    </row>
    <row r="262" spans="1:15" x14ac:dyDescent="0.25">
      <c r="A262" t="str">
        <f>+[1]!Tabla3[[#This Row],[ID]]</f>
        <v>DECO_33315</v>
      </c>
      <c r="B262">
        <f>+[1]!Tabla3[[#This Row],[LAT]]</f>
        <v>39.752198249999999</v>
      </c>
      <c r="C262">
        <f>+[1]!Tabla3[[#This Row],[LONG]]</f>
        <v>-105.0028439</v>
      </c>
      <c r="D262">
        <f>+[1]!Tabla3[[#This Row],[MODE]]</f>
        <v>4</v>
      </c>
      <c r="E262">
        <f>+[1]!Tabla3[[#This Row],[WATTS]]</f>
        <v>28</v>
      </c>
      <c r="F262" s="2">
        <f>+[1]!Tabla3[[#This Row],[LAST_UPDATED]]</f>
        <v>45036.436736111114</v>
      </c>
      <c r="G262" s="1">
        <f ca="1">+[1]!Tabla3[[#This Row],[VOLTAJE]]</f>
        <v>235.36699999999999</v>
      </c>
      <c r="H262" s="1">
        <f ca="1">+[1]!Tabla3[[#This Row],[CURRENT]]</f>
        <v>0</v>
      </c>
      <c r="I262" s="1">
        <f ca="1">+[1]!Tabla3[[#This Row],[PF]]</f>
        <v>1</v>
      </c>
      <c r="J262" s="1">
        <f ca="1">+[1]!Tabla3[[#This Row],[WATTS_MEAS]]</f>
        <v>0</v>
      </c>
      <c r="K262" s="1">
        <f ca="1">+[1]!Tabla3[[#This Row],[DIM]]</f>
        <v>1</v>
      </c>
      <c r="L262" s="1">
        <f>+[1]!Tabla3[[#This Row],[STATUS_LAMP]]</f>
        <v>0</v>
      </c>
      <c r="M262" s="1">
        <f>+[1]!Tabla3[[#This Row],[FAULTY]]</f>
        <v>0</v>
      </c>
      <c r="N262" s="1">
        <f>+[1]!Tabla3[[#This Row],[BURN_HR]]</f>
        <v>10.830008663958091</v>
      </c>
      <c r="O262" s="1">
        <f>+[1]!Tabla3[[#This Row],[KWH]]</f>
        <v>0.29518751180022312</v>
      </c>
    </row>
    <row r="263" spans="1:15" x14ac:dyDescent="0.25">
      <c r="A263" t="str">
        <f>+[1]!Tabla3[[#This Row],[ID]]</f>
        <v>DECO_33336</v>
      </c>
      <c r="B263">
        <f>+[1]!Tabla3[[#This Row],[LAT]]</f>
        <v>39.740945789999998</v>
      </c>
      <c r="C263">
        <f>+[1]!Tabla3[[#This Row],[LONG]]</f>
        <v>-104.99972940000001</v>
      </c>
      <c r="D263">
        <f>+[1]!Tabla3[[#This Row],[MODE]]</f>
        <v>4</v>
      </c>
      <c r="E263">
        <f>+[1]!Tabla3[[#This Row],[WATTS]]</f>
        <v>250</v>
      </c>
      <c r="F263" s="2">
        <f>+[1]!Tabla3[[#This Row],[LAST_UPDATED]]</f>
        <v>45036.436736111114</v>
      </c>
      <c r="G263" s="1">
        <f ca="1">+[1]!Tabla3[[#This Row],[VOLTAJE]]</f>
        <v>228.24199999999999</v>
      </c>
      <c r="H263" s="1">
        <f ca="1">+[1]!Tabla3[[#This Row],[CURRENT]]</f>
        <v>0</v>
      </c>
      <c r="I263" s="1">
        <f ca="1">+[1]!Tabla3[[#This Row],[PF]]</f>
        <v>1</v>
      </c>
      <c r="J263" s="1">
        <f ca="1">+[1]!Tabla3[[#This Row],[WATTS_MEAS]]</f>
        <v>0</v>
      </c>
      <c r="K263" s="1">
        <f ca="1">+[1]!Tabla3[[#This Row],[DIM]]</f>
        <v>1</v>
      </c>
      <c r="L263" s="1">
        <f>+[1]!Tabla3[[#This Row],[STATUS_LAMP]]</f>
        <v>0</v>
      </c>
      <c r="M263" s="1">
        <f>+[1]!Tabla3[[#This Row],[FAULTY]]</f>
        <v>0</v>
      </c>
      <c r="N263" s="1">
        <f>+[1]!Tabla3[[#This Row],[BURN_HR]]</f>
        <v>10.830008663958091</v>
      </c>
      <c r="O263" s="1">
        <f>+[1]!Tabla3[[#This Row],[KWH]]</f>
        <v>2.6324216118843951</v>
      </c>
    </row>
    <row r="264" spans="1:15" x14ac:dyDescent="0.25">
      <c r="A264" t="str">
        <f>+[1]!Tabla3[[#This Row],[ID]]</f>
        <v>DECO_33337</v>
      </c>
      <c r="B264">
        <f>+[1]!Tabla3[[#This Row],[LAT]]</f>
        <v>39.740775640000003</v>
      </c>
      <c r="C264">
        <f>+[1]!Tabla3[[#This Row],[LONG]]</f>
        <v>-105.0000584</v>
      </c>
      <c r="D264">
        <f>+[1]!Tabla3[[#This Row],[MODE]]</f>
        <v>4</v>
      </c>
      <c r="E264">
        <f>+[1]!Tabla3[[#This Row],[WATTS]]</f>
        <v>400</v>
      </c>
      <c r="F264" s="2">
        <f>+[1]!Tabla3[[#This Row],[LAST_UPDATED]]</f>
        <v>45036.436736111114</v>
      </c>
      <c r="G264" s="1">
        <f ca="1">+[1]!Tabla3[[#This Row],[VOLTAJE]]</f>
        <v>191.18</v>
      </c>
      <c r="H264" s="1">
        <f ca="1">+[1]!Tabla3[[#This Row],[CURRENT]]</f>
        <v>0</v>
      </c>
      <c r="I264" s="1">
        <f ca="1">+[1]!Tabla3[[#This Row],[PF]]</f>
        <v>1</v>
      </c>
      <c r="J264" s="1">
        <f ca="1">+[1]!Tabla3[[#This Row],[WATTS_MEAS]]</f>
        <v>0</v>
      </c>
      <c r="K264" s="1">
        <f ca="1">+[1]!Tabla3[[#This Row],[DIM]]</f>
        <v>1</v>
      </c>
      <c r="L264" s="1">
        <f>+[1]!Tabla3[[#This Row],[STATUS_LAMP]]</f>
        <v>0</v>
      </c>
      <c r="M264" s="1">
        <f>+[1]!Tabla3[[#This Row],[FAULTY]]</f>
        <v>0</v>
      </c>
      <c r="N264" s="1">
        <f>+[1]!Tabla3[[#This Row],[BURN_HR]]</f>
        <v>10.830008663958091</v>
      </c>
      <c r="O264" s="1">
        <f>+[1]!Tabla3[[#This Row],[KWH]]</f>
        <v>4.2288241726858153</v>
      </c>
    </row>
    <row r="265" spans="1:15" x14ac:dyDescent="0.25">
      <c r="A265" t="str">
        <f>+[1]!Tabla3[[#This Row],[ID]]</f>
        <v>DECO_33341</v>
      </c>
      <c r="B265">
        <f>+[1]!Tabla3[[#This Row],[LAT]]</f>
        <v>39.751951040000002</v>
      </c>
      <c r="C265">
        <f>+[1]!Tabla3[[#This Row],[LONG]]</f>
        <v>-105.00325530000001</v>
      </c>
      <c r="D265">
        <f>+[1]!Tabla3[[#This Row],[MODE]]</f>
        <v>4</v>
      </c>
      <c r="E265">
        <f>+[1]!Tabla3[[#This Row],[WATTS]]</f>
        <v>70</v>
      </c>
      <c r="F265" s="2">
        <f>+[1]!Tabla3[[#This Row],[LAST_UPDATED]]</f>
        <v>45036.436736111114</v>
      </c>
      <c r="G265" s="1">
        <f ca="1">+[1]!Tabla3[[#This Row],[VOLTAJE]]</f>
        <v>208.37299999999999</v>
      </c>
      <c r="H265" s="1">
        <f ca="1">+[1]!Tabla3[[#This Row],[CURRENT]]</f>
        <v>0</v>
      </c>
      <c r="I265" s="1">
        <f ca="1">+[1]!Tabla3[[#This Row],[PF]]</f>
        <v>1</v>
      </c>
      <c r="J265" s="1">
        <f ca="1">+[1]!Tabla3[[#This Row],[WATTS_MEAS]]</f>
        <v>0</v>
      </c>
      <c r="K265" s="1">
        <f ca="1">+[1]!Tabla3[[#This Row],[DIM]]</f>
        <v>1</v>
      </c>
      <c r="L265" s="1">
        <f>+[1]!Tabla3[[#This Row],[STATUS_LAMP]]</f>
        <v>0</v>
      </c>
      <c r="M265" s="1">
        <f>+[1]!Tabla3[[#This Row],[FAULTY]]</f>
        <v>0</v>
      </c>
      <c r="N265" s="1">
        <f>+[1]!Tabla3[[#This Row],[BURN_HR]]</f>
        <v>10.830008663958091</v>
      </c>
      <c r="O265" s="1">
        <f>+[1]!Tabla3[[#This Row],[KWH]]</f>
        <v>0.74424647364865903</v>
      </c>
    </row>
    <row r="266" spans="1:15" x14ac:dyDescent="0.25">
      <c r="A266" t="str">
        <f>+[1]!Tabla3[[#This Row],[ID]]</f>
        <v>DECO_33343</v>
      </c>
      <c r="B266">
        <f>+[1]!Tabla3[[#This Row],[LAT]]</f>
        <v>39.752122989999997</v>
      </c>
      <c r="C266">
        <f>+[1]!Tabla3[[#This Row],[LONG]]</f>
        <v>-105.0034848</v>
      </c>
      <c r="D266">
        <f>+[1]!Tabla3[[#This Row],[MODE]]</f>
        <v>4</v>
      </c>
      <c r="E266">
        <f>+[1]!Tabla3[[#This Row],[WATTS]]</f>
        <v>70</v>
      </c>
      <c r="F266" s="2">
        <f>+[1]!Tabla3[[#This Row],[LAST_UPDATED]]</f>
        <v>45036.436736111114</v>
      </c>
      <c r="G266" s="1">
        <f ca="1">+[1]!Tabla3[[#This Row],[VOLTAJE]]</f>
        <v>190.345</v>
      </c>
      <c r="H266" s="1">
        <f ca="1">+[1]!Tabla3[[#This Row],[CURRENT]]</f>
        <v>0</v>
      </c>
      <c r="I266" s="1">
        <f ca="1">+[1]!Tabla3[[#This Row],[PF]]</f>
        <v>1</v>
      </c>
      <c r="J266" s="1">
        <f ca="1">+[1]!Tabla3[[#This Row],[WATTS_MEAS]]</f>
        <v>0</v>
      </c>
      <c r="K266" s="1">
        <f ca="1">+[1]!Tabla3[[#This Row],[DIM]]</f>
        <v>1</v>
      </c>
      <c r="L266" s="1">
        <f>+[1]!Tabla3[[#This Row],[STATUS_LAMP]]</f>
        <v>0</v>
      </c>
      <c r="M266" s="1">
        <f>+[1]!Tabla3[[#This Row],[FAULTY]]</f>
        <v>0</v>
      </c>
      <c r="N266" s="1">
        <f>+[1]!Tabla3[[#This Row],[BURN_HR]]</f>
        <v>10.830008663958091</v>
      </c>
      <c r="O266" s="1">
        <f>+[1]!Tabla3[[#This Row],[KWH]]</f>
        <v>0.73799927533092013</v>
      </c>
    </row>
    <row r="267" spans="1:15" x14ac:dyDescent="0.25">
      <c r="A267" t="str">
        <f>+[1]!Tabla3[[#This Row],[ID]]</f>
        <v>DECO_33345</v>
      </c>
      <c r="B267">
        <f>+[1]!Tabla3[[#This Row],[LAT]]</f>
        <v>39.752239619999997</v>
      </c>
      <c r="C267">
        <f>+[1]!Tabla3[[#This Row],[LONG]]</f>
        <v>-105.0036307</v>
      </c>
      <c r="D267">
        <f>+[1]!Tabla3[[#This Row],[MODE]]</f>
        <v>4</v>
      </c>
      <c r="E267">
        <f>+[1]!Tabla3[[#This Row],[WATTS]]</f>
        <v>70</v>
      </c>
      <c r="F267" s="2">
        <f>+[1]!Tabla3[[#This Row],[LAST_UPDATED]]</f>
        <v>45036.436736111114</v>
      </c>
      <c r="G267" s="1">
        <f ca="1">+[1]!Tabla3[[#This Row],[VOLTAJE]]</f>
        <v>220.53100000000001</v>
      </c>
      <c r="H267" s="1">
        <f ca="1">+[1]!Tabla3[[#This Row],[CURRENT]]</f>
        <v>0</v>
      </c>
      <c r="I267" s="1">
        <f ca="1">+[1]!Tabla3[[#This Row],[PF]]</f>
        <v>1</v>
      </c>
      <c r="J267" s="1">
        <f ca="1">+[1]!Tabla3[[#This Row],[WATTS_MEAS]]</f>
        <v>0</v>
      </c>
      <c r="K267" s="1">
        <f ca="1">+[1]!Tabla3[[#This Row],[DIM]]</f>
        <v>1</v>
      </c>
      <c r="L267" s="1">
        <f>+[1]!Tabla3[[#This Row],[STATUS_LAMP]]</f>
        <v>0</v>
      </c>
      <c r="M267" s="1">
        <f>+[1]!Tabla3[[#This Row],[FAULTY]]</f>
        <v>0</v>
      </c>
      <c r="N267" s="1">
        <f>+[1]!Tabla3[[#This Row],[BURN_HR]]</f>
        <v>10.830008663958091</v>
      </c>
      <c r="O267" s="1">
        <f>+[1]!Tabla3[[#This Row],[KWH]]</f>
        <v>0.73571654844094581</v>
      </c>
    </row>
    <row r="268" spans="1:15" x14ac:dyDescent="0.25">
      <c r="A268" t="str">
        <f>+[1]!Tabla3[[#This Row],[ID]]</f>
        <v>DECO_33346</v>
      </c>
      <c r="B268">
        <f>+[1]!Tabla3[[#This Row],[LAT]]</f>
        <v>39.752127850000001</v>
      </c>
      <c r="C268">
        <f>+[1]!Tabla3[[#This Row],[LONG]]</f>
        <v>-105.0038526</v>
      </c>
      <c r="D268">
        <f>+[1]!Tabla3[[#This Row],[MODE]]</f>
        <v>4</v>
      </c>
      <c r="E268">
        <f>+[1]!Tabla3[[#This Row],[WATTS]]</f>
        <v>250</v>
      </c>
      <c r="F268" s="2">
        <f>+[1]!Tabla3[[#This Row],[LAST_UPDATED]]</f>
        <v>45036.436736111114</v>
      </c>
      <c r="G268" s="1">
        <f ca="1">+[1]!Tabla3[[#This Row],[VOLTAJE]]</f>
        <v>218.416</v>
      </c>
      <c r="H268" s="1">
        <f ca="1">+[1]!Tabla3[[#This Row],[CURRENT]]</f>
        <v>0</v>
      </c>
      <c r="I268" s="1">
        <f ca="1">+[1]!Tabla3[[#This Row],[PF]]</f>
        <v>1</v>
      </c>
      <c r="J268" s="1">
        <f ca="1">+[1]!Tabla3[[#This Row],[WATTS_MEAS]]</f>
        <v>0</v>
      </c>
      <c r="K268" s="1">
        <f ca="1">+[1]!Tabla3[[#This Row],[DIM]]</f>
        <v>1</v>
      </c>
      <c r="L268" s="1">
        <f>+[1]!Tabla3[[#This Row],[STATUS_LAMP]]</f>
        <v>0</v>
      </c>
      <c r="M268" s="1">
        <f>+[1]!Tabla3[[#This Row],[FAULTY]]</f>
        <v>0</v>
      </c>
      <c r="N268" s="1">
        <f>+[1]!Tabla3[[#This Row],[BURN_HR]]</f>
        <v>10.830008663958091</v>
      </c>
      <c r="O268" s="1">
        <f>+[1]!Tabla3[[#This Row],[KWH]]</f>
        <v>2.6652008197535073</v>
      </c>
    </row>
    <row r="269" spans="1:15" x14ac:dyDescent="0.25">
      <c r="A269" t="str">
        <f>+[1]!Tabla3[[#This Row],[ID]]</f>
        <v>DECO_33348</v>
      </c>
      <c r="B269">
        <f>+[1]!Tabla3[[#This Row],[LAT]]</f>
        <v>39.752204720000002</v>
      </c>
      <c r="C269">
        <f>+[1]!Tabla3[[#This Row],[LONG]]</f>
        <v>-105.0035936</v>
      </c>
      <c r="D269">
        <f>+[1]!Tabla3[[#This Row],[MODE]]</f>
        <v>4</v>
      </c>
      <c r="E269">
        <f>+[1]!Tabla3[[#This Row],[WATTS]]</f>
        <v>400</v>
      </c>
      <c r="F269" s="2">
        <f>+[1]!Tabla3[[#This Row],[LAST_UPDATED]]</f>
        <v>45036.436736111114</v>
      </c>
      <c r="G269" s="1">
        <f ca="1">+[1]!Tabla3[[#This Row],[VOLTAJE]]</f>
        <v>196.30799999999999</v>
      </c>
      <c r="H269" s="1">
        <f ca="1">+[1]!Tabla3[[#This Row],[CURRENT]]</f>
        <v>0</v>
      </c>
      <c r="I269" s="1">
        <f ca="1">+[1]!Tabla3[[#This Row],[PF]]</f>
        <v>1</v>
      </c>
      <c r="J269" s="1">
        <f ca="1">+[1]!Tabla3[[#This Row],[WATTS_MEAS]]</f>
        <v>0</v>
      </c>
      <c r="K269" s="1">
        <f ca="1">+[1]!Tabla3[[#This Row],[DIM]]</f>
        <v>1</v>
      </c>
      <c r="L269" s="1">
        <f>+[1]!Tabla3[[#This Row],[STATUS_LAMP]]</f>
        <v>0</v>
      </c>
      <c r="M269" s="1">
        <f>+[1]!Tabla3[[#This Row],[FAULTY]]</f>
        <v>0</v>
      </c>
      <c r="N269" s="1">
        <f>+[1]!Tabla3[[#This Row],[BURN_HR]]</f>
        <v>10.830008663958091</v>
      </c>
      <c r="O269" s="1">
        <f>+[1]!Tabla3[[#This Row],[KWH]]</f>
        <v>4.1874317247632433</v>
      </c>
    </row>
    <row r="270" spans="1:15" x14ac:dyDescent="0.25">
      <c r="A270" t="str">
        <f>+[1]!Tabla3[[#This Row],[ID]]</f>
        <v>DECO_33353</v>
      </c>
      <c r="B270">
        <f>+[1]!Tabla3[[#This Row],[LAT]]</f>
        <v>39.749108810000003</v>
      </c>
      <c r="C270">
        <f>+[1]!Tabla3[[#This Row],[LONG]]</f>
        <v>-105.00088909999999</v>
      </c>
      <c r="D270">
        <f>+[1]!Tabla3[[#This Row],[MODE]]</f>
        <v>4</v>
      </c>
      <c r="E270">
        <f>+[1]!Tabla3[[#This Row],[WATTS]]</f>
        <v>250</v>
      </c>
      <c r="F270" s="2">
        <f>+[1]!Tabla3[[#This Row],[LAST_UPDATED]]</f>
        <v>45036.436736111114</v>
      </c>
      <c r="G270" s="1">
        <f ca="1">+[1]!Tabla3[[#This Row],[VOLTAJE]]</f>
        <v>222.971</v>
      </c>
      <c r="H270" s="1">
        <f ca="1">+[1]!Tabla3[[#This Row],[CURRENT]]</f>
        <v>0</v>
      </c>
      <c r="I270" s="1">
        <f ca="1">+[1]!Tabla3[[#This Row],[PF]]</f>
        <v>1</v>
      </c>
      <c r="J270" s="1">
        <f ca="1">+[1]!Tabla3[[#This Row],[WATTS_MEAS]]</f>
        <v>0</v>
      </c>
      <c r="K270" s="1">
        <f ca="1">+[1]!Tabla3[[#This Row],[DIM]]</f>
        <v>1</v>
      </c>
      <c r="L270" s="1">
        <f>+[1]!Tabla3[[#This Row],[STATUS_LAMP]]</f>
        <v>0</v>
      </c>
      <c r="M270" s="1">
        <f>+[1]!Tabla3[[#This Row],[FAULTY]]</f>
        <v>0</v>
      </c>
      <c r="N270" s="1">
        <f>+[1]!Tabla3[[#This Row],[BURN_HR]]</f>
        <v>10.830008663958091</v>
      </c>
      <c r="O270" s="1">
        <f>+[1]!Tabla3[[#This Row],[KWH]]</f>
        <v>2.6519567217473794</v>
      </c>
    </row>
    <row r="271" spans="1:15" x14ac:dyDescent="0.25">
      <c r="A271" t="str">
        <f>+[1]!Tabla3[[#This Row],[ID]]</f>
        <v>DECO_33357</v>
      </c>
      <c r="B271">
        <f>+[1]!Tabla3[[#This Row],[LAT]]</f>
        <v>39.748909509999997</v>
      </c>
      <c r="C271">
        <f>+[1]!Tabla3[[#This Row],[LONG]]</f>
        <v>-105.001065</v>
      </c>
      <c r="D271">
        <f>+[1]!Tabla3[[#This Row],[MODE]]</f>
        <v>4</v>
      </c>
      <c r="E271">
        <f>+[1]!Tabla3[[#This Row],[WATTS]]</f>
        <v>70</v>
      </c>
      <c r="F271" s="2">
        <f>+[1]!Tabla3[[#This Row],[LAST_UPDATED]]</f>
        <v>45036.436736111114</v>
      </c>
      <c r="G271" s="1">
        <f ca="1">+[1]!Tabla3[[#This Row],[VOLTAJE]]</f>
        <v>211.00899999999999</v>
      </c>
      <c r="H271" s="1">
        <f ca="1">+[1]!Tabla3[[#This Row],[CURRENT]]</f>
        <v>0</v>
      </c>
      <c r="I271" s="1">
        <f ca="1">+[1]!Tabla3[[#This Row],[PF]]</f>
        <v>1</v>
      </c>
      <c r="J271" s="1">
        <f ca="1">+[1]!Tabla3[[#This Row],[WATTS_MEAS]]</f>
        <v>0</v>
      </c>
      <c r="K271" s="1">
        <f ca="1">+[1]!Tabla3[[#This Row],[DIM]]</f>
        <v>1</v>
      </c>
      <c r="L271" s="1">
        <f>+[1]!Tabla3[[#This Row],[STATUS_LAMP]]</f>
        <v>0</v>
      </c>
      <c r="M271" s="1">
        <f>+[1]!Tabla3[[#This Row],[FAULTY]]</f>
        <v>0</v>
      </c>
      <c r="N271" s="1">
        <f>+[1]!Tabla3[[#This Row],[BURN_HR]]</f>
        <v>10.830008663958091</v>
      </c>
      <c r="O271" s="1">
        <f>+[1]!Tabla3[[#This Row],[KWH]]</f>
        <v>0.73569463340535735</v>
      </c>
    </row>
    <row r="272" spans="1:15" x14ac:dyDescent="0.25">
      <c r="A272" t="str">
        <f>+[1]!Tabla3[[#This Row],[ID]]</f>
        <v>DECO_33358</v>
      </c>
      <c r="B272">
        <f>+[1]!Tabla3[[#This Row],[LAT]]</f>
        <v>39.749252630000001</v>
      </c>
      <c r="C272">
        <f>+[1]!Tabla3[[#This Row],[LONG]]</f>
        <v>-105.0007055</v>
      </c>
      <c r="D272">
        <f>+[1]!Tabla3[[#This Row],[MODE]]</f>
        <v>4</v>
      </c>
      <c r="E272">
        <f>+[1]!Tabla3[[#This Row],[WATTS]]</f>
        <v>70</v>
      </c>
      <c r="F272" s="2">
        <f>+[1]!Tabla3[[#This Row],[LAST_UPDATED]]</f>
        <v>45036.436736111114</v>
      </c>
      <c r="G272" s="1">
        <f ca="1">+[1]!Tabla3[[#This Row],[VOLTAJE]]</f>
        <v>205.46799999999999</v>
      </c>
      <c r="H272" s="1">
        <f ca="1">+[1]!Tabla3[[#This Row],[CURRENT]]</f>
        <v>0</v>
      </c>
      <c r="I272" s="1">
        <f ca="1">+[1]!Tabla3[[#This Row],[PF]]</f>
        <v>1</v>
      </c>
      <c r="J272" s="1">
        <f ca="1">+[1]!Tabla3[[#This Row],[WATTS_MEAS]]</f>
        <v>0</v>
      </c>
      <c r="K272" s="1">
        <f ca="1">+[1]!Tabla3[[#This Row],[DIM]]</f>
        <v>1</v>
      </c>
      <c r="L272" s="1">
        <f>+[1]!Tabla3[[#This Row],[STATUS_LAMP]]</f>
        <v>0</v>
      </c>
      <c r="M272" s="1">
        <f>+[1]!Tabla3[[#This Row],[FAULTY]]</f>
        <v>0</v>
      </c>
      <c r="N272" s="1">
        <f>+[1]!Tabla3[[#This Row],[BURN_HR]]</f>
        <v>10.830008663958091</v>
      </c>
      <c r="O272" s="1">
        <f>+[1]!Tabla3[[#This Row],[KWH]]</f>
        <v>0.74104058273218743</v>
      </c>
    </row>
    <row r="273" spans="1:15" x14ac:dyDescent="0.25">
      <c r="A273" t="str">
        <f>+[1]!Tabla3[[#This Row],[ID]]</f>
        <v>DECO_33359</v>
      </c>
      <c r="B273">
        <f>+[1]!Tabla3[[#This Row],[LAT]]</f>
        <v>39.749989169999999</v>
      </c>
      <c r="C273">
        <f>+[1]!Tabla3[[#This Row],[LONG]]</f>
        <v>-105.0000563</v>
      </c>
      <c r="D273">
        <f>+[1]!Tabla3[[#This Row],[MODE]]</f>
        <v>4</v>
      </c>
      <c r="E273">
        <f>+[1]!Tabla3[[#This Row],[WATTS]]</f>
        <v>70</v>
      </c>
      <c r="F273" s="2">
        <f>+[1]!Tabla3[[#This Row],[LAST_UPDATED]]</f>
        <v>45036.436736111114</v>
      </c>
      <c r="G273" s="1">
        <f ca="1">+[1]!Tabla3[[#This Row],[VOLTAJE]]</f>
        <v>240.54400000000001</v>
      </c>
      <c r="H273" s="1">
        <f ca="1">+[1]!Tabla3[[#This Row],[CURRENT]]</f>
        <v>0</v>
      </c>
      <c r="I273" s="1">
        <f ca="1">+[1]!Tabla3[[#This Row],[PF]]</f>
        <v>1</v>
      </c>
      <c r="J273" s="1">
        <f ca="1">+[1]!Tabla3[[#This Row],[WATTS_MEAS]]</f>
        <v>0</v>
      </c>
      <c r="K273" s="1">
        <f ca="1">+[1]!Tabla3[[#This Row],[DIM]]</f>
        <v>1</v>
      </c>
      <c r="L273" s="1">
        <f>+[1]!Tabla3[[#This Row],[STATUS_LAMP]]</f>
        <v>0</v>
      </c>
      <c r="M273" s="1">
        <f>+[1]!Tabla3[[#This Row],[FAULTY]]</f>
        <v>0</v>
      </c>
      <c r="N273" s="1">
        <f>+[1]!Tabla3[[#This Row],[BURN_HR]]</f>
        <v>10.830008663958091</v>
      </c>
      <c r="O273" s="1">
        <f>+[1]!Tabla3[[#This Row],[KWH]]</f>
        <v>0.73780054029854591</v>
      </c>
    </row>
    <row r="274" spans="1:15" x14ac:dyDescent="0.25">
      <c r="A274" t="str">
        <f>+[1]!Tabla3[[#This Row],[ID]]</f>
        <v>DECO_33362</v>
      </c>
      <c r="B274">
        <f>+[1]!Tabla3[[#This Row],[LAT]]</f>
        <v>39.741448439999999</v>
      </c>
      <c r="C274">
        <f>+[1]!Tabla3[[#This Row],[LONG]]</f>
        <v>-104.99931429999999</v>
      </c>
      <c r="D274">
        <f>+[1]!Tabla3[[#This Row],[MODE]]</f>
        <v>4</v>
      </c>
      <c r="E274">
        <f>+[1]!Tabla3[[#This Row],[WATTS]]</f>
        <v>150</v>
      </c>
      <c r="F274" s="2">
        <f>+[1]!Tabla3[[#This Row],[LAST_UPDATED]]</f>
        <v>45036.436736111114</v>
      </c>
      <c r="G274" s="1">
        <f ca="1">+[1]!Tabla3[[#This Row],[VOLTAJE]]</f>
        <v>203.94800000000001</v>
      </c>
      <c r="H274" s="1">
        <f ca="1">+[1]!Tabla3[[#This Row],[CURRENT]]</f>
        <v>0</v>
      </c>
      <c r="I274" s="1">
        <f ca="1">+[1]!Tabla3[[#This Row],[PF]]</f>
        <v>1</v>
      </c>
      <c r="J274" s="1">
        <f ca="1">+[1]!Tabla3[[#This Row],[WATTS_MEAS]]</f>
        <v>0</v>
      </c>
      <c r="K274" s="1">
        <f ca="1">+[1]!Tabla3[[#This Row],[DIM]]</f>
        <v>1</v>
      </c>
      <c r="L274" s="1">
        <f>+[1]!Tabla3[[#This Row],[STATUS_LAMP]]</f>
        <v>0</v>
      </c>
      <c r="M274" s="1">
        <f>+[1]!Tabla3[[#This Row],[FAULTY]]</f>
        <v>0</v>
      </c>
      <c r="N274" s="1">
        <f>+[1]!Tabla3[[#This Row],[BURN_HR]]</f>
        <v>10.830008663958091</v>
      </c>
      <c r="O274" s="1">
        <f>+[1]!Tabla3[[#This Row],[KWH]]</f>
        <v>1.6051104512384964</v>
      </c>
    </row>
    <row r="275" spans="1:15" x14ac:dyDescent="0.25">
      <c r="A275" t="str">
        <f>+[1]!Tabla3[[#This Row],[ID]]</f>
        <v>DECO_33363</v>
      </c>
      <c r="B275">
        <f>+[1]!Tabla3[[#This Row],[LAT]]</f>
        <v>39.740486949999998</v>
      </c>
      <c r="C275">
        <f>+[1]!Tabla3[[#This Row],[LONG]]</f>
        <v>-104.9984805</v>
      </c>
      <c r="D275">
        <f>+[1]!Tabla3[[#This Row],[MODE]]</f>
        <v>4</v>
      </c>
      <c r="E275">
        <f>+[1]!Tabla3[[#This Row],[WATTS]]</f>
        <v>250</v>
      </c>
      <c r="F275" s="2">
        <f>+[1]!Tabla3[[#This Row],[LAST_UPDATED]]</f>
        <v>45036.436736111114</v>
      </c>
      <c r="G275" s="1">
        <f ca="1">+[1]!Tabla3[[#This Row],[VOLTAJE]]</f>
        <v>192.61600000000001</v>
      </c>
      <c r="H275" s="1">
        <f ca="1">+[1]!Tabla3[[#This Row],[CURRENT]]</f>
        <v>0</v>
      </c>
      <c r="I275" s="1">
        <f ca="1">+[1]!Tabla3[[#This Row],[PF]]</f>
        <v>1</v>
      </c>
      <c r="J275" s="1">
        <f ca="1">+[1]!Tabla3[[#This Row],[WATTS_MEAS]]</f>
        <v>0</v>
      </c>
      <c r="K275" s="1">
        <f ca="1">+[1]!Tabla3[[#This Row],[DIM]]</f>
        <v>1</v>
      </c>
      <c r="L275" s="1">
        <f>+[1]!Tabla3[[#This Row],[STATUS_LAMP]]</f>
        <v>0</v>
      </c>
      <c r="M275" s="1">
        <f>+[1]!Tabla3[[#This Row],[FAULTY]]</f>
        <v>0</v>
      </c>
      <c r="N275" s="1">
        <f>+[1]!Tabla3[[#This Row],[BURN_HR]]</f>
        <v>10.830008663958091</v>
      </c>
      <c r="O275" s="1">
        <f>+[1]!Tabla3[[#This Row],[KWH]]</f>
        <v>2.6586028637650378</v>
      </c>
    </row>
    <row r="276" spans="1:15" x14ac:dyDescent="0.25">
      <c r="A276" t="str">
        <f>+[1]!Tabla3[[#This Row],[ID]]</f>
        <v>DECO_33364</v>
      </c>
      <c r="B276">
        <f>+[1]!Tabla3[[#This Row],[LAT]]</f>
        <v>39.741415510000003</v>
      </c>
      <c r="C276">
        <f>+[1]!Tabla3[[#This Row],[LONG]]</f>
        <v>-104.99929539999999</v>
      </c>
      <c r="D276">
        <f>+[1]!Tabla3[[#This Row],[MODE]]</f>
        <v>4</v>
      </c>
      <c r="E276">
        <f>+[1]!Tabla3[[#This Row],[WATTS]]</f>
        <v>150</v>
      </c>
      <c r="F276" s="2">
        <f>+[1]!Tabla3[[#This Row],[LAST_UPDATED]]</f>
        <v>45036.436736111114</v>
      </c>
      <c r="G276" s="1">
        <f ca="1">+[1]!Tabla3[[#This Row],[VOLTAJE]]</f>
        <v>225.41200000000001</v>
      </c>
      <c r="H276" s="1">
        <f ca="1">+[1]!Tabla3[[#This Row],[CURRENT]]</f>
        <v>0</v>
      </c>
      <c r="I276" s="1">
        <f ca="1">+[1]!Tabla3[[#This Row],[PF]]</f>
        <v>1</v>
      </c>
      <c r="J276" s="1">
        <f ca="1">+[1]!Tabla3[[#This Row],[WATTS_MEAS]]</f>
        <v>0</v>
      </c>
      <c r="K276" s="1">
        <f ca="1">+[1]!Tabla3[[#This Row],[DIM]]</f>
        <v>1</v>
      </c>
      <c r="L276" s="1">
        <f>+[1]!Tabla3[[#This Row],[STATUS_LAMP]]</f>
        <v>0</v>
      </c>
      <c r="M276" s="1">
        <f>+[1]!Tabla3[[#This Row],[FAULTY]]</f>
        <v>0</v>
      </c>
      <c r="N276" s="1">
        <f>+[1]!Tabla3[[#This Row],[BURN_HR]]</f>
        <v>10.830008663958091</v>
      </c>
      <c r="O276" s="1">
        <f>+[1]!Tabla3[[#This Row],[KWH]]</f>
        <v>1.5936069873836041</v>
      </c>
    </row>
    <row r="277" spans="1:15" x14ac:dyDescent="0.25">
      <c r="A277" t="str">
        <f>+[1]!Tabla3[[#This Row],[ID]]</f>
        <v>DECO_33366</v>
      </c>
      <c r="B277">
        <f>+[1]!Tabla3[[#This Row],[LAT]]</f>
        <v>39.749575810000003</v>
      </c>
      <c r="C277">
        <f>+[1]!Tabla3[[#This Row],[LONG]]</f>
        <v>-105.00127809999999</v>
      </c>
      <c r="D277">
        <f>+[1]!Tabla3[[#This Row],[MODE]]</f>
        <v>4</v>
      </c>
      <c r="E277">
        <f>+[1]!Tabla3[[#This Row],[WATTS]]</f>
        <v>100</v>
      </c>
      <c r="F277" s="2">
        <f>+[1]!Tabla3[[#This Row],[LAST_UPDATED]]</f>
        <v>45036.436736111114</v>
      </c>
      <c r="G277" s="1">
        <f ca="1">+[1]!Tabla3[[#This Row],[VOLTAJE]]</f>
        <v>194.732</v>
      </c>
      <c r="H277" s="1">
        <f ca="1">+[1]!Tabla3[[#This Row],[CURRENT]]</f>
        <v>0</v>
      </c>
      <c r="I277" s="1">
        <f ca="1">+[1]!Tabla3[[#This Row],[PF]]</f>
        <v>1</v>
      </c>
      <c r="J277" s="1">
        <f ca="1">+[1]!Tabla3[[#This Row],[WATTS_MEAS]]</f>
        <v>0</v>
      </c>
      <c r="K277" s="1">
        <f ca="1">+[1]!Tabla3[[#This Row],[DIM]]</f>
        <v>1</v>
      </c>
      <c r="L277" s="1">
        <f>+[1]!Tabla3[[#This Row],[STATUS_LAMP]]</f>
        <v>0</v>
      </c>
      <c r="M277" s="1">
        <f>+[1]!Tabla3[[#This Row],[FAULTY]]</f>
        <v>0</v>
      </c>
      <c r="N277" s="1">
        <f>+[1]!Tabla3[[#This Row],[BURN_HR]]</f>
        <v>10.830008663958091</v>
      </c>
      <c r="O277" s="1">
        <f>+[1]!Tabla3[[#This Row],[KWH]]</f>
        <v>1.0557876242978412</v>
      </c>
    </row>
    <row r="278" spans="1:15" x14ac:dyDescent="0.25">
      <c r="A278" t="str">
        <f>+[1]!Tabla3[[#This Row],[ID]]</f>
        <v>DECO_33367</v>
      </c>
      <c r="B278">
        <f>+[1]!Tabla3[[#This Row],[LAT]]</f>
        <v>39.749191490000001</v>
      </c>
      <c r="C278">
        <f>+[1]!Tabla3[[#This Row],[LONG]]</f>
        <v>-104.9996975</v>
      </c>
      <c r="D278">
        <f>+[1]!Tabla3[[#This Row],[MODE]]</f>
        <v>4</v>
      </c>
      <c r="E278">
        <f>+[1]!Tabla3[[#This Row],[WATTS]]</f>
        <v>70</v>
      </c>
      <c r="F278" s="2">
        <f>+[1]!Tabla3[[#This Row],[LAST_UPDATED]]</f>
        <v>45036.436736111114</v>
      </c>
      <c r="G278" s="1">
        <f ca="1">+[1]!Tabla3[[#This Row],[VOLTAJE]]</f>
        <v>222.32400000000001</v>
      </c>
      <c r="H278" s="1">
        <f ca="1">+[1]!Tabla3[[#This Row],[CURRENT]]</f>
        <v>0</v>
      </c>
      <c r="I278" s="1">
        <f ca="1">+[1]!Tabla3[[#This Row],[PF]]</f>
        <v>1</v>
      </c>
      <c r="J278" s="1">
        <f ca="1">+[1]!Tabla3[[#This Row],[WATTS_MEAS]]</f>
        <v>0</v>
      </c>
      <c r="K278" s="1">
        <f ca="1">+[1]!Tabla3[[#This Row],[DIM]]</f>
        <v>1</v>
      </c>
      <c r="L278" s="1">
        <f>+[1]!Tabla3[[#This Row],[STATUS_LAMP]]</f>
        <v>0</v>
      </c>
      <c r="M278" s="1">
        <f>+[1]!Tabla3[[#This Row],[FAULTY]]</f>
        <v>0</v>
      </c>
      <c r="N278" s="1">
        <f>+[1]!Tabla3[[#This Row],[BURN_HR]]</f>
        <v>10.830008663958091</v>
      </c>
      <c r="O278" s="1">
        <f>+[1]!Tabla3[[#This Row],[KWH]]</f>
        <v>0.74076589627355993</v>
      </c>
    </row>
    <row r="279" spans="1:15" x14ac:dyDescent="0.25">
      <c r="A279" t="str">
        <f>+[1]!Tabla3[[#This Row],[ID]]</f>
        <v>DECO_33368</v>
      </c>
      <c r="B279">
        <f>+[1]!Tabla3[[#This Row],[LAT]]</f>
        <v>39.749107950000003</v>
      </c>
      <c r="C279">
        <f>+[1]!Tabla3[[#This Row],[LONG]]</f>
        <v>-104.9998726</v>
      </c>
      <c r="D279">
        <f>+[1]!Tabla3[[#This Row],[MODE]]</f>
        <v>4</v>
      </c>
      <c r="E279">
        <f>+[1]!Tabla3[[#This Row],[WATTS]]</f>
        <v>250</v>
      </c>
      <c r="F279" s="2">
        <f>+[1]!Tabla3[[#This Row],[LAST_UPDATED]]</f>
        <v>45036.436736111114</v>
      </c>
      <c r="G279" s="1">
        <f ca="1">+[1]!Tabla3[[#This Row],[VOLTAJE]]</f>
        <v>212.93299999999999</v>
      </c>
      <c r="H279" s="1">
        <f ca="1">+[1]!Tabla3[[#This Row],[CURRENT]]</f>
        <v>0</v>
      </c>
      <c r="I279" s="1">
        <f ca="1">+[1]!Tabla3[[#This Row],[PF]]</f>
        <v>1</v>
      </c>
      <c r="J279" s="1">
        <f ca="1">+[1]!Tabla3[[#This Row],[WATTS_MEAS]]</f>
        <v>0</v>
      </c>
      <c r="K279" s="1">
        <f ca="1">+[1]!Tabla3[[#This Row],[DIM]]</f>
        <v>1</v>
      </c>
      <c r="L279" s="1">
        <f>+[1]!Tabla3[[#This Row],[STATUS_LAMP]]</f>
        <v>0</v>
      </c>
      <c r="M279" s="1">
        <f>+[1]!Tabla3[[#This Row],[FAULTY]]</f>
        <v>0</v>
      </c>
      <c r="N279" s="1">
        <f>+[1]!Tabla3[[#This Row],[BURN_HR]]</f>
        <v>10.830008663958091</v>
      </c>
      <c r="O279" s="1">
        <f>+[1]!Tabla3[[#This Row],[KWH]]</f>
        <v>2.637835577218945</v>
      </c>
    </row>
    <row r="280" spans="1:15" x14ac:dyDescent="0.25">
      <c r="A280" t="str">
        <f>+[1]!Tabla3[[#This Row],[ID]]</f>
        <v>DECO_33369</v>
      </c>
      <c r="B280">
        <f>+[1]!Tabla3[[#This Row],[LAT]]</f>
        <v>39.749377930000001</v>
      </c>
      <c r="C280">
        <f>+[1]!Tabla3[[#This Row],[LONG]]</f>
        <v>-104.9999239</v>
      </c>
      <c r="D280">
        <f>+[1]!Tabla3[[#This Row],[MODE]]</f>
        <v>4</v>
      </c>
      <c r="E280">
        <f>+[1]!Tabla3[[#This Row],[WATTS]]</f>
        <v>70</v>
      </c>
      <c r="F280" s="2">
        <f>+[1]!Tabla3[[#This Row],[LAST_UPDATED]]</f>
        <v>45036.436736111114</v>
      </c>
      <c r="G280" s="1">
        <f ca="1">+[1]!Tabla3[[#This Row],[VOLTAJE]]</f>
        <v>212.91300000000001</v>
      </c>
      <c r="H280" s="1">
        <f ca="1">+[1]!Tabla3[[#This Row],[CURRENT]]</f>
        <v>0</v>
      </c>
      <c r="I280" s="1">
        <f ca="1">+[1]!Tabla3[[#This Row],[PF]]</f>
        <v>1</v>
      </c>
      <c r="J280" s="1">
        <f ca="1">+[1]!Tabla3[[#This Row],[WATTS_MEAS]]</f>
        <v>0</v>
      </c>
      <c r="K280" s="1">
        <f ca="1">+[1]!Tabla3[[#This Row],[DIM]]</f>
        <v>1</v>
      </c>
      <c r="L280" s="1">
        <f>+[1]!Tabla3[[#This Row],[STATUS_LAMP]]</f>
        <v>0</v>
      </c>
      <c r="M280" s="1">
        <f>+[1]!Tabla3[[#This Row],[FAULTY]]</f>
        <v>0</v>
      </c>
      <c r="N280" s="1">
        <f>+[1]!Tabla3[[#This Row],[BURN_HR]]</f>
        <v>10.830008663958091</v>
      </c>
      <c r="O280" s="1">
        <f>+[1]!Tabla3[[#This Row],[KWH]]</f>
        <v>0.73772230824170648</v>
      </c>
    </row>
    <row r="281" spans="1:15" x14ac:dyDescent="0.25">
      <c r="A281" t="str">
        <f>+[1]!Tabla3[[#This Row],[ID]]</f>
        <v>DECO_33370</v>
      </c>
      <c r="B281">
        <f>+[1]!Tabla3[[#This Row],[LAT]]</f>
        <v>39.749290360000003</v>
      </c>
      <c r="C281">
        <f>+[1]!Tabla3[[#This Row],[LONG]]</f>
        <v>-105.00007479999999</v>
      </c>
      <c r="D281">
        <f>+[1]!Tabla3[[#This Row],[MODE]]</f>
        <v>4</v>
      </c>
      <c r="E281">
        <f>+[1]!Tabla3[[#This Row],[WATTS]]</f>
        <v>250</v>
      </c>
      <c r="F281" s="2">
        <f>+[1]!Tabla3[[#This Row],[LAST_UPDATED]]</f>
        <v>45036.436736111114</v>
      </c>
      <c r="G281" s="1">
        <f ca="1">+[1]!Tabla3[[#This Row],[VOLTAJE]]</f>
        <v>198.99100000000001</v>
      </c>
      <c r="H281" s="1">
        <f ca="1">+[1]!Tabla3[[#This Row],[CURRENT]]</f>
        <v>0</v>
      </c>
      <c r="I281" s="1">
        <f ca="1">+[1]!Tabla3[[#This Row],[PF]]</f>
        <v>1</v>
      </c>
      <c r="J281" s="1">
        <f ca="1">+[1]!Tabla3[[#This Row],[WATTS_MEAS]]</f>
        <v>0</v>
      </c>
      <c r="K281" s="1">
        <f ca="1">+[1]!Tabla3[[#This Row],[DIM]]</f>
        <v>1</v>
      </c>
      <c r="L281" s="1">
        <f>+[1]!Tabla3[[#This Row],[STATUS_LAMP]]</f>
        <v>0</v>
      </c>
      <c r="M281" s="1">
        <f>+[1]!Tabla3[[#This Row],[FAULTY]]</f>
        <v>0</v>
      </c>
      <c r="N281" s="1">
        <f>+[1]!Tabla3[[#This Row],[BURN_HR]]</f>
        <v>10.830008663958091</v>
      </c>
      <c r="O281" s="1">
        <f>+[1]!Tabla3[[#This Row],[KWH]]</f>
        <v>2.6584800041612011</v>
      </c>
    </row>
    <row r="282" spans="1:15" x14ac:dyDescent="0.25">
      <c r="A282" t="str">
        <f>+[1]!Tabla3[[#This Row],[ID]]</f>
        <v>DECO_33372</v>
      </c>
      <c r="B282">
        <f>+[1]!Tabla3[[#This Row],[LAT]]</f>
        <v>39.75281167</v>
      </c>
      <c r="C282">
        <f>+[1]!Tabla3[[#This Row],[LONG]]</f>
        <v>-105.004717</v>
      </c>
      <c r="D282">
        <f>+[1]!Tabla3[[#This Row],[MODE]]</f>
        <v>4</v>
      </c>
      <c r="E282">
        <f>+[1]!Tabla3[[#This Row],[WATTS]]</f>
        <v>70</v>
      </c>
      <c r="F282" s="2">
        <f>+[1]!Tabla3[[#This Row],[LAST_UPDATED]]</f>
        <v>45036.436736111114</v>
      </c>
      <c r="G282" s="1">
        <f ca="1">+[1]!Tabla3[[#This Row],[VOLTAJE]]</f>
        <v>217.78899999999999</v>
      </c>
      <c r="H282" s="1">
        <f ca="1">+[1]!Tabla3[[#This Row],[CURRENT]]</f>
        <v>0</v>
      </c>
      <c r="I282" s="1">
        <f ca="1">+[1]!Tabla3[[#This Row],[PF]]</f>
        <v>1</v>
      </c>
      <c r="J282" s="1">
        <f ca="1">+[1]!Tabla3[[#This Row],[WATTS_MEAS]]</f>
        <v>0</v>
      </c>
      <c r="K282" s="1">
        <f ca="1">+[1]!Tabla3[[#This Row],[DIM]]</f>
        <v>1</v>
      </c>
      <c r="L282" s="1">
        <f>+[1]!Tabla3[[#This Row],[STATUS_LAMP]]</f>
        <v>0</v>
      </c>
      <c r="M282" s="1">
        <f>+[1]!Tabla3[[#This Row],[FAULTY]]</f>
        <v>0</v>
      </c>
      <c r="N282" s="1">
        <f>+[1]!Tabla3[[#This Row],[BURN_HR]]</f>
        <v>10.830008663958091</v>
      </c>
      <c r="O282" s="1">
        <f>+[1]!Tabla3[[#This Row],[KWH]]</f>
        <v>0.73759206435802405</v>
      </c>
    </row>
    <row r="283" spans="1:15" x14ac:dyDescent="0.25">
      <c r="A283" t="str">
        <f>+[1]!Tabla3[[#This Row],[ID]]</f>
        <v>DECO_33377</v>
      </c>
      <c r="B283">
        <f>+[1]!Tabla3[[#This Row],[LAT]]</f>
        <v>39.742142989999998</v>
      </c>
      <c r="C283">
        <f>+[1]!Tabla3[[#This Row],[LONG]]</f>
        <v>-104.9994973</v>
      </c>
      <c r="D283">
        <f>+[1]!Tabla3[[#This Row],[MODE]]</f>
        <v>4</v>
      </c>
      <c r="E283">
        <f>+[1]!Tabla3[[#This Row],[WATTS]]</f>
        <v>150</v>
      </c>
      <c r="F283" s="2">
        <f>+[1]!Tabla3[[#This Row],[LAST_UPDATED]]</f>
        <v>45036.436736111114</v>
      </c>
      <c r="G283" s="1">
        <f ca="1">+[1]!Tabla3[[#This Row],[VOLTAJE]]</f>
        <v>241.91</v>
      </c>
      <c r="H283" s="1">
        <f ca="1">+[1]!Tabla3[[#This Row],[CURRENT]]</f>
        <v>0</v>
      </c>
      <c r="I283" s="1">
        <f ca="1">+[1]!Tabla3[[#This Row],[PF]]</f>
        <v>1</v>
      </c>
      <c r="J283" s="1">
        <f ca="1">+[1]!Tabla3[[#This Row],[WATTS_MEAS]]</f>
        <v>0</v>
      </c>
      <c r="K283" s="1">
        <f ca="1">+[1]!Tabla3[[#This Row],[DIM]]</f>
        <v>1</v>
      </c>
      <c r="L283" s="1">
        <f>+[1]!Tabla3[[#This Row],[STATUS_LAMP]]</f>
        <v>0</v>
      </c>
      <c r="M283" s="1">
        <f>+[1]!Tabla3[[#This Row],[FAULTY]]</f>
        <v>0</v>
      </c>
      <c r="N283" s="1">
        <f>+[1]!Tabla3[[#This Row],[BURN_HR]]</f>
        <v>10.830008663958091</v>
      </c>
      <c r="O283" s="1">
        <f>+[1]!Tabla3[[#This Row],[KWH]]</f>
        <v>1.5894838913440781</v>
      </c>
    </row>
    <row r="284" spans="1:15" x14ac:dyDescent="0.25">
      <c r="A284" t="str">
        <f>+[1]!Tabla3[[#This Row],[ID]]</f>
        <v>DECO_33380</v>
      </c>
      <c r="B284">
        <f>+[1]!Tabla3[[#This Row],[LAT]]</f>
        <v>39.741357139999998</v>
      </c>
      <c r="C284">
        <f>+[1]!Tabla3[[#This Row],[LONG]]</f>
        <v>-104.9992682</v>
      </c>
      <c r="D284">
        <f>+[1]!Tabla3[[#This Row],[MODE]]</f>
        <v>4</v>
      </c>
      <c r="E284">
        <f>+[1]!Tabla3[[#This Row],[WATTS]]</f>
        <v>150</v>
      </c>
      <c r="F284" s="2">
        <f>+[1]!Tabla3[[#This Row],[LAST_UPDATED]]</f>
        <v>45036.436736111114</v>
      </c>
      <c r="G284" s="1">
        <f ca="1">+[1]!Tabla3[[#This Row],[VOLTAJE]]</f>
        <v>247.86</v>
      </c>
      <c r="H284" s="1">
        <f ca="1">+[1]!Tabla3[[#This Row],[CURRENT]]</f>
        <v>0</v>
      </c>
      <c r="I284" s="1">
        <f ca="1">+[1]!Tabla3[[#This Row],[PF]]</f>
        <v>1</v>
      </c>
      <c r="J284" s="1">
        <f ca="1">+[1]!Tabla3[[#This Row],[WATTS_MEAS]]</f>
        <v>0</v>
      </c>
      <c r="K284" s="1">
        <f ca="1">+[1]!Tabla3[[#This Row],[DIM]]</f>
        <v>1</v>
      </c>
      <c r="L284" s="1">
        <f>+[1]!Tabla3[[#This Row],[STATUS_LAMP]]</f>
        <v>0</v>
      </c>
      <c r="M284" s="1">
        <f>+[1]!Tabla3[[#This Row],[FAULTY]]</f>
        <v>0</v>
      </c>
      <c r="N284" s="1">
        <f>+[1]!Tabla3[[#This Row],[BURN_HR]]</f>
        <v>10.830008663958091</v>
      </c>
      <c r="O284" s="1">
        <f>+[1]!Tabla3[[#This Row],[KWH]]</f>
        <v>1.5869701153819764</v>
      </c>
    </row>
    <row r="285" spans="1:15" x14ac:dyDescent="0.25">
      <c r="A285" t="str">
        <f>+[1]!Tabla3[[#This Row],[ID]]</f>
        <v>DECO_33381</v>
      </c>
      <c r="B285">
        <f>+[1]!Tabla3[[#This Row],[LAT]]</f>
        <v>39.740746620000003</v>
      </c>
      <c r="C285">
        <f>+[1]!Tabla3[[#This Row],[LONG]]</f>
        <v>-104.9986225</v>
      </c>
      <c r="D285">
        <f>+[1]!Tabla3[[#This Row],[MODE]]</f>
        <v>4</v>
      </c>
      <c r="E285">
        <f>+[1]!Tabla3[[#This Row],[WATTS]]</f>
        <v>250</v>
      </c>
      <c r="F285" s="2">
        <f>+[1]!Tabla3[[#This Row],[LAST_UPDATED]]</f>
        <v>45036.436736111114</v>
      </c>
      <c r="G285" s="1">
        <f ca="1">+[1]!Tabla3[[#This Row],[VOLTAJE]]</f>
        <v>249.869</v>
      </c>
      <c r="H285" s="1">
        <f ca="1">+[1]!Tabla3[[#This Row],[CURRENT]]</f>
        <v>0</v>
      </c>
      <c r="I285" s="1">
        <f ca="1">+[1]!Tabla3[[#This Row],[PF]]</f>
        <v>1</v>
      </c>
      <c r="J285" s="1">
        <f ca="1">+[1]!Tabla3[[#This Row],[WATTS_MEAS]]</f>
        <v>0</v>
      </c>
      <c r="K285" s="1">
        <f ca="1">+[1]!Tabla3[[#This Row],[DIM]]</f>
        <v>1</v>
      </c>
      <c r="L285" s="1">
        <f>+[1]!Tabla3[[#This Row],[STATUS_LAMP]]</f>
        <v>0</v>
      </c>
      <c r="M285" s="1">
        <f>+[1]!Tabla3[[#This Row],[FAULTY]]</f>
        <v>0</v>
      </c>
      <c r="N285" s="1">
        <f>+[1]!Tabla3[[#This Row],[BURN_HR]]</f>
        <v>10.830008663958091</v>
      </c>
      <c r="O285" s="1">
        <f>+[1]!Tabla3[[#This Row],[KWH]]</f>
        <v>2.6560963348533067</v>
      </c>
    </row>
    <row r="286" spans="1:15" x14ac:dyDescent="0.25">
      <c r="A286" t="str">
        <f>+[1]!Tabla3[[#This Row],[ID]]</f>
        <v>DECO_33382</v>
      </c>
      <c r="B286">
        <f>+[1]!Tabla3[[#This Row],[LAT]]</f>
        <v>39.741294830000001</v>
      </c>
      <c r="C286">
        <f>+[1]!Tabla3[[#This Row],[LONG]]</f>
        <v>-104.9992309</v>
      </c>
      <c r="D286">
        <f>+[1]!Tabla3[[#This Row],[MODE]]</f>
        <v>4</v>
      </c>
      <c r="E286">
        <f>+[1]!Tabla3[[#This Row],[WATTS]]</f>
        <v>150</v>
      </c>
      <c r="F286" s="2">
        <f>+[1]!Tabla3[[#This Row],[LAST_UPDATED]]</f>
        <v>45036.436736111114</v>
      </c>
      <c r="G286" s="1">
        <f ca="1">+[1]!Tabla3[[#This Row],[VOLTAJE]]</f>
        <v>243.72200000000001</v>
      </c>
      <c r="H286" s="1">
        <f ca="1">+[1]!Tabla3[[#This Row],[CURRENT]]</f>
        <v>0</v>
      </c>
      <c r="I286" s="1">
        <f ca="1">+[1]!Tabla3[[#This Row],[PF]]</f>
        <v>1</v>
      </c>
      <c r="J286" s="1">
        <f ca="1">+[1]!Tabla3[[#This Row],[WATTS_MEAS]]</f>
        <v>0</v>
      </c>
      <c r="K286" s="1">
        <f ca="1">+[1]!Tabla3[[#This Row],[DIM]]</f>
        <v>1</v>
      </c>
      <c r="L286" s="1">
        <f>+[1]!Tabla3[[#This Row],[STATUS_LAMP]]</f>
        <v>0</v>
      </c>
      <c r="M286" s="1">
        <f>+[1]!Tabla3[[#This Row],[FAULTY]]</f>
        <v>0</v>
      </c>
      <c r="N286" s="1">
        <f>+[1]!Tabla3[[#This Row],[BURN_HR]]</f>
        <v>10.830008663958091</v>
      </c>
      <c r="O286" s="1">
        <f>+[1]!Tabla3[[#This Row],[KWH]]</f>
        <v>1.5772445875852228</v>
      </c>
    </row>
    <row r="287" spans="1:15" x14ac:dyDescent="0.25">
      <c r="A287" t="str">
        <f>+[1]!Tabla3[[#This Row],[ID]]</f>
        <v>DECO_33383</v>
      </c>
      <c r="B287">
        <f>+[1]!Tabla3[[#This Row],[LAT]]</f>
        <v>39.741232830000001</v>
      </c>
      <c r="C287">
        <f>+[1]!Tabla3[[#This Row],[LONG]]</f>
        <v>-104.9991928</v>
      </c>
      <c r="D287">
        <f>+[1]!Tabla3[[#This Row],[MODE]]</f>
        <v>4</v>
      </c>
      <c r="E287">
        <f>+[1]!Tabla3[[#This Row],[WATTS]]</f>
        <v>150</v>
      </c>
      <c r="F287" s="2">
        <f>+[1]!Tabla3[[#This Row],[LAST_UPDATED]]</f>
        <v>45036.436736111114</v>
      </c>
      <c r="G287" s="1">
        <f ca="1">+[1]!Tabla3[[#This Row],[VOLTAJE]]</f>
        <v>221.11600000000001</v>
      </c>
      <c r="H287" s="1">
        <f ca="1">+[1]!Tabla3[[#This Row],[CURRENT]]</f>
        <v>0</v>
      </c>
      <c r="I287" s="1">
        <f ca="1">+[1]!Tabla3[[#This Row],[PF]]</f>
        <v>1</v>
      </c>
      <c r="J287" s="1">
        <f ca="1">+[1]!Tabla3[[#This Row],[WATTS_MEAS]]</f>
        <v>0</v>
      </c>
      <c r="K287" s="1">
        <f ca="1">+[1]!Tabla3[[#This Row],[DIM]]</f>
        <v>1</v>
      </c>
      <c r="L287" s="1">
        <f>+[1]!Tabla3[[#This Row],[STATUS_LAMP]]</f>
        <v>0</v>
      </c>
      <c r="M287" s="1">
        <f>+[1]!Tabla3[[#This Row],[FAULTY]]</f>
        <v>0</v>
      </c>
      <c r="N287" s="1">
        <f>+[1]!Tabla3[[#This Row],[BURN_HR]]</f>
        <v>10.830008663958091</v>
      </c>
      <c r="O287" s="1">
        <f>+[1]!Tabla3[[#This Row],[KWH]]</f>
        <v>1.5771823393077187</v>
      </c>
    </row>
    <row r="288" spans="1:15" x14ac:dyDescent="0.25">
      <c r="A288" t="str">
        <f>+[1]!Tabla3[[#This Row],[ID]]</f>
        <v>DECO_33384</v>
      </c>
      <c r="B288">
        <f>+[1]!Tabla3[[#This Row],[LAT]]</f>
        <v>39.749566710000003</v>
      </c>
      <c r="C288">
        <f>+[1]!Tabla3[[#This Row],[LONG]]</f>
        <v>-105.0023077</v>
      </c>
      <c r="D288">
        <f>+[1]!Tabla3[[#This Row],[MODE]]</f>
        <v>4</v>
      </c>
      <c r="E288">
        <f>+[1]!Tabla3[[#This Row],[WATTS]]</f>
        <v>250</v>
      </c>
      <c r="F288" s="2">
        <f>+[1]!Tabla3[[#This Row],[LAST_UPDATED]]</f>
        <v>45036.436736111114</v>
      </c>
      <c r="G288" s="1">
        <f ca="1">+[1]!Tabla3[[#This Row],[VOLTAJE]]</f>
        <v>226.505</v>
      </c>
      <c r="H288" s="1">
        <f ca="1">+[1]!Tabla3[[#This Row],[CURRENT]]</f>
        <v>0</v>
      </c>
      <c r="I288" s="1">
        <f ca="1">+[1]!Tabla3[[#This Row],[PF]]</f>
        <v>1</v>
      </c>
      <c r="J288" s="1">
        <f ca="1">+[1]!Tabla3[[#This Row],[WATTS_MEAS]]</f>
        <v>0</v>
      </c>
      <c r="K288" s="1">
        <f ca="1">+[1]!Tabla3[[#This Row],[DIM]]</f>
        <v>1</v>
      </c>
      <c r="L288" s="1">
        <f>+[1]!Tabla3[[#This Row],[STATUS_LAMP]]</f>
        <v>0</v>
      </c>
      <c r="M288" s="1">
        <f>+[1]!Tabla3[[#This Row],[FAULTY]]</f>
        <v>0</v>
      </c>
      <c r="N288" s="1">
        <f>+[1]!Tabla3[[#This Row],[BURN_HR]]</f>
        <v>10.830008663958091</v>
      </c>
      <c r="O288" s="1">
        <f>+[1]!Tabla3[[#This Row],[KWH]]</f>
        <v>2.6556102870255232</v>
      </c>
    </row>
    <row r="289" spans="1:15" x14ac:dyDescent="0.25">
      <c r="A289" t="str">
        <f>+[1]!Tabla3[[#This Row],[ID]]</f>
        <v>DECO_33386</v>
      </c>
      <c r="B289">
        <f>+[1]!Tabla3[[#This Row],[LAT]]</f>
        <v>39.750931119999997</v>
      </c>
      <c r="C289">
        <f>+[1]!Tabla3[[#This Row],[LONG]]</f>
        <v>-105.0036386</v>
      </c>
      <c r="D289">
        <f>+[1]!Tabla3[[#This Row],[MODE]]</f>
        <v>4</v>
      </c>
      <c r="E289">
        <f>+[1]!Tabla3[[#This Row],[WATTS]]</f>
        <v>70</v>
      </c>
      <c r="F289" s="2">
        <f>+[1]!Tabla3[[#This Row],[LAST_UPDATED]]</f>
        <v>45036.436736111114</v>
      </c>
      <c r="G289" s="1">
        <f ca="1">+[1]!Tabla3[[#This Row],[VOLTAJE]]</f>
        <v>205.595</v>
      </c>
      <c r="H289" s="1">
        <f ca="1">+[1]!Tabla3[[#This Row],[CURRENT]]</f>
        <v>0</v>
      </c>
      <c r="I289" s="1">
        <f ca="1">+[1]!Tabla3[[#This Row],[PF]]</f>
        <v>1</v>
      </c>
      <c r="J289" s="1">
        <f ca="1">+[1]!Tabla3[[#This Row],[WATTS_MEAS]]</f>
        <v>0</v>
      </c>
      <c r="K289" s="1">
        <f ca="1">+[1]!Tabla3[[#This Row],[DIM]]</f>
        <v>1</v>
      </c>
      <c r="L289" s="1">
        <f>+[1]!Tabla3[[#This Row],[STATUS_LAMP]]</f>
        <v>0</v>
      </c>
      <c r="M289" s="1">
        <f>+[1]!Tabla3[[#This Row],[FAULTY]]</f>
        <v>0</v>
      </c>
      <c r="N289" s="1">
        <f>+[1]!Tabla3[[#This Row],[BURN_HR]]</f>
        <v>10.830008663958091</v>
      </c>
      <c r="O289" s="1">
        <f>+[1]!Tabla3[[#This Row],[KWH]]</f>
        <v>0.74012297590439069</v>
      </c>
    </row>
    <row r="290" spans="1:15" x14ac:dyDescent="0.25">
      <c r="A290" t="str">
        <f>+[1]!Tabla3[[#This Row],[ID]]</f>
        <v>DECO_33389</v>
      </c>
      <c r="B290">
        <f>+[1]!Tabla3[[#This Row],[LAT]]</f>
        <v>39.750857279999998</v>
      </c>
      <c r="C290">
        <f>+[1]!Tabla3[[#This Row],[LONG]]</f>
        <v>-105.0037312</v>
      </c>
      <c r="D290">
        <f>+[1]!Tabla3[[#This Row],[MODE]]</f>
        <v>4</v>
      </c>
      <c r="E290">
        <f>+[1]!Tabla3[[#This Row],[WATTS]]</f>
        <v>70</v>
      </c>
      <c r="F290" s="2">
        <f>+[1]!Tabla3[[#This Row],[LAST_UPDATED]]</f>
        <v>45036.436736111114</v>
      </c>
      <c r="G290" s="1">
        <f ca="1">+[1]!Tabla3[[#This Row],[VOLTAJE]]</f>
        <v>231.66200000000001</v>
      </c>
      <c r="H290" s="1">
        <f ca="1">+[1]!Tabla3[[#This Row],[CURRENT]]</f>
        <v>0</v>
      </c>
      <c r="I290" s="1">
        <f ca="1">+[1]!Tabla3[[#This Row],[PF]]</f>
        <v>1</v>
      </c>
      <c r="J290" s="1">
        <f ca="1">+[1]!Tabla3[[#This Row],[WATTS_MEAS]]</f>
        <v>0</v>
      </c>
      <c r="K290" s="1">
        <f ca="1">+[1]!Tabla3[[#This Row],[DIM]]</f>
        <v>1</v>
      </c>
      <c r="L290" s="1">
        <f>+[1]!Tabla3[[#This Row],[STATUS_LAMP]]</f>
        <v>0</v>
      </c>
      <c r="M290" s="1">
        <f>+[1]!Tabla3[[#This Row],[FAULTY]]</f>
        <v>0</v>
      </c>
      <c r="N290" s="1">
        <f>+[1]!Tabla3[[#This Row],[BURN_HR]]</f>
        <v>10.830008663958091</v>
      </c>
      <c r="O290" s="1">
        <f>+[1]!Tabla3[[#This Row],[KWH]]</f>
        <v>0.73873212204614369</v>
      </c>
    </row>
    <row r="291" spans="1:15" x14ac:dyDescent="0.25">
      <c r="A291" t="str">
        <f>+[1]!Tabla3[[#This Row],[ID]]</f>
        <v>DECO_33391</v>
      </c>
      <c r="B291">
        <f>+[1]!Tabla3[[#This Row],[LAT]]</f>
        <v>39.74020582</v>
      </c>
      <c r="C291">
        <f>+[1]!Tabla3[[#This Row],[LONG]]</f>
        <v>-104.9983986</v>
      </c>
      <c r="D291">
        <f>+[1]!Tabla3[[#This Row],[MODE]]</f>
        <v>4</v>
      </c>
      <c r="E291">
        <f>+[1]!Tabla3[[#This Row],[WATTS]]</f>
        <v>150</v>
      </c>
      <c r="F291" s="2">
        <f>+[1]!Tabla3[[#This Row],[LAST_UPDATED]]</f>
        <v>45036.436736111114</v>
      </c>
      <c r="G291" s="1">
        <f ca="1">+[1]!Tabla3[[#This Row],[VOLTAJE]]</f>
        <v>225.84</v>
      </c>
      <c r="H291" s="1">
        <f ca="1">+[1]!Tabla3[[#This Row],[CURRENT]]</f>
        <v>0</v>
      </c>
      <c r="I291" s="1">
        <f ca="1">+[1]!Tabla3[[#This Row],[PF]]</f>
        <v>1</v>
      </c>
      <c r="J291" s="1">
        <f ca="1">+[1]!Tabla3[[#This Row],[WATTS_MEAS]]</f>
        <v>0</v>
      </c>
      <c r="K291" s="1">
        <f ca="1">+[1]!Tabla3[[#This Row],[DIM]]</f>
        <v>1</v>
      </c>
      <c r="L291" s="1">
        <f>+[1]!Tabla3[[#This Row],[STATUS_LAMP]]</f>
        <v>0</v>
      </c>
      <c r="M291" s="1">
        <f>+[1]!Tabla3[[#This Row],[FAULTY]]</f>
        <v>0</v>
      </c>
      <c r="N291" s="1">
        <f>+[1]!Tabla3[[#This Row],[BURN_HR]]</f>
        <v>10.830008663958091</v>
      </c>
      <c r="O291" s="1">
        <f>+[1]!Tabla3[[#This Row],[KWH]]</f>
        <v>1.5694451703354277</v>
      </c>
    </row>
    <row r="292" spans="1:15" x14ac:dyDescent="0.25">
      <c r="A292" t="str">
        <f>+[1]!Tabla3[[#This Row],[ID]]</f>
        <v>DECO_33392</v>
      </c>
      <c r="B292">
        <f>+[1]!Tabla3[[#This Row],[LAT]]</f>
        <v>39.750838190000003</v>
      </c>
      <c r="C292">
        <f>+[1]!Tabla3[[#This Row],[LONG]]</f>
        <v>-105.0042162</v>
      </c>
      <c r="D292">
        <f>+[1]!Tabla3[[#This Row],[MODE]]</f>
        <v>4</v>
      </c>
      <c r="E292">
        <f>+[1]!Tabla3[[#This Row],[WATTS]]</f>
        <v>70</v>
      </c>
      <c r="F292" s="2">
        <f>+[1]!Tabla3[[#This Row],[LAST_UPDATED]]</f>
        <v>45036.436736111114</v>
      </c>
      <c r="G292" s="1">
        <f ca="1">+[1]!Tabla3[[#This Row],[VOLTAJE]]</f>
        <v>192.619</v>
      </c>
      <c r="H292" s="1">
        <f ca="1">+[1]!Tabla3[[#This Row],[CURRENT]]</f>
        <v>0</v>
      </c>
      <c r="I292" s="1">
        <f ca="1">+[1]!Tabla3[[#This Row],[PF]]</f>
        <v>1</v>
      </c>
      <c r="J292" s="1">
        <f ca="1">+[1]!Tabla3[[#This Row],[WATTS_MEAS]]</f>
        <v>0</v>
      </c>
      <c r="K292" s="1">
        <f ca="1">+[1]!Tabla3[[#This Row],[DIM]]</f>
        <v>1</v>
      </c>
      <c r="L292" s="1">
        <f>+[1]!Tabla3[[#This Row],[STATUS_LAMP]]</f>
        <v>0</v>
      </c>
      <c r="M292" s="1">
        <f>+[1]!Tabla3[[#This Row],[FAULTY]]</f>
        <v>0</v>
      </c>
      <c r="N292" s="1">
        <f>+[1]!Tabla3[[#This Row],[BURN_HR]]</f>
        <v>10.830008663958091</v>
      </c>
      <c r="O292" s="1">
        <f>+[1]!Tabla3[[#This Row],[KWH]]</f>
        <v>0.73870839244682496</v>
      </c>
    </row>
    <row r="293" spans="1:15" x14ac:dyDescent="0.25">
      <c r="A293" t="str">
        <f>+[1]!Tabla3[[#This Row],[ID]]</f>
        <v>DECO_33396</v>
      </c>
      <c r="B293">
        <f>+[1]!Tabla3[[#This Row],[LAT]]</f>
        <v>39.740303009999998</v>
      </c>
      <c r="C293">
        <f>+[1]!Tabla3[[#This Row],[LONG]]</f>
        <v>-104.9984682</v>
      </c>
      <c r="D293">
        <f>+[1]!Tabla3[[#This Row],[MODE]]</f>
        <v>4</v>
      </c>
      <c r="E293">
        <f>+[1]!Tabla3[[#This Row],[WATTS]]</f>
        <v>150</v>
      </c>
      <c r="F293" s="2">
        <f>+[1]!Tabla3[[#This Row],[LAST_UPDATED]]</f>
        <v>45036.436736111114</v>
      </c>
      <c r="G293" s="1">
        <f ca="1">+[1]!Tabla3[[#This Row],[VOLTAJE]]</f>
        <v>239.36099999999999</v>
      </c>
      <c r="H293" s="1">
        <f ca="1">+[1]!Tabla3[[#This Row],[CURRENT]]</f>
        <v>0</v>
      </c>
      <c r="I293" s="1">
        <f ca="1">+[1]!Tabla3[[#This Row],[PF]]</f>
        <v>1</v>
      </c>
      <c r="J293" s="1">
        <f ca="1">+[1]!Tabla3[[#This Row],[WATTS_MEAS]]</f>
        <v>0</v>
      </c>
      <c r="K293" s="1">
        <f ca="1">+[1]!Tabla3[[#This Row],[DIM]]</f>
        <v>1</v>
      </c>
      <c r="L293" s="1">
        <f>+[1]!Tabla3[[#This Row],[STATUS_LAMP]]</f>
        <v>0</v>
      </c>
      <c r="M293" s="1">
        <f>+[1]!Tabla3[[#This Row],[FAULTY]]</f>
        <v>0</v>
      </c>
      <c r="N293" s="1">
        <f>+[1]!Tabla3[[#This Row],[BURN_HR]]</f>
        <v>10.830008663958091</v>
      </c>
      <c r="O293" s="1">
        <f>+[1]!Tabla3[[#This Row],[KWH]]</f>
        <v>1.5783480407908312</v>
      </c>
    </row>
    <row r="294" spans="1:15" x14ac:dyDescent="0.25">
      <c r="A294" t="str">
        <f>+[1]!Tabla3[[#This Row],[ID]]</f>
        <v>DECO_33397</v>
      </c>
      <c r="B294">
        <f>+[1]!Tabla3[[#This Row],[LAT]]</f>
        <v>39.75155084</v>
      </c>
      <c r="C294">
        <f>+[1]!Tabla3[[#This Row],[LONG]]</f>
        <v>-105.0003748</v>
      </c>
      <c r="D294">
        <f>+[1]!Tabla3[[#This Row],[MODE]]</f>
        <v>4</v>
      </c>
      <c r="E294">
        <f>+[1]!Tabla3[[#This Row],[WATTS]]</f>
        <v>70</v>
      </c>
      <c r="F294" s="2">
        <f>+[1]!Tabla3[[#This Row],[LAST_UPDATED]]</f>
        <v>45036.436736111114</v>
      </c>
      <c r="G294" s="1">
        <f ca="1">+[1]!Tabla3[[#This Row],[VOLTAJE]]</f>
        <v>215.494</v>
      </c>
      <c r="H294" s="1">
        <f ca="1">+[1]!Tabla3[[#This Row],[CURRENT]]</f>
        <v>0</v>
      </c>
      <c r="I294" s="1">
        <f ca="1">+[1]!Tabla3[[#This Row],[PF]]</f>
        <v>1</v>
      </c>
      <c r="J294" s="1">
        <f ca="1">+[1]!Tabla3[[#This Row],[WATTS_MEAS]]</f>
        <v>0</v>
      </c>
      <c r="K294" s="1">
        <f ca="1">+[1]!Tabla3[[#This Row],[DIM]]</f>
        <v>1</v>
      </c>
      <c r="L294" s="1">
        <f>+[1]!Tabla3[[#This Row],[STATUS_LAMP]]</f>
        <v>0</v>
      </c>
      <c r="M294" s="1">
        <f>+[1]!Tabla3[[#This Row],[FAULTY]]</f>
        <v>0</v>
      </c>
      <c r="N294" s="1">
        <f>+[1]!Tabla3[[#This Row],[BURN_HR]]</f>
        <v>10.830008663958091</v>
      </c>
      <c r="O294" s="1">
        <f>+[1]!Tabla3[[#This Row],[KWH]]</f>
        <v>0.73617738821005652</v>
      </c>
    </row>
    <row r="295" spans="1:15" x14ac:dyDescent="0.25">
      <c r="A295" t="str">
        <f>+[1]!Tabla3[[#This Row],[ID]]</f>
        <v>DECO_33400</v>
      </c>
      <c r="B295">
        <f>+[1]!Tabla3[[#This Row],[LAT]]</f>
        <v>39.751608930000003</v>
      </c>
      <c r="C295">
        <f>+[1]!Tabla3[[#This Row],[LONG]]</f>
        <v>-105.0006671</v>
      </c>
      <c r="D295">
        <f>+[1]!Tabla3[[#This Row],[MODE]]</f>
        <v>4</v>
      </c>
      <c r="E295">
        <f>+[1]!Tabla3[[#This Row],[WATTS]]</f>
        <v>70</v>
      </c>
      <c r="F295" s="2">
        <f>+[1]!Tabla3[[#This Row],[LAST_UPDATED]]</f>
        <v>45036.436736111114</v>
      </c>
      <c r="G295" s="1">
        <f ca="1">+[1]!Tabla3[[#This Row],[VOLTAJE]]</f>
        <v>240.05600000000001</v>
      </c>
      <c r="H295" s="1">
        <f ca="1">+[1]!Tabla3[[#This Row],[CURRENT]]</f>
        <v>0</v>
      </c>
      <c r="I295" s="1">
        <f ca="1">+[1]!Tabla3[[#This Row],[PF]]</f>
        <v>1</v>
      </c>
      <c r="J295" s="1">
        <f ca="1">+[1]!Tabla3[[#This Row],[WATTS_MEAS]]</f>
        <v>0</v>
      </c>
      <c r="K295" s="1">
        <f ca="1">+[1]!Tabla3[[#This Row],[DIM]]</f>
        <v>1</v>
      </c>
      <c r="L295" s="1">
        <f>+[1]!Tabla3[[#This Row],[STATUS_LAMP]]</f>
        <v>0</v>
      </c>
      <c r="M295" s="1">
        <f>+[1]!Tabla3[[#This Row],[FAULTY]]</f>
        <v>0</v>
      </c>
      <c r="N295" s="1">
        <f>+[1]!Tabla3[[#This Row],[BURN_HR]]</f>
        <v>10.830008663958091</v>
      </c>
      <c r="O295" s="1">
        <f>+[1]!Tabla3[[#This Row],[KWH]]</f>
        <v>0.74218948574792876</v>
      </c>
    </row>
    <row r="296" spans="1:15" x14ac:dyDescent="0.25">
      <c r="A296" t="str">
        <f>+[1]!Tabla3[[#This Row],[ID]]</f>
        <v>DECO_33403</v>
      </c>
      <c r="B296">
        <f>+[1]!Tabla3[[#This Row],[LAT]]</f>
        <v>39.751442419999997</v>
      </c>
      <c r="C296">
        <f>+[1]!Tabla3[[#This Row],[LONG]]</f>
        <v>-105.0004876</v>
      </c>
      <c r="D296">
        <f>+[1]!Tabla3[[#This Row],[MODE]]</f>
        <v>4</v>
      </c>
      <c r="E296">
        <f>+[1]!Tabla3[[#This Row],[WATTS]]</f>
        <v>70</v>
      </c>
      <c r="F296" s="2">
        <f>+[1]!Tabla3[[#This Row],[LAST_UPDATED]]</f>
        <v>45036.436736111114</v>
      </c>
      <c r="G296" s="1">
        <f ca="1">+[1]!Tabla3[[#This Row],[VOLTAJE]]</f>
        <v>217.929</v>
      </c>
      <c r="H296" s="1">
        <f ca="1">+[1]!Tabla3[[#This Row],[CURRENT]]</f>
        <v>0</v>
      </c>
      <c r="I296" s="1">
        <f ca="1">+[1]!Tabla3[[#This Row],[PF]]</f>
        <v>1</v>
      </c>
      <c r="J296" s="1">
        <f ca="1">+[1]!Tabla3[[#This Row],[WATTS_MEAS]]</f>
        <v>0</v>
      </c>
      <c r="K296" s="1">
        <f ca="1">+[1]!Tabla3[[#This Row],[DIM]]</f>
        <v>1</v>
      </c>
      <c r="L296" s="1">
        <f>+[1]!Tabla3[[#This Row],[STATUS_LAMP]]</f>
        <v>0</v>
      </c>
      <c r="M296" s="1">
        <f>+[1]!Tabla3[[#This Row],[FAULTY]]</f>
        <v>0</v>
      </c>
      <c r="N296" s="1">
        <f>+[1]!Tabla3[[#This Row],[BURN_HR]]</f>
        <v>10.830008663958091</v>
      </c>
      <c r="O296" s="1">
        <f>+[1]!Tabla3[[#This Row],[KWH]]</f>
        <v>0.74374417835684992</v>
      </c>
    </row>
    <row r="297" spans="1:15" x14ac:dyDescent="0.25">
      <c r="A297" t="str">
        <f>+[1]!Tabla3[[#This Row],[ID]]</f>
        <v>DECO_33405</v>
      </c>
      <c r="B297">
        <f>+[1]!Tabla3[[#This Row],[LAT]]</f>
        <v>39.751405419999998</v>
      </c>
      <c r="C297">
        <f>+[1]!Tabla3[[#This Row],[LONG]]</f>
        <v>-105.0001664</v>
      </c>
      <c r="D297">
        <f>+[1]!Tabla3[[#This Row],[MODE]]</f>
        <v>4</v>
      </c>
      <c r="E297">
        <f>+[1]!Tabla3[[#This Row],[WATTS]]</f>
        <v>70</v>
      </c>
      <c r="F297" s="2">
        <f>+[1]!Tabla3[[#This Row],[LAST_UPDATED]]</f>
        <v>45036.436736111114</v>
      </c>
      <c r="G297" s="1">
        <f ca="1">+[1]!Tabla3[[#This Row],[VOLTAJE]]</f>
        <v>247.05199999999999</v>
      </c>
      <c r="H297" s="1">
        <f ca="1">+[1]!Tabla3[[#This Row],[CURRENT]]</f>
        <v>0</v>
      </c>
      <c r="I297" s="1">
        <f ca="1">+[1]!Tabla3[[#This Row],[PF]]</f>
        <v>1</v>
      </c>
      <c r="J297" s="1">
        <f ca="1">+[1]!Tabla3[[#This Row],[WATTS_MEAS]]</f>
        <v>0</v>
      </c>
      <c r="K297" s="1">
        <f ca="1">+[1]!Tabla3[[#This Row],[DIM]]</f>
        <v>1</v>
      </c>
      <c r="L297" s="1">
        <f>+[1]!Tabla3[[#This Row],[STATUS_LAMP]]</f>
        <v>0</v>
      </c>
      <c r="M297" s="1">
        <f>+[1]!Tabla3[[#This Row],[FAULTY]]</f>
        <v>0</v>
      </c>
      <c r="N297" s="1">
        <f>+[1]!Tabla3[[#This Row],[BURN_HR]]</f>
        <v>10.830008663958091</v>
      </c>
      <c r="O297" s="1">
        <f>+[1]!Tabla3[[#This Row],[KWH]]</f>
        <v>0.73643642465761627</v>
      </c>
    </row>
    <row r="298" spans="1:15" x14ac:dyDescent="0.25">
      <c r="A298" t="str">
        <f>+[1]!Tabla3[[#This Row],[ID]]</f>
        <v>DECO_33406</v>
      </c>
      <c r="B298">
        <f>+[1]!Tabla3[[#This Row],[LAT]]</f>
        <v>39.750879060000003</v>
      </c>
      <c r="C298">
        <f>+[1]!Tabla3[[#This Row],[LONG]]</f>
        <v>-104.9997156</v>
      </c>
      <c r="D298">
        <f>+[1]!Tabla3[[#This Row],[MODE]]</f>
        <v>4</v>
      </c>
      <c r="E298">
        <f>+[1]!Tabla3[[#This Row],[WATTS]]</f>
        <v>70</v>
      </c>
      <c r="F298" s="2">
        <f>+[1]!Tabla3[[#This Row],[LAST_UPDATED]]</f>
        <v>45036.436736111114</v>
      </c>
      <c r="G298" s="1">
        <f ca="1">+[1]!Tabla3[[#This Row],[VOLTAJE]]</f>
        <v>224.62299999999999</v>
      </c>
      <c r="H298" s="1">
        <f ca="1">+[1]!Tabla3[[#This Row],[CURRENT]]</f>
        <v>0</v>
      </c>
      <c r="I298" s="1">
        <f ca="1">+[1]!Tabla3[[#This Row],[PF]]</f>
        <v>1</v>
      </c>
      <c r="J298" s="1">
        <f ca="1">+[1]!Tabla3[[#This Row],[WATTS_MEAS]]</f>
        <v>0</v>
      </c>
      <c r="K298" s="1">
        <f ca="1">+[1]!Tabla3[[#This Row],[DIM]]</f>
        <v>1</v>
      </c>
      <c r="L298" s="1">
        <f>+[1]!Tabla3[[#This Row],[STATUS_LAMP]]</f>
        <v>0</v>
      </c>
      <c r="M298" s="1">
        <f>+[1]!Tabla3[[#This Row],[FAULTY]]</f>
        <v>0</v>
      </c>
      <c r="N298" s="1">
        <f>+[1]!Tabla3[[#This Row],[BURN_HR]]</f>
        <v>10.830008663958091</v>
      </c>
      <c r="O298" s="1">
        <f>+[1]!Tabla3[[#This Row],[KWH]]</f>
        <v>0.7445733286828069</v>
      </c>
    </row>
    <row r="299" spans="1:15" x14ac:dyDescent="0.25">
      <c r="A299" t="str">
        <f>+[1]!Tabla3[[#This Row],[ID]]</f>
        <v>DECO_33407</v>
      </c>
      <c r="B299">
        <f>+[1]!Tabla3[[#This Row],[LAT]]</f>
        <v>39.75089955</v>
      </c>
      <c r="C299">
        <f>+[1]!Tabla3[[#This Row],[LONG]]</f>
        <v>-104.99950509999999</v>
      </c>
      <c r="D299">
        <f>+[1]!Tabla3[[#This Row],[MODE]]</f>
        <v>4</v>
      </c>
      <c r="E299">
        <f>+[1]!Tabla3[[#This Row],[WATTS]]</f>
        <v>70</v>
      </c>
      <c r="F299" s="2">
        <f>+[1]!Tabla3[[#This Row],[LAST_UPDATED]]</f>
        <v>45036.436736111114</v>
      </c>
      <c r="G299" s="1">
        <f ca="1">+[1]!Tabla3[[#This Row],[VOLTAJE]]</f>
        <v>200.54599999999999</v>
      </c>
      <c r="H299" s="1">
        <f ca="1">+[1]!Tabla3[[#This Row],[CURRENT]]</f>
        <v>0</v>
      </c>
      <c r="I299" s="1">
        <f ca="1">+[1]!Tabla3[[#This Row],[PF]]</f>
        <v>1</v>
      </c>
      <c r="J299" s="1">
        <f ca="1">+[1]!Tabla3[[#This Row],[WATTS_MEAS]]</f>
        <v>0</v>
      </c>
      <c r="K299" s="1">
        <f ca="1">+[1]!Tabla3[[#This Row],[DIM]]</f>
        <v>1</v>
      </c>
      <c r="L299" s="1">
        <f>+[1]!Tabla3[[#This Row],[STATUS_LAMP]]</f>
        <v>0</v>
      </c>
      <c r="M299" s="1">
        <f>+[1]!Tabla3[[#This Row],[FAULTY]]</f>
        <v>0</v>
      </c>
      <c r="N299" s="1">
        <f>+[1]!Tabla3[[#This Row],[BURN_HR]]</f>
        <v>10.830008663958091</v>
      </c>
      <c r="O299" s="1">
        <f>+[1]!Tabla3[[#This Row],[KWH]]</f>
        <v>0.73279071468611667</v>
      </c>
    </row>
    <row r="300" spans="1:15" x14ac:dyDescent="0.25">
      <c r="A300" t="str">
        <f>+[1]!Tabla3[[#This Row],[ID]]</f>
        <v>DECO_33409</v>
      </c>
      <c r="B300">
        <f>+[1]!Tabla3[[#This Row],[LAT]]</f>
        <v>39.74050957</v>
      </c>
      <c r="C300">
        <f>+[1]!Tabla3[[#This Row],[LONG]]</f>
        <v>-105.0002884</v>
      </c>
      <c r="D300">
        <f>+[1]!Tabla3[[#This Row],[MODE]]</f>
        <v>4</v>
      </c>
      <c r="E300">
        <f>+[1]!Tabla3[[#This Row],[WATTS]]</f>
        <v>250</v>
      </c>
      <c r="F300" s="2">
        <f>+[1]!Tabla3[[#This Row],[LAST_UPDATED]]</f>
        <v>45036.436736111114</v>
      </c>
      <c r="G300" s="1">
        <f ca="1">+[1]!Tabla3[[#This Row],[VOLTAJE]]</f>
        <v>223.36</v>
      </c>
      <c r="H300" s="1">
        <f ca="1">+[1]!Tabla3[[#This Row],[CURRENT]]</f>
        <v>0</v>
      </c>
      <c r="I300" s="1">
        <f ca="1">+[1]!Tabla3[[#This Row],[PF]]</f>
        <v>1</v>
      </c>
      <c r="J300" s="1">
        <f ca="1">+[1]!Tabla3[[#This Row],[WATTS_MEAS]]</f>
        <v>0</v>
      </c>
      <c r="K300" s="1">
        <f ca="1">+[1]!Tabla3[[#This Row],[DIM]]</f>
        <v>1</v>
      </c>
      <c r="L300" s="1">
        <f>+[1]!Tabla3[[#This Row],[STATUS_LAMP]]</f>
        <v>0</v>
      </c>
      <c r="M300" s="1">
        <f>+[1]!Tabla3[[#This Row],[FAULTY]]</f>
        <v>0</v>
      </c>
      <c r="N300" s="1">
        <f>+[1]!Tabla3[[#This Row],[BURN_HR]]</f>
        <v>10.830008663958091</v>
      </c>
      <c r="O300" s="1">
        <f>+[1]!Tabla3[[#This Row],[KWH]]</f>
        <v>2.6237816555990214</v>
      </c>
    </row>
    <row r="301" spans="1:15" x14ac:dyDescent="0.25">
      <c r="A301" t="str">
        <f>+[1]!Tabla3[[#This Row],[ID]]</f>
        <v>DECO_33412</v>
      </c>
      <c r="B301">
        <f>+[1]!Tabla3[[#This Row],[LAT]]</f>
        <v>39.740280869999999</v>
      </c>
      <c r="C301">
        <f>+[1]!Tabla3[[#This Row],[LONG]]</f>
        <v>-105.0002781</v>
      </c>
      <c r="D301">
        <f>+[1]!Tabla3[[#This Row],[MODE]]</f>
        <v>4</v>
      </c>
      <c r="E301">
        <f>+[1]!Tabla3[[#This Row],[WATTS]]</f>
        <v>250</v>
      </c>
      <c r="F301" s="2">
        <f>+[1]!Tabla3[[#This Row],[LAST_UPDATED]]</f>
        <v>45036.436736111114</v>
      </c>
      <c r="G301" s="1">
        <f ca="1">+[1]!Tabla3[[#This Row],[VOLTAJE]]</f>
        <v>212.69800000000001</v>
      </c>
      <c r="H301" s="1">
        <f ca="1">+[1]!Tabla3[[#This Row],[CURRENT]]</f>
        <v>0</v>
      </c>
      <c r="I301" s="1">
        <f ca="1">+[1]!Tabla3[[#This Row],[PF]]</f>
        <v>1</v>
      </c>
      <c r="J301" s="1">
        <f ca="1">+[1]!Tabla3[[#This Row],[WATTS_MEAS]]</f>
        <v>0</v>
      </c>
      <c r="K301" s="1">
        <f ca="1">+[1]!Tabla3[[#This Row],[DIM]]</f>
        <v>1</v>
      </c>
      <c r="L301" s="1">
        <f>+[1]!Tabla3[[#This Row],[STATUS_LAMP]]</f>
        <v>0</v>
      </c>
      <c r="M301" s="1">
        <f>+[1]!Tabla3[[#This Row],[FAULTY]]</f>
        <v>0</v>
      </c>
      <c r="N301" s="1">
        <f>+[1]!Tabla3[[#This Row],[BURN_HR]]</f>
        <v>10.830008663958091</v>
      </c>
      <c r="O301" s="1">
        <f>+[1]!Tabla3[[#This Row],[KWH]]</f>
        <v>2.6537104352177847</v>
      </c>
    </row>
    <row r="302" spans="1:15" x14ac:dyDescent="0.25">
      <c r="A302" t="str">
        <f>+[1]!Tabla3[[#This Row],[ID]]</f>
        <v>DECO_33417</v>
      </c>
      <c r="B302">
        <f>+[1]!Tabla3[[#This Row],[LAT]]</f>
        <v>39.740298930000002</v>
      </c>
      <c r="C302">
        <f>+[1]!Tabla3[[#This Row],[LONG]]</f>
        <v>-105.00072900000001</v>
      </c>
      <c r="D302">
        <f>+[1]!Tabla3[[#This Row],[MODE]]</f>
        <v>4</v>
      </c>
      <c r="E302">
        <f>+[1]!Tabla3[[#This Row],[WATTS]]</f>
        <v>250</v>
      </c>
      <c r="F302" s="2">
        <f>+[1]!Tabla3[[#This Row],[LAST_UPDATED]]</f>
        <v>45036.436736111114</v>
      </c>
      <c r="G302" s="1">
        <f ca="1">+[1]!Tabla3[[#This Row],[VOLTAJE]]</f>
        <v>228.46</v>
      </c>
      <c r="H302" s="1">
        <f ca="1">+[1]!Tabla3[[#This Row],[CURRENT]]</f>
        <v>0</v>
      </c>
      <c r="I302" s="1">
        <f ca="1">+[1]!Tabla3[[#This Row],[PF]]</f>
        <v>1</v>
      </c>
      <c r="J302" s="1">
        <f ca="1">+[1]!Tabla3[[#This Row],[WATTS_MEAS]]</f>
        <v>0</v>
      </c>
      <c r="K302" s="1">
        <f ca="1">+[1]!Tabla3[[#This Row],[DIM]]</f>
        <v>1</v>
      </c>
      <c r="L302" s="1">
        <f>+[1]!Tabla3[[#This Row],[STATUS_LAMP]]</f>
        <v>0</v>
      </c>
      <c r="M302" s="1">
        <f>+[1]!Tabla3[[#This Row],[FAULTY]]</f>
        <v>0</v>
      </c>
      <c r="N302" s="1">
        <f>+[1]!Tabla3[[#This Row],[BURN_HR]]</f>
        <v>10.830008663958091</v>
      </c>
      <c r="O302" s="1">
        <f>+[1]!Tabla3[[#This Row],[KWH]]</f>
        <v>2.6499034391825971</v>
      </c>
    </row>
    <row r="303" spans="1:15" x14ac:dyDescent="0.25">
      <c r="A303" t="str">
        <f>+[1]!Tabla3[[#This Row],[ID]]</f>
        <v>DECO_33418</v>
      </c>
      <c r="B303">
        <f>+[1]!Tabla3[[#This Row],[LAT]]</f>
        <v>39.750077689999998</v>
      </c>
      <c r="C303">
        <f>+[1]!Tabla3[[#This Row],[LONG]]</f>
        <v>-104.9999371</v>
      </c>
      <c r="D303">
        <f>+[1]!Tabla3[[#This Row],[MODE]]</f>
        <v>4</v>
      </c>
      <c r="E303">
        <f>+[1]!Tabla3[[#This Row],[WATTS]]</f>
        <v>250</v>
      </c>
      <c r="F303" s="2">
        <f>+[1]!Tabla3[[#This Row],[LAST_UPDATED]]</f>
        <v>45036.436736111114</v>
      </c>
      <c r="G303" s="1">
        <f ca="1">+[1]!Tabla3[[#This Row],[VOLTAJE]]</f>
        <v>248.72200000000001</v>
      </c>
      <c r="H303" s="1">
        <f ca="1">+[1]!Tabla3[[#This Row],[CURRENT]]</f>
        <v>0</v>
      </c>
      <c r="I303" s="1">
        <f ca="1">+[1]!Tabla3[[#This Row],[PF]]</f>
        <v>1</v>
      </c>
      <c r="J303" s="1">
        <f ca="1">+[1]!Tabla3[[#This Row],[WATTS_MEAS]]</f>
        <v>0</v>
      </c>
      <c r="K303" s="1">
        <f ca="1">+[1]!Tabla3[[#This Row],[DIM]]</f>
        <v>1</v>
      </c>
      <c r="L303" s="1">
        <f>+[1]!Tabla3[[#This Row],[STATUS_LAMP]]</f>
        <v>0</v>
      </c>
      <c r="M303" s="1">
        <f>+[1]!Tabla3[[#This Row],[FAULTY]]</f>
        <v>0</v>
      </c>
      <c r="N303" s="1">
        <f>+[1]!Tabla3[[#This Row],[BURN_HR]]</f>
        <v>10.830008663958091</v>
      </c>
      <c r="O303" s="1">
        <f>+[1]!Tabla3[[#This Row],[KWH]]</f>
        <v>2.651063136860607</v>
      </c>
    </row>
    <row r="304" spans="1:15" x14ac:dyDescent="0.25">
      <c r="A304" t="str">
        <f>+[1]!Tabla3[[#This Row],[ID]]</f>
        <v>DECO_33422</v>
      </c>
      <c r="B304">
        <f>+[1]!Tabla3[[#This Row],[LAT]]</f>
        <v>39.75005153</v>
      </c>
      <c r="C304">
        <f>+[1]!Tabla3[[#This Row],[LONG]]</f>
        <v>-104.999668</v>
      </c>
      <c r="D304">
        <f>+[1]!Tabla3[[#This Row],[MODE]]</f>
        <v>4</v>
      </c>
      <c r="E304">
        <f>+[1]!Tabla3[[#This Row],[WATTS]]</f>
        <v>70</v>
      </c>
      <c r="F304" s="2">
        <f>+[1]!Tabla3[[#This Row],[LAST_UPDATED]]</f>
        <v>45036.436736111114</v>
      </c>
      <c r="G304" s="1">
        <f ca="1">+[1]!Tabla3[[#This Row],[VOLTAJE]]</f>
        <v>190.50200000000001</v>
      </c>
      <c r="H304" s="1">
        <f ca="1">+[1]!Tabla3[[#This Row],[CURRENT]]</f>
        <v>0</v>
      </c>
      <c r="I304" s="1">
        <f ca="1">+[1]!Tabla3[[#This Row],[PF]]</f>
        <v>1</v>
      </c>
      <c r="J304" s="1">
        <f ca="1">+[1]!Tabla3[[#This Row],[WATTS_MEAS]]</f>
        <v>0</v>
      </c>
      <c r="K304" s="1">
        <f ca="1">+[1]!Tabla3[[#This Row],[DIM]]</f>
        <v>1</v>
      </c>
      <c r="L304" s="1">
        <f>+[1]!Tabla3[[#This Row],[STATUS_LAMP]]</f>
        <v>0</v>
      </c>
      <c r="M304" s="1">
        <f>+[1]!Tabla3[[#This Row],[FAULTY]]</f>
        <v>0</v>
      </c>
      <c r="N304" s="1">
        <f>+[1]!Tabla3[[#This Row],[BURN_HR]]</f>
        <v>10.830008663958091</v>
      </c>
      <c r="O304" s="1">
        <f>+[1]!Tabla3[[#This Row],[KWH]]</f>
        <v>0.74496482638349293</v>
      </c>
    </row>
    <row r="305" spans="1:15" x14ac:dyDescent="0.25">
      <c r="A305" t="str">
        <f>+[1]!Tabla3[[#This Row],[ID]]</f>
        <v>DECO_33423</v>
      </c>
      <c r="B305">
        <f>+[1]!Tabla3[[#This Row],[LAT]]</f>
        <v>39.750330130000002</v>
      </c>
      <c r="C305">
        <f>+[1]!Tabla3[[#This Row],[LONG]]</f>
        <v>-104.9996343</v>
      </c>
      <c r="D305">
        <f>+[1]!Tabla3[[#This Row],[MODE]]</f>
        <v>4</v>
      </c>
      <c r="E305">
        <f>+[1]!Tabla3[[#This Row],[WATTS]]</f>
        <v>70</v>
      </c>
      <c r="F305" s="2">
        <f>+[1]!Tabla3[[#This Row],[LAST_UPDATED]]</f>
        <v>45036.436736111114</v>
      </c>
      <c r="G305" s="1">
        <f ca="1">+[1]!Tabla3[[#This Row],[VOLTAJE]]</f>
        <v>218.41200000000001</v>
      </c>
      <c r="H305" s="1">
        <f ca="1">+[1]!Tabla3[[#This Row],[CURRENT]]</f>
        <v>0</v>
      </c>
      <c r="I305" s="1">
        <f ca="1">+[1]!Tabla3[[#This Row],[PF]]</f>
        <v>1</v>
      </c>
      <c r="J305" s="1">
        <f ca="1">+[1]!Tabla3[[#This Row],[WATTS_MEAS]]</f>
        <v>0</v>
      </c>
      <c r="K305" s="1">
        <f ca="1">+[1]!Tabla3[[#This Row],[DIM]]</f>
        <v>1</v>
      </c>
      <c r="L305" s="1">
        <f>+[1]!Tabla3[[#This Row],[STATUS_LAMP]]</f>
        <v>0</v>
      </c>
      <c r="M305" s="1">
        <f>+[1]!Tabla3[[#This Row],[FAULTY]]</f>
        <v>0</v>
      </c>
      <c r="N305" s="1">
        <f>+[1]!Tabla3[[#This Row],[BURN_HR]]</f>
        <v>10.830008663958091</v>
      </c>
      <c r="O305" s="1">
        <f>+[1]!Tabla3[[#This Row],[KWH]]</f>
        <v>0.74444035185836421</v>
      </c>
    </row>
    <row r="306" spans="1:15" x14ac:dyDescent="0.25">
      <c r="A306" t="str">
        <f>+[1]!Tabla3[[#This Row],[ID]]</f>
        <v>DECO_33426</v>
      </c>
      <c r="B306">
        <f>+[1]!Tabla3[[#This Row],[LAT]]</f>
        <v>39.750217259999999</v>
      </c>
      <c r="C306">
        <f>+[1]!Tabla3[[#This Row],[LONG]]</f>
        <v>-104.9994939</v>
      </c>
      <c r="D306">
        <f>+[1]!Tabla3[[#This Row],[MODE]]</f>
        <v>4</v>
      </c>
      <c r="E306">
        <f>+[1]!Tabla3[[#This Row],[WATTS]]</f>
        <v>70</v>
      </c>
      <c r="F306" s="2">
        <f>+[1]!Tabla3[[#This Row],[LAST_UPDATED]]</f>
        <v>45036.436736111114</v>
      </c>
      <c r="G306" s="1">
        <f ca="1">+[1]!Tabla3[[#This Row],[VOLTAJE]]</f>
        <v>210.83199999999999</v>
      </c>
      <c r="H306" s="1">
        <f ca="1">+[1]!Tabla3[[#This Row],[CURRENT]]</f>
        <v>0</v>
      </c>
      <c r="I306" s="1">
        <f ca="1">+[1]!Tabla3[[#This Row],[PF]]</f>
        <v>1</v>
      </c>
      <c r="J306" s="1">
        <f ca="1">+[1]!Tabla3[[#This Row],[WATTS_MEAS]]</f>
        <v>0</v>
      </c>
      <c r="K306" s="1">
        <f ca="1">+[1]!Tabla3[[#This Row],[DIM]]</f>
        <v>1</v>
      </c>
      <c r="L306" s="1">
        <f>+[1]!Tabla3[[#This Row],[STATUS_LAMP]]</f>
        <v>0</v>
      </c>
      <c r="M306" s="1">
        <f>+[1]!Tabla3[[#This Row],[FAULTY]]</f>
        <v>0</v>
      </c>
      <c r="N306" s="1">
        <f>+[1]!Tabla3[[#This Row],[BURN_HR]]</f>
        <v>10.830008663958091</v>
      </c>
      <c r="O306" s="1">
        <f>+[1]!Tabla3[[#This Row],[KWH]]</f>
        <v>0.74976168976636448</v>
      </c>
    </row>
    <row r="307" spans="1:15" x14ac:dyDescent="0.25">
      <c r="A307" t="str">
        <f>+[1]!Tabla3[[#This Row],[ID]]</f>
        <v>DECO_33427</v>
      </c>
      <c r="B307">
        <f>+[1]!Tabla3[[#This Row],[LAT]]</f>
        <v>39.750434689999999</v>
      </c>
      <c r="C307">
        <f>+[1]!Tabla3[[#This Row],[LONG]]</f>
        <v>-104.999455</v>
      </c>
      <c r="D307">
        <f>+[1]!Tabla3[[#This Row],[MODE]]</f>
        <v>4</v>
      </c>
      <c r="E307">
        <f>+[1]!Tabla3[[#This Row],[WATTS]]</f>
        <v>70</v>
      </c>
      <c r="F307" s="2">
        <f>+[1]!Tabla3[[#This Row],[LAST_UPDATED]]</f>
        <v>45036.436736111114</v>
      </c>
      <c r="G307" s="1">
        <f ca="1">+[1]!Tabla3[[#This Row],[VOLTAJE]]</f>
        <v>222.732</v>
      </c>
      <c r="H307" s="1">
        <f ca="1">+[1]!Tabla3[[#This Row],[CURRENT]]</f>
        <v>0</v>
      </c>
      <c r="I307" s="1">
        <f ca="1">+[1]!Tabla3[[#This Row],[PF]]</f>
        <v>1</v>
      </c>
      <c r="J307" s="1">
        <f ca="1">+[1]!Tabla3[[#This Row],[WATTS_MEAS]]</f>
        <v>0</v>
      </c>
      <c r="K307" s="1">
        <f ca="1">+[1]!Tabla3[[#This Row],[DIM]]</f>
        <v>1</v>
      </c>
      <c r="L307" s="1">
        <f>+[1]!Tabla3[[#This Row],[STATUS_LAMP]]</f>
        <v>0</v>
      </c>
      <c r="M307" s="1">
        <f>+[1]!Tabla3[[#This Row],[FAULTY]]</f>
        <v>0</v>
      </c>
      <c r="N307" s="1">
        <f>+[1]!Tabla3[[#This Row],[BURN_HR]]</f>
        <v>10.830008663958091</v>
      </c>
      <c r="O307" s="1">
        <f>+[1]!Tabla3[[#This Row],[KWH]]</f>
        <v>0.74534346997029988</v>
      </c>
    </row>
    <row r="308" spans="1:15" x14ac:dyDescent="0.25">
      <c r="A308" t="str">
        <f>+[1]!Tabla3[[#This Row],[ID]]</f>
        <v>DECO_33428</v>
      </c>
      <c r="B308">
        <f>+[1]!Tabla3[[#This Row],[LAT]]</f>
        <v>39.750300119999999</v>
      </c>
      <c r="C308">
        <f>+[1]!Tabla3[[#This Row],[LONG]]</f>
        <v>-104.9993668</v>
      </c>
      <c r="D308">
        <f>+[1]!Tabla3[[#This Row],[MODE]]</f>
        <v>4</v>
      </c>
      <c r="E308">
        <f>+[1]!Tabla3[[#This Row],[WATTS]]</f>
        <v>70</v>
      </c>
      <c r="F308" s="2">
        <f>+[1]!Tabla3[[#This Row],[LAST_UPDATED]]</f>
        <v>45036.436736111114</v>
      </c>
      <c r="G308" s="1">
        <f ca="1">+[1]!Tabla3[[#This Row],[VOLTAJE]]</f>
        <v>233.53899999999999</v>
      </c>
      <c r="H308" s="1">
        <f ca="1">+[1]!Tabla3[[#This Row],[CURRENT]]</f>
        <v>0</v>
      </c>
      <c r="I308" s="1">
        <f ca="1">+[1]!Tabla3[[#This Row],[PF]]</f>
        <v>1</v>
      </c>
      <c r="J308" s="1">
        <f ca="1">+[1]!Tabla3[[#This Row],[WATTS_MEAS]]</f>
        <v>0</v>
      </c>
      <c r="K308" s="1">
        <f ca="1">+[1]!Tabla3[[#This Row],[DIM]]</f>
        <v>1</v>
      </c>
      <c r="L308" s="1">
        <f>+[1]!Tabla3[[#This Row],[STATUS_LAMP]]</f>
        <v>0</v>
      </c>
      <c r="M308" s="1">
        <f>+[1]!Tabla3[[#This Row],[FAULTY]]</f>
        <v>0</v>
      </c>
      <c r="N308" s="1">
        <f>+[1]!Tabla3[[#This Row],[BURN_HR]]</f>
        <v>10.830008663958091</v>
      </c>
      <c r="O308" s="1">
        <f>+[1]!Tabla3[[#This Row],[KWH]]</f>
        <v>0.73552316765671111</v>
      </c>
    </row>
    <row r="309" spans="1:15" x14ac:dyDescent="0.25">
      <c r="A309" t="str">
        <f>+[1]!Tabla3[[#This Row],[ID]]</f>
        <v>DECO_33431</v>
      </c>
      <c r="B309">
        <f>+[1]!Tabla3[[#This Row],[LAT]]</f>
        <v>39.750596719999997</v>
      </c>
      <c r="C309">
        <f>+[1]!Tabla3[[#This Row],[LONG]]</f>
        <v>-105.0009766</v>
      </c>
      <c r="D309">
        <f>+[1]!Tabla3[[#This Row],[MODE]]</f>
        <v>4</v>
      </c>
      <c r="E309">
        <f>+[1]!Tabla3[[#This Row],[WATTS]]</f>
        <v>250</v>
      </c>
      <c r="F309" s="2">
        <f>+[1]!Tabla3[[#This Row],[LAST_UPDATED]]</f>
        <v>45036.436736111114</v>
      </c>
      <c r="G309" s="1">
        <f ca="1">+[1]!Tabla3[[#This Row],[VOLTAJE]]</f>
        <v>204.27699999999999</v>
      </c>
      <c r="H309" s="1">
        <f ca="1">+[1]!Tabla3[[#This Row],[CURRENT]]</f>
        <v>0</v>
      </c>
      <c r="I309" s="1">
        <f ca="1">+[1]!Tabla3[[#This Row],[PF]]</f>
        <v>1</v>
      </c>
      <c r="J309" s="1">
        <f ca="1">+[1]!Tabla3[[#This Row],[WATTS_MEAS]]</f>
        <v>0</v>
      </c>
      <c r="K309" s="1">
        <f ca="1">+[1]!Tabla3[[#This Row],[DIM]]</f>
        <v>1</v>
      </c>
      <c r="L309" s="1">
        <f>+[1]!Tabla3[[#This Row],[STATUS_LAMP]]</f>
        <v>0</v>
      </c>
      <c r="M309" s="1">
        <f>+[1]!Tabla3[[#This Row],[FAULTY]]</f>
        <v>0</v>
      </c>
      <c r="N309" s="1">
        <f>+[1]!Tabla3[[#This Row],[BURN_HR]]</f>
        <v>10.830008663958091</v>
      </c>
      <c r="O309" s="1">
        <f>+[1]!Tabla3[[#This Row],[KWH]]</f>
        <v>2.632877638524989</v>
      </c>
    </row>
    <row r="310" spans="1:15" x14ac:dyDescent="0.25">
      <c r="A310" t="str">
        <f>+[1]!Tabla3[[#This Row],[ID]]</f>
        <v>DECO_33447</v>
      </c>
      <c r="B310">
        <f>+[1]!Tabla3[[#This Row],[LAT]]</f>
        <v>39.751343149999997</v>
      </c>
      <c r="C310">
        <f>+[1]!Tabla3[[#This Row],[LONG]]</f>
        <v>-105.00008870000001</v>
      </c>
      <c r="D310">
        <f>+[1]!Tabla3[[#This Row],[MODE]]</f>
        <v>4</v>
      </c>
      <c r="E310">
        <f>+[1]!Tabla3[[#This Row],[WATTS]]</f>
        <v>250</v>
      </c>
      <c r="F310" s="2">
        <f>+[1]!Tabla3[[#This Row],[LAST_UPDATED]]</f>
        <v>45036.436736111114</v>
      </c>
      <c r="G310" s="1">
        <f ca="1">+[1]!Tabla3[[#This Row],[VOLTAJE]]</f>
        <v>207.32599999999999</v>
      </c>
      <c r="H310" s="1">
        <f ca="1">+[1]!Tabla3[[#This Row],[CURRENT]]</f>
        <v>0</v>
      </c>
      <c r="I310" s="1">
        <f ca="1">+[1]!Tabla3[[#This Row],[PF]]</f>
        <v>1</v>
      </c>
      <c r="J310" s="1">
        <f ca="1">+[1]!Tabla3[[#This Row],[WATTS_MEAS]]</f>
        <v>0</v>
      </c>
      <c r="K310" s="1">
        <f ca="1">+[1]!Tabla3[[#This Row],[DIM]]</f>
        <v>1</v>
      </c>
      <c r="L310" s="1">
        <f>+[1]!Tabla3[[#This Row],[STATUS_LAMP]]</f>
        <v>0</v>
      </c>
      <c r="M310" s="1">
        <f>+[1]!Tabla3[[#This Row],[FAULTY]]</f>
        <v>0</v>
      </c>
      <c r="N310" s="1">
        <f>+[1]!Tabla3[[#This Row],[BURN_HR]]</f>
        <v>10.830008663958091</v>
      </c>
      <c r="O310" s="1">
        <f>+[1]!Tabla3[[#This Row],[KWH]]</f>
        <v>2.6509507821170413</v>
      </c>
    </row>
    <row r="311" spans="1:15" x14ac:dyDescent="0.25">
      <c r="A311" t="str">
        <f>+[1]!Tabla3[[#This Row],[ID]]</f>
        <v>DECO_33449</v>
      </c>
      <c r="B311">
        <f>+[1]!Tabla3[[#This Row],[LAT]]</f>
        <v>39.750975590000003</v>
      </c>
      <c r="C311">
        <f>+[1]!Tabla3[[#This Row],[LONG]]</f>
        <v>-104.99960729999999</v>
      </c>
      <c r="D311">
        <f>+[1]!Tabla3[[#This Row],[MODE]]</f>
        <v>4</v>
      </c>
      <c r="E311">
        <f>+[1]!Tabla3[[#This Row],[WATTS]]</f>
        <v>70</v>
      </c>
      <c r="F311" s="2">
        <f>+[1]!Tabla3[[#This Row],[LAST_UPDATED]]</f>
        <v>45036.436736111114</v>
      </c>
      <c r="G311" s="1">
        <f ca="1">+[1]!Tabla3[[#This Row],[VOLTAJE]]</f>
        <v>224.989</v>
      </c>
      <c r="H311" s="1">
        <f ca="1">+[1]!Tabla3[[#This Row],[CURRENT]]</f>
        <v>0</v>
      </c>
      <c r="I311" s="1">
        <f ca="1">+[1]!Tabla3[[#This Row],[PF]]</f>
        <v>1</v>
      </c>
      <c r="J311" s="1">
        <f ca="1">+[1]!Tabla3[[#This Row],[WATTS_MEAS]]</f>
        <v>0</v>
      </c>
      <c r="K311" s="1">
        <f ca="1">+[1]!Tabla3[[#This Row],[DIM]]</f>
        <v>1</v>
      </c>
      <c r="L311" s="1">
        <f>+[1]!Tabla3[[#This Row],[STATUS_LAMP]]</f>
        <v>0</v>
      </c>
      <c r="M311" s="1">
        <f>+[1]!Tabla3[[#This Row],[FAULTY]]</f>
        <v>0</v>
      </c>
      <c r="N311" s="1">
        <f>+[1]!Tabla3[[#This Row],[BURN_HR]]</f>
        <v>10.830008663958091</v>
      </c>
      <c r="O311" s="1">
        <f>+[1]!Tabla3[[#This Row],[KWH]]</f>
        <v>0.73833714194413202</v>
      </c>
    </row>
    <row r="312" spans="1:15" x14ac:dyDescent="0.25">
      <c r="A312" t="str">
        <f>+[1]!Tabla3[[#This Row],[ID]]</f>
        <v>DECO_33450</v>
      </c>
      <c r="B312">
        <f>+[1]!Tabla3[[#This Row],[LAT]]</f>
        <v>39.751047530000001</v>
      </c>
      <c r="C312">
        <f>+[1]!Tabla3[[#This Row],[LONG]]</f>
        <v>-104.9999492</v>
      </c>
      <c r="D312">
        <f>+[1]!Tabla3[[#This Row],[MODE]]</f>
        <v>4</v>
      </c>
      <c r="E312">
        <f>+[1]!Tabla3[[#This Row],[WATTS]]</f>
        <v>70</v>
      </c>
      <c r="F312" s="2">
        <f>+[1]!Tabla3[[#This Row],[LAST_UPDATED]]</f>
        <v>45036.436736111114</v>
      </c>
      <c r="G312" s="1">
        <f ca="1">+[1]!Tabla3[[#This Row],[VOLTAJE]]</f>
        <v>193.32499999999999</v>
      </c>
      <c r="H312" s="1">
        <f ca="1">+[1]!Tabla3[[#This Row],[CURRENT]]</f>
        <v>0</v>
      </c>
      <c r="I312" s="1">
        <f ca="1">+[1]!Tabla3[[#This Row],[PF]]</f>
        <v>1</v>
      </c>
      <c r="J312" s="1">
        <f ca="1">+[1]!Tabla3[[#This Row],[WATTS_MEAS]]</f>
        <v>0</v>
      </c>
      <c r="K312" s="1">
        <f ca="1">+[1]!Tabla3[[#This Row],[DIM]]</f>
        <v>1</v>
      </c>
      <c r="L312" s="1">
        <f>+[1]!Tabla3[[#This Row],[STATUS_LAMP]]</f>
        <v>0</v>
      </c>
      <c r="M312" s="1">
        <f>+[1]!Tabla3[[#This Row],[FAULTY]]</f>
        <v>0</v>
      </c>
      <c r="N312" s="1">
        <f>+[1]!Tabla3[[#This Row],[BURN_HR]]</f>
        <v>10.830008663958091</v>
      </c>
      <c r="O312" s="1">
        <f>+[1]!Tabla3[[#This Row],[KWH]]</f>
        <v>0.74436957414870908</v>
      </c>
    </row>
    <row r="313" spans="1:15" x14ac:dyDescent="0.25">
      <c r="A313" t="str">
        <f>+[1]!Tabla3[[#This Row],[ID]]</f>
        <v>DECO_33456</v>
      </c>
      <c r="B313">
        <f>+[1]!Tabla3[[#This Row],[LAT]]</f>
        <v>39.740291220000003</v>
      </c>
      <c r="C313">
        <f>+[1]!Tabla3[[#This Row],[LONG]]</f>
        <v>-104.9987965</v>
      </c>
      <c r="D313">
        <f>+[1]!Tabla3[[#This Row],[MODE]]</f>
        <v>4</v>
      </c>
      <c r="E313">
        <f>+[1]!Tabla3[[#This Row],[WATTS]]</f>
        <v>70</v>
      </c>
      <c r="F313" s="2">
        <f>+[1]!Tabla3[[#This Row],[LAST_UPDATED]]</f>
        <v>45036.436736111114</v>
      </c>
      <c r="G313" s="1">
        <f ca="1">+[1]!Tabla3[[#This Row],[VOLTAJE]]</f>
        <v>234.04300000000001</v>
      </c>
      <c r="H313" s="1">
        <f ca="1">+[1]!Tabla3[[#This Row],[CURRENT]]</f>
        <v>0</v>
      </c>
      <c r="I313" s="1">
        <f ca="1">+[1]!Tabla3[[#This Row],[PF]]</f>
        <v>1</v>
      </c>
      <c r="J313" s="1">
        <f ca="1">+[1]!Tabla3[[#This Row],[WATTS_MEAS]]</f>
        <v>0</v>
      </c>
      <c r="K313" s="1">
        <f ca="1">+[1]!Tabla3[[#This Row],[DIM]]</f>
        <v>1</v>
      </c>
      <c r="L313" s="1">
        <f>+[1]!Tabla3[[#This Row],[STATUS_LAMP]]</f>
        <v>0</v>
      </c>
      <c r="M313" s="1">
        <f>+[1]!Tabla3[[#This Row],[FAULTY]]</f>
        <v>0</v>
      </c>
      <c r="N313" s="1">
        <f>+[1]!Tabla3[[#This Row],[BURN_HR]]</f>
        <v>10.830008663958091</v>
      </c>
      <c r="O313" s="1">
        <f>+[1]!Tabla3[[#This Row],[KWH]]</f>
        <v>0.74180350925515159</v>
      </c>
    </row>
    <row r="314" spans="1:15" x14ac:dyDescent="0.25">
      <c r="A314" t="str">
        <f>+[1]!Tabla3[[#This Row],[ID]]</f>
        <v>DECO_33459</v>
      </c>
      <c r="B314">
        <f>+[1]!Tabla3[[#This Row],[LAT]]</f>
        <v>39.741892049999997</v>
      </c>
      <c r="C314">
        <f>+[1]!Tabla3[[#This Row],[LONG]]</f>
        <v>-104.9992079</v>
      </c>
      <c r="D314">
        <f>+[1]!Tabla3[[#This Row],[MODE]]</f>
        <v>4</v>
      </c>
      <c r="E314">
        <f>+[1]!Tabla3[[#This Row],[WATTS]]</f>
        <v>250</v>
      </c>
      <c r="F314" s="2">
        <f>+[1]!Tabla3[[#This Row],[LAST_UPDATED]]</f>
        <v>45036.436736111114</v>
      </c>
      <c r="G314" s="1">
        <f ca="1">+[1]!Tabla3[[#This Row],[VOLTAJE]]</f>
        <v>228.44</v>
      </c>
      <c r="H314" s="1">
        <f ca="1">+[1]!Tabla3[[#This Row],[CURRENT]]</f>
        <v>0</v>
      </c>
      <c r="I314" s="1">
        <f ca="1">+[1]!Tabla3[[#This Row],[PF]]</f>
        <v>1</v>
      </c>
      <c r="J314" s="1">
        <f ca="1">+[1]!Tabla3[[#This Row],[WATTS_MEAS]]</f>
        <v>0</v>
      </c>
      <c r="K314" s="1">
        <f ca="1">+[1]!Tabla3[[#This Row],[DIM]]</f>
        <v>1</v>
      </c>
      <c r="L314" s="1">
        <f>+[1]!Tabla3[[#This Row],[STATUS_LAMP]]</f>
        <v>0</v>
      </c>
      <c r="M314" s="1">
        <f>+[1]!Tabla3[[#This Row],[FAULTY]]</f>
        <v>0</v>
      </c>
      <c r="N314" s="1">
        <f>+[1]!Tabla3[[#This Row],[BURN_HR]]</f>
        <v>10.830008663958091</v>
      </c>
      <c r="O314" s="1">
        <f>+[1]!Tabla3[[#This Row],[KWH]]</f>
        <v>2.6233266762545475</v>
      </c>
    </row>
    <row r="315" spans="1:15" x14ac:dyDescent="0.25">
      <c r="A315" t="str">
        <f>+[1]!Tabla3[[#This Row],[ID]]</f>
        <v>DECO_33462</v>
      </c>
      <c r="B315">
        <f>+[1]!Tabla3[[#This Row],[LAT]]</f>
        <v>39.741149159999999</v>
      </c>
      <c r="C315">
        <f>+[1]!Tabla3[[#This Row],[LONG]]</f>
        <v>-104.9993224</v>
      </c>
      <c r="D315">
        <f>+[1]!Tabla3[[#This Row],[MODE]]</f>
        <v>4</v>
      </c>
      <c r="E315">
        <f>+[1]!Tabla3[[#This Row],[WATTS]]</f>
        <v>250</v>
      </c>
      <c r="F315" s="2">
        <f>+[1]!Tabla3[[#This Row],[LAST_UPDATED]]</f>
        <v>45036.436736111114</v>
      </c>
      <c r="G315" s="1">
        <f ca="1">+[1]!Tabla3[[#This Row],[VOLTAJE]]</f>
        <v>192.899</v>
      </c>
      <c r="H315" s="1">
        <f ca="1">+[1]!Tabla3[[#This Row],[CURRENT]]</f>
        <v>0</v>
      </c>
      <c r="I315" s="1">
        <f ca="1">+[1]!Tabla3[[#This Row],[PF]]</f>
        <v>1</v>
      </c>
      <c r="J315" s="1">
        <f ca="1">+[1]!Tabla3[[#This Row],[WATTS_MEAS]]</f>
        <v>0</v>
      </c>
      <c r="K315" s="1">
        <f ca="1">+[1]!Tabla3[[#This Row],[DIM]]</f>
        <v>1</v>
      </c>
      <c r="L315" s="1">
        <f>+[1]!Tabla3[[#This Row],[STATUS_LAMP]]</f>
        <v>0</v>
      </c>
      <c r="M315" s="1">
        <f>+[1]!Tabla3[[#This Row],[FAULTY]]</f>
        <v>0</v>
      </c>
      <c r="N315" s="1">
        <f>+[1]!Tabla3[[#This Row],[BURN_HR]]</f>
        <v>10.830008663958091</v>
      </c>
      <c r="O315" s="1">
        <f>+[1]!Tabla3[[#This Row],[KWH]]</f>
        <v>2.6486253118086216</v>
      </c>
    </row>
    <row r="316" spans="1:15" x14ac:dyDescent="0.25">
      <c r="A316" t="str">
        <f>+[1]!Tabla3[[#This Row],[ID]]</f>
        <v>DECO_33468</v>
      </c>
      <c r="B316">
        <f>+[1]!Tabla3[[#This Row],[LAT]]</f>
        <v>39.749387730000002</v>
      </c>
      <c r="C316">
        <f>+[1]!Tabla3[[#This Row],[LONG]]</f>
        <v>-105.00082380000001</v>
      </c>
      <c r="D316">
        <f>+[1]!Tabla3[[#This Row],[MODE]]</f>
        <v>4</v>
      </c>
      <c r="E316">
        <f>+[1]!Tabla3[[#This Row],[WATTS]]</f>
        <v>250</v>
      </c>
      <c r="F316" s="2">
        <f>+[1]!Tabla3[[#This Row],[LAST_UPDATED]]</f>
        <v>45036.436736111114</v>
      </c>
      <c r="G316" s="1">
        <f ca="1">+[1]!Tabla3[[#This Row],[VOLTAJE]]</f>
        <v>218.489</v>
      </c>
      <c r="H316" s="1">
        <f ca="1">+[1]!Tabla3[[#This Row],[CURRENT]]</f>
        <v>0</v>
      </c>
      <c r="I316" s="1">
        <f ca="1">+[1]!Tabla3[[#This Row],[PF]]</f>
        <v>1</v>
      </c>
      <c r="J316" s="1">
        <f ca="1">+[1]!Tabla3[[#This Row],[WATTS_MEAS]]</f>
        <v>0</v>
      </c>
      <c r="K316" s="1">
        <f ca="1">+[1]!Tabla3[[#This Row],[DIM]]</f>
        <v>1</v>
      </c>
      <c r="L316" s="1">
        <f>+[1]!Tabla3[[#This Row],[STATUS_LAMP]]</f>
        <v>0</v>
      </c>
      <c r="M316" s="1">
        <f>+[1]!Tabla3[[#This Row],[FAULTY]]</f>
        <v>0</v>
      </c>
      <c r="N316" s="1">
        <f>+[1]!Tabla3[[#This Row],[BURN_HR]]</f>
        <v>10.830008663958091</v>
      </c>
      <c r="O316" s="1">
        <f>+[1]!Tabla3[[#This Row],[KWH]]</f>
        <v>2.6519268937425791</v>
      </c>
    </row>
    <row r="317" spans="1:15" x14ac:dyDescent="0.25">
      <c r="A317" t="str">
        <f>+[1]!Tabla3[[#This Row],[ID]]</f>
        <v>DECO_33474</v>
      </c>
      <c r="B317">
        <f>+[1]!Tabla3[[#This Row],[LAT]]</f>
        <v>39.749897679999997</v>
      </c>
      <c r="C317">
        <f>+[1]!Tabla3[[#This Row],[LONG]]</f>
        <v>-105.0001742</v>
      </c>
      <c r="D317">
        <f>+[1]!Tabla3[[#This Row],[MODE]]</f>
        <v>4</v>
      </c>
      <c r="E317">
        <f>+[1]!Tabla3[[#This Row],[WATTS]]</f>
        <v>70</v>
      </c>
      <c r="F317" s="2">
        <f>+[1]!Tabla3[[#This Row],[LAST_UPDATED]]</f>
        <v>45036.436736111114</v>
      </c>
      <c r="G317" s="1">
        <f ca="1">+[1]!Tabla3[[#This Row],[VOLTAJE]]</f>
        <v>243.61799999999999</v>
      </c>
      <c r="H317" s="1">
        <f ca="1">+[1]!Tabla3[[#This Row],[CURRENT]]</f>
        <v>0</v>
      </c>
      <c r="I317" s="1">
        <f ca="1">+[1]!Tabla3[[#This Row],[PF]]</f>
        <v>1</v>
      </c>
      <c r="J317" s="1">
        <f ca="1">+[1]!Tabla3[[#This Row],[WATTS_MEAS]]</f>
        <v>0</v>
      </c>
      <c r="K317" s="1">
        <f ca="1">+[1]!Tabla3[[#This Row],[DIM]]</f>
        <v>1</v>
      </c>
      <c r="L317" s="1">
        <f>+[1]!Tabla3[[#This Row],[STATUS_LAMP]]</f>
        <v>0</v>
      </c>
      <c r="M317" s="1">
        <f>+[1]!Tabla3[[#This Row],[FAULTY]]</f>
        <v>0</v>
      </c>
      <c r="N317" s="1">
        <f>+[1]!Tabla3[[#This Row],[BURN_HR]]</f>
        <v>10.830008663958091</v>
      </c>
      <c r="O317" s="1">
        <f>+[1]!Tabla3[[#This Row],[KWH]]</f>
        <v>0.74316200327098991</v>
      </c>
    </row>
    <row r="318" spans="1:15" x14ac:dyDescent="0.25">
      <c r="A318" t="str">
        <f>+[1]!Tabla3[[#This Row],[ID]]</f>
        <v>DECO_33477</v>
      </c>
      <c r="B318">
        <f>+[1]!Tabla3[[#This Row],[LAT]]</f>
        <v>39.750788239999999</v>
      </c>
      <c r="C318">
        <f>+[1]!Tabla3[[#This Row],[LONG]]</f>
        <v>-104.9996182</v>
      </c>
      <c r="D318">
        <f>+[1]!Tabla3[[#This Row],[MODE]]</f>
        <v>4</v>
      </c>
      <c r="E318">
        <f>+[1]!Tabla3[[#This Row],[WATTS]]</f>
        <v>70</v>
      </c>
      <c r="F318" s="2">
        <f>+[1]!Tabla3[[#This Row],[LAST_UPDATED]]</f>
        <v>45036.436736111114</v>
      </c>
      <c r="G318" s="1">
        <f ca="1">+[1]!Tabla3[[#This Row],[VOLTAJE]]</f>
        <v>228.32</v>
      </c>
      <c r="H318" s="1">
        <f ca="1">+[1]!Tabla3[[#This Row],[CURRENT]]</f>
        <v>0</v>
      </c>
      <c r="I318" s="1">
        <f ca="1">+[1]!Tabla3[[#This Row],[PF]]</f>
        <v>1</v>
      </c>
      <c r="J318" s="1">
        <f ca="1">+[1]!Tabla3[[#This Row],[WATTS_MEAS]]</f>
        <v>0</v>
      </c>
      <c r="K318" s="1">
        <f ca="1">+[1]!Tabla3[[#This Row],[DIM]]</f>
        <v>1</v>
      </c>
      <c r="L318" s="1">
        <f>+[1]!Tabla3[[#This Row],[STATUS_LAMP]]</f>
        <v>0</v>
      </c>
      <c r="M318" s="1">
        <f>+[1]!Tabla3[[#This Row],[FAULTY]]</f>
        <v>0</v>
      </c>
      <c r="N318" s="1">
        <f>+[1]!Tabla3[[#This Row],[BURN_HR]]</f>
        <v>10.830008663958091</v>
      </c>
      <c r="O318" s="1">
        <f>+[1]!Tabla3[[#This Row],[KWH]]</f>
        <v>0.73732879385332972</v>
      </c>
    </row>
    <row r="319" spans="1:15" x14ac:dyDescent="0.25">
      <c r="A319" t="str">
        <f>+[1]!Tabla3[[#This Row],[ID]]</f>
        <v>DECO_33478</v>
      </c>
      <c r="B319">
        <f>+[1]!Tabla3[[#This Row],[LAT]]</f>
        <v>39.750727560000001</v>
      </c>
      <c r="C319">
        <f>+[1]!Tabla3[[#This Row],[LONG]]</f>
        <v>-104.9993217</v>
      </c>
      <c r="D319">
        <f>+[1]!Tabla3[[#This Row],[MODE]]</f>
        <v>4</v>
      </c>
      <c r="E319">
        <f>+[1]!Tabla3[[#This Row],[WATTS]]</f>
        <v>70</v>
      </c>
      <c r="F319" s="2">
        <f>+[1]!Tabla3[[#This Row],[LAST_UPDATED]]</f>
        <v>45036.436736111114</v>
      </c>
      <c r="G319" s="1">
        <f ca="1">+[1]!Tabla3[[#This Row],[VOLTAJE]]</f>
        <v>206.869</v>
      </c>
      <c r="H319" s="1">
        <f ca="1">+[1]!Tabla3[[#This Row],[CURRENT]]</f>
        <v>0</v>
      </c>
      <c r="I319" s="1">
        <f ca="1">+[1]!Tabla3[[#This Row],[PF]]</f>
        <v>1</v>
      </c>
      <c r="J319" s="1">
        <f ca="1">+[1]!Tabla3[[#This Row],[WATTS_MEAS]]</f>
        <v>0</v>
      </c>
      <c r="K319" s="1">
        <f ca="1">+[1]!Tabla3[[#This Row],[DIM]]</f>
        <v>1</v>
      </c>
      <c r="L319" s="1">
        <f>+[1]!Tabla3[[#This Row],[STATUS_LAMP]]</f>
        <v>0</v>
      </c>
      <c r="M319" s="1">
        <f>+[1]!Tabla3[[#This Row],[FAULTY]]</f>
        <v>0</v>
      </c>
      <c r="N319" s="1">
        <f>+[1]!Tabla3[[#This Row],[BURN_HR]]</f>
        <v>10.830008663958091</v>
      </c>
      <c r="O319" s="1">
        <f>+[1]!Tabla3[[#This Row],[KWH]]</f>
        <v>0.74174510509534008</v>
      </c>
    </row>
    <row r="320" spans="1:15" x14ac:dyDescent="0.25">
      <c r="A320" t="str">
        <f>+[1]!Tabla3[[#This Row],[ID]]</f>
        <v>DECO_33481</v>
      </c>
      <c r="B320">
        <f>+[1]!Tabla3[[#This Row],[LAT]]</f>
        <v>39.750626480000001</v>
      </c>
      <c r="C320">
        <f>+[1]!Tabla3[[#This Row],[LONG]]</f>
        <v>-104.9993861</v>
      </c>
      <c r="D320">
        <f>+[1]!Tabla3[[#This Row],[MODE]]</f>
        <v>4</v>
      </c>
      <c r="E320">
        <f>+[1]!Tabla3[[#This Row],[WATTS]]</f>
        <v>70</v>
      </c>
      <c r="F320" s="2">
        <f>+[1]!Tabla3[[#This Row],[LAST_UPDATED]]</f>
        <v>45036.436736111114</v>
      </c>
      <c r="G320" s="1">
        <f ca="1">+[1]!Tabla3[[#This Row],[VOLTAJE]]</f>
        <v>192.61500000000001</v>
      </c>
      <c r="H320" s="1">
        <f ca="1">+[1]!Tabla3[[#This Row],[CURRENT]]</f>
        <v>0</v>
      </c>
      <c r="I320" s="1">
        <f ca="1">+[1]!Tabla3[[#This Row],[PF]]</f>
        <v>1</v>
      </c>
      <c r="J320" s="1">
        <f ca="1">+[1]!Tabla3[[#This Row],[WATTS_MEAS]]</f>
        <v>0</v>
      </c>
      <c r="K320" s="1">
        <f ca="1">+[1]!Tabla3[[#This Row],[DIM]]</f>
        <v>1</v>
      </c>
      <c r="L320" s="1">
        <f>+[1]!Tabla3[[#This Row],[STATUS_LAMP]]</f>
        <v>0</v>
      </c>
      <c r="M320" s="1">
        <f>+[1]!Tabla3[[#This Row],[FAULTY]]</f>
        <v>0</v>
      </c>
      <c r="N320" s="1">
        <f>+[1]!Tabla3[[#This Row],[BURN_HR]]</f>
        <v>10.830008663958091</v>
      </c>
      <c r="O320" s="1">
        <f>+[1]!Tabla3[[#This Row],[KWH]]</f>
        <v>0.73716636093941712</v>
      </c>
    </row>
    <row r="321" spans="1:15" x14ac:dyDescent="0.25">
      <c r="A321" t="str">
        <f>+[1]!Tabla3[[#This Row],[ID]]</f>
        <v>DECO_33482</v>
      </c>
      <c r="B321">
        <f>+[1]!Tabla3[[#This Row],[LAT]]</f>
        <v>39.750667120000003</v>
      </c>
      <c r="C321">
        <f>+[1]!Tabla3[[#This Row],[LONG]]</f>
        <v>-104.9992147</v>
      </c>
      <c r="D321">
        <f>+[1]!Tabla3[[#This Row],[MODE]]</f>
        <v>4</v>
      </c>
      <c r="E321">
        <f>+[1]!Tabla3[[#This Row],[WATTS]]</f>
        <v>250</v>
      </c>
      <c r="F321" s="2">
        <f>+[1]!Tabla3[[#This Row],[LAST_UPDATED]]</f>
        <v>45036.436736111114</v>
      </c>
      <c r="G321" s="1">
        <f ca="1">+[1]!Tabla3[[#This Row],[VOLTAJE]]</f>
        <v>210.22</v>
      </c>
      <c r="H321" s="1">
        <f ca="1">+[1]!Tabla3[[#This Row],[CURRENT]]</f>
        <v>0</v>
      </c>
      <c r="I321" s="1">
        <f ca="1">+[1]!Tabla3[[#This Row],[PF]]</f>
        <v>1</v>
      </c>
      <c r="J321" s="1">
        <f ca="1">+[1]!Tabla3[[#This Row],[WATTS_MEAS]]</f>
        <v>0</v>
      </c>
      <c r="K321" s="1">
        <f ca="1">+[1]!Tabla3[[#This Row],[DIM]]</f>
        <v>1</v>
      </c>
      <c r="L321" s="1">
        <f>+[1]!Tabla3[[#This Row],[STATUS_LAMP]]</f>
        <v>0</v>
      </c>
      <c r="M321" s="1">
        <f>+[1]!Tabla3[[#This Row],[FAULTY]]</f>
        <v>0</v>
      </c>
      <c r="N321" s="1">
        <f>+[1]!Tabla3[[#This Row],[BURN_HR]]</f>
        <v>10.830008663958091</v>
      </c>
      <c r="O321" s="1">
        <f>+[1]!Tabla3[[#This Row],[KWH]]</f>
        <v>2.6443965032475223</v>
      </c>
    </row>
    <row r="322" spans="1:15" x14ac:dyDescent="0.25">
      <c r="A322" t="str">
        <f>+[1]!Tabla3[[#This Row],[ID]]</f>
        <v>DECO_33486</v>
      </c>
      <c r="B322">
        <f>+[1]!Tabla3[[#This Row],[LAT]]</f>
        <v>39.741282579999996</v>
      </c>
      <c r="C322">
        <f>+[1]!Tabla3[[#This Row],[LONG]]</f>
        <v>-104.99889469999999</v>
      </c>
      <c r="D322">
        <f>+[1]!Tabla3[[#This Row],[MODE]]</f>
        <v>4</v>
      </c>
      <c r="E322">
        <f>+[1]!Tabla3[[#This Row],[WATTS]]</f>
        <v>250</v>
      </c>
      <c r="F322" s="2">
        <f>+[1]!Tabla3[[#This Row],[LAST_UPDATED]]</f>
        <v>45036.436736111114</v>
      </c>
      <c r="G322" s="1">
        <f ca="1">+[1]!Tabla3[[#This Row],[VOLTAJE]]</f>
        <v>245.994</v>
      </c>
      <c r="H322" s="1">
        <f ca="1">+[1]!Tabla3[[#This Row],[CURRENT]]</f>
        <v>0</v>
      </c>
      <c r="I322" s="1">
        <f ca="1">+[1]!Tabla3[[#This Row],[PF]]</f>
        <v>1</v>
      </c>
      <c r="J322" s="1">
        <f ca="1">+[1]!Tabla3[[#This Row],[WATTS_MEAS]]</f>
        <v>0</v>
      </c>
      <c r="K322" s="1">
        <f ca="1">+[1]!Tabla3[[#This Row],[DIM]]</f>
        <v>1</v>
      </c>
      <c r="L322" s="1">
        <f>+[1]!Tabla3[[#This Row],[STATUS_LAMP]]</f>
        <v>0</v>
      </c>
      <c r="M322" s="1">
        <f>+[1]!Tabla3[[#This Row],[FAULTY]]</f>
        <v>0</v>
      </c>
      <c r="N322" s="1">
        <f>+[1]!Tabla3[[#This Row],[BURN_HR]]</f>
        <v>10.830008663958091</v>
      </c>
      <c r="O322" s="1">
        <f>+[1]!Tabla3[[#This Row],[KWH]]</f>
        <v>2.6373674132554275</v>
      </c>
    </row>
    <row r="323" spans="1:15" x14ac:dyDescent="0.25">
      <c r="A323" t="str">
        <f>+[1]!Tabla3[[#This Row],[ID]]</f>
        <v>DECO_33489</v>
      </c>
      <c r="B323">
        <f>+[1]!Tabla3[[#This Row],[LAT]]</f>
        <v>39.740317959999999</v>
      </c>
      <c r="C323">
        <f>+[1]!Tabla3[[#This Row],[LONG]]</f>
        <v>-104.9988512</v>
      </c>
      <c r="D323">
        <f>+[1]!Tabla3[[#This Row],[MODE]]</f>
        <v>4</v>
      </c>
      <c r="E323">
        <f>+[1]!Tabla3[[#This Row],[WATTS]]</f>
        <v>250</v>
      </c>
      <c r="F323" s="2">
        <f>+[1]!Tabla3[[#This Row],[LAST_UPDATED]]</f>
        <v>45036.436736111114</v>
      </c>
      <c r="G323" s="1">
        <f ca="1">+[1]!Tabla3[[#This Row],[VOLTAJE]]</f>
        <v>222.416</v>
      </c>
      <c r="H323" s="1">
        <f ca="1">+[1]!Tabla3[[#This Row],[CURRENT]]</f>
        <v>0</v>
      </c>
      <c r="I323" s="1">
        <f ca="1">+[1]!Tabla3[[#This Row],[PF]]</f>
        <v>1</v>
      </c>
      <c r="J323" s="1">
        <f ca="1">+[1]!Tabla3[[#This Row],[WATTS_MEAS]]</f>
        <v>0</v>
      </c>
      <c r="K323" s="1">
        <f ca="1">+[1]!Tabla3[[#This Row],[DIM]]</f>
        <v>1</v>
      </c>
      <c r="L323" s="1">
        <f>+[1]!Tabla3[[#This Row],[STATUS_LAMP]]</f>
        <v>0</v>
      </c>
      <c r="M323" s="1">
        <f>+[1]!Tabla3[[#This Row],[FAULTY]]</f>
        <v>0</v>
      </c>
      <c r="N323" s="1">
        <f>+[1]!Tabla3[[#This Row],[BURN_HR]]</f>
        <v>10.830008663958091</v>
      </c>
      <c r="O323" s="1">
        <f>+[1]!Tabla3[[#This Row],[KWH]]</f>
        <v>2.6432996993315583</v>
      </c>
    </row>
    <row r="324" spans="1:15" x14ac:dyDescent="0.25">
      <c r="A324" t="str">
        <f>+[1]!Tabla3[[#This Row],[ID]]</f>
        <v>DECO_33491</v>
      </c>
      <c r="B324">
        <f>+[1]!Tabla3[[#This Row],[LAT]]</f>
        <v>39.740470739999999</v>
      </c>
      <c r="C324">
        <f>+[1]!Tabla3[[#This Row],[LONG]]</f>
        <v>-104.9989463</v>
      </c>
      <c r="D324">
        <f>+[1]!Tabla3[[#This Row],[MODE]]</f>
        <v>4</v>
      </c>
      <c r="E324">
        <f>+[1]!Tabla3[[#This Row],[WATTS]]</f>
        <v>250</v>
      </c>
      <c r="F324" s="2">
        <f>+[1]!Tabla3[[#This Row],[LAST_UPDATED]]</f>
        <v>45036.436736111114</v>
      </c>
      <c r="G324" s="1">
        <f ca="1">+[1]!Tabla3[[#This Row],[VOLTAJE]]</f>
        <v>235.108</v>
      </c>
      <c r="H324" s="1">
        <f ca="1">+[1]!Tabla3[[#This Row],[CURRENT]]</f>
        <v>0</v>
      </c>
      <c r="I324" s="1">
        <f ca="1">+[1]!Tabla3[[#This Row],[PF]]</f>
        <v>1</v>
      </c>
      <c r="J324" s="1">
        <f ca="1">+[1]!Tabla3[[#This Row],[WATTS_MEAS]]</f>
        <v>0</v>
      </c>
      <c r="K324" s="1">
        <f ca="1">+[1]!Tabla3[[#This Row],[DIM]]</f>
        <v>1</v>
      </c>
      <c r="L324" s="1">
        <f>+[1]!Tabla3[[#This Row],[STATUS_LAMP]]</f>
        <v>0</v>
      </c>
      <c r="M324" s="1">
        <f>+[1]!Tabla3[[#This Row],[FAULTY]]</f>
        <v>0</v>
      </c>
      <c r="N324" s="1">
        <f>+[1]!Tabla3[[#This Row],[BURN_HR]]</f>
        <v>10.830008663958091</v>
      </c>
      <c r="O324" s="1">
        <f>+[1]!Tabla3[[#This Row],[KWH]]</f>
        <v>2.631726379439332</v>
      </c>
    </row>
    <row r="325" spans="1:15" x14ac:dyDescent="0.25">
      <c r="A325" t="str">
        <f>+[1]!Tabla3[[#This Row],[ID]]</f>
        <v>DECO_33494</v>
      </c>
      <c r="B325">
        <f>+[1]!Tabla3[[#This Row],[LAT]]</f>
        <v>39.748735500000002</v>
      </c>
      <c r="C325">
        <f>+[1]!Tabla3[[#This Row],[LONG]]</f>
        <v>-105.00156079999999</v>
      </c>
      <c r="D325">
        <f>+[1]!Tabla3[[#This Row],[MODE]]</f>
        <v>4</v>
      </c>
      <c r="E325">
        <f>+[1]!Tabla3[[#This Row],[WATTS]]</f>
        <v>150</v>
      </c>
      <c r="F325" s="2">
        <f>+[1]!Tabla3[[#This Row],[LAST_UPDATED]]</f>
        <v>45036.436736111114</v>
      </c>
      <c r="G325" s="1">
        <f ca="1">+[1]!Tabla3[[#This Row],[VOLTAJE]]</f>
        <v>237.90799999999999</v>
      </c>
      <c r="H325" s="1">
        <f ca="1">+[1]!Tabla3[[#This Row],[CURRENT]]</f>
        <v>0</v>
      </c>
      <c r="I325" s="1">
        <f ca="1">+[1]!Tabla3[[#This Row],[PF]]</f>
        <v>1</v>
      </c>
      <c r="J325" s="1">
        <f ca="1">+[1]!Tabla3[[#This Row],[WATTS_MEAS]]</f>
        <v>0</v>
      </c>
      <c r="K325" s="1">
        <f ca="1">+[1]!Tabla3[[#This Row],[DIM]]</f>
        <v>1</v>
      </c>
      <c r="L325" s="1">
        <f>+[1]!Tabla3[[#This Row],[STATUS_LAMP]]</f>
        <v>0</v>
      </c>
      <c r="M325" s="1">
        <f>+[1]!Tabla3[[#This Row],[FAULTY]]</f>
        <v>0</v>
      </c>
      <c r="N325" s="1">
        <f>+[1]!Tabla3[[#This Row],[BURN_HR]]</f>
        <v>10.830008663958091</v>
      </c>
      <c r="O325" s="1">
        <f>+[1]!Tabla3[[#This Row],[KWH]]</f>
        <v>1.5840662939701124</v>
      </c>
    </row>
    <row r="326" spans="1:15" x14ac:dyDescent="0.25">
      <c r="A326" t="str">
        <f>+[1]!Tabla3[[#This Row],[ID]]</f>
        <v>DECO_33495</v>
      </c>
      <c r="B326">
        <f>+[1]!Tabla3[[#This Row],[LAT]]</f>
        <v>39.74935954</v>
      </c>
      <c r="C326">
        <f>+[1]!Tabla3[[#This Row],[LONG]]</f>
        <v>-105.00229229999999</v>
      </c>
      <c r="D326">
        <f>+[1]!Tabla3[[#This Row],[MODE]]</f>
        <v>4</v>
      </c>
      <c r="E326">
        <f>+[1]!Tabla3[[#This Row],[WATTS]]</f>
        <v>150</v>
      </c>
      <c r="F326" s="2">
        <f>+[1]!Tabla3[[#This Row],[LAST_UPDATED]]</f>
        <v>45036.436736111114</v>
      </c>
      <c r="G326" s="1">
        <f ca="1">+[1]!Tabla3[[#This Row],[VOLTAJE]]</f>
        <v>245.893</v>
      </c>
      <c r="H326" s="1">
        <f ca="1">+[1]!Tabla3[[#This Row],[CURRENT]]</f>
        <v>0</v>
      </c>
      <c r="I326" s="1">
        <f ca="1">+[1]!Tabla3[[#This Row],[PF]]</f>
        <v>1</v>
      </c>
      <c r="J326" s="1">
        <f ca="1">+[1]!Tabla3[[#This Row],[WATTS_MEAS]]</f>
        <v>0</v>
      </c>
      <c r="K326" s="1">
        <f ca="1">+[1]!Tabla3[[#This Row],[DIM]]</f>
        <v>1</v>
      </c>
      <c r="L326" s="1">
        <f>+[1]!Tabla3[[#This Row],[STATUS_LAMP]]</f>
        <v>0</v>
      </c>
      <c r="M326" s="1">
        <f>+[1]!Tabla3[[#This Row],[FAULTY]]</f>
        <v>0</v>
      </c>
      <c r="N326" s="1">
        <f>+[1]!Tabla3[[#This Row],[BURN_HR]]</f>
        <v>10.830008663958091</v>
      </c>
      <c r="O326" s="1">
        <f>+[1]!Tabla3[[#This Row],[KWH]]</f>
        <v>1.5893484082853229</v>
      </c>
    </row>
    <row r="327" spans="1:15" x14ac:dyDescent="0.25">
      <c r="A327" t="str">
        <f>+[1]!Tabla3[[#This Row],[ID]]</f>
        <v>DECO_33496</v>
      </c>
      <c r="B327">
        <f>+[1]!Tabla3[[#This Row],[LAT]]</f>
        <v>39.748698679999997</v>
      </c>
      <c r="C327">
        <f>+[1]!Tabla3[[#This Row],[LONG]]</f>
        <v>-105.0015245</v>
      </c>
      <c r="D327">
        <f>+[1]!Tabla3[[#This Row],[MODE]]</f>
        <v>4</v>
      </c>
      <c r="E327">
        <f>+[1]!Tabla3[[#This Row],[WATTS]]</f>
        <v>150</v>
      </c>
      <c r="F327" s="2">
        <f>+[1]!Tabla3[[#This Row],[LAST_UPDATED]]</f>
        <v>45036.436736111114</v>
      </c>
      <c r="G327" s="1">
        <f ca="1">+[1]!Tabla3[[#This Row],[VOLTAJE]]</f>
        <v>221.42599999999999</v>
      </c>
      <c r="H327" s="1">
        <f ca="1">+[1]!Tabla3[[#This Row],[CURRENT]]</f>
        <v>0</v>
      </c>
      <c r="I327" s="1">
        <f ca="1">+[1]!Tabla3[[#This Row],[PF]]</f>
        <v>1</v>
      </c>
      <c r="J327" s="1">
        <f ca="1">+[1]!Tabla3[[#This Row],[WATTS_MEAS]]</f>
        <v>0</v>
      </c>
      <c r="K327" s="1">
        <f ca="1">+[1]!Tabla3[[#This Row],[DIM]]</f>
        <v>1</v>
      </c>
      <c r="L327" s="1">
        <f>+[1]!Tabla3[[#This Row],[STATUS_LAMP]]</f>
        <v>0</v>
      </c>
      <c r="M327" s="1">
        <f>+[1]!Tabla3[[#This Row],[FAULTY]]</f>
        <v>0</v>
      </c>
      <c r="N327" s="1">
        <f>+[1]!Tabla3[[#This Row],[BURN_HR]]</f>
        <v>10.830008663958091</v>
      </c>
      <c r="O327" s="1">
        <f>+[1]!Tabla3[[#This Row],[KWH]]</f>
        <v>1.5699265871645278</v>
      </c>
    </row>
    <row r="328" spans="1:15" x14ac:dyDescent="0.25">
      <c r="A328" t="str">
        <f>+[1]!Tabla3[[#This Row],[ID]]</f>
        <v>DECO_33500</v>
      </c>
      <c r="B328">
        <f>+[1]!Tabla3[[#This Row],[LAT]]</f>
        <v>39.750733889999999</v>
      </c>
      <c r="C328">
        <f>+[1]!Tabla3[[#This Row],[LONG]]</f>
        <v>-105.00079529999999</v>
      </c>
      <c r="D328">
        <f>+[1]!Tabla3[[#This Row],[MODE]]</f>
        <v>4</v>
      </c>
      <c r="E328">
        <f>+[1]!Tabla3[[#This Row],[WATTS]]</f>
        <v>70</v>
      </c>
      <c r="F328" s="2">
        <f>+[1]!Tabla3[[#This Row],[LAST_UPDATED]]</f>
        <v>45036.436736111114</v>
      </c>
      <c r="G328" s="1">
        <f ca="1">+[1]!Tabla3[[#This Row],[VOLTAJE]]</f>
        <v>233.434</v>
      </c>
      <c r="H328" s="1">
        <f ca="1">+[1]!Tabla3[[#This Row],[CURRENT]]</f>
        <v>0</v>
      </c>
      <c r="I328" s="1">
        <f ca="1">+[1]!Tabla3[[#This Row],[PF]]</f>
        <v>1</v>
      </c>
      <c r="J328" s="1">
        <f ca="1">+[1]!Tabla3[[#This Row],[WATTS_MEAS]]</f>
        <v>0</v>
      </c>
      <c r="K328" s="1">
        <f ca="1">+[1]!Tabla3[[#This Row],[DIM]]</f>
        <v>1</v>
      </c>
      <c r="L328" s="1">
        <f>+[1]!Tabla3[[#This Row],[STATUS_LAMP]]</f>
        <v>0</v>
      </c>
      <c r="M328" s="1">
        <f>+[1]!Tabla3[[#This Row],[FAULTY]]</f>
        <v>0</v>
      </c>
      <c r="N328" s="1">
        <f>+[1]!Tabla3[[#This Row],[BURN_HR]]</f>
        <v>10.830008663958091</v>
      </c>
      <c r="O328" s="1">
        <f>+[1]!Tabla3[[#This Row],[KWH]]</f>
        <v>0.74106572611271515</v>
      </c>
    </row>
    <row r="329" spans="1:15" x14ac:dyDescent="0.25">
      <c r="A329" t="str">
        <f>+[1]!Tabla3[[#This Row],[ID]]</f>
        <v>DECO_33501</v>
      </c>
      <c r="B329">
        <f>+[1]!Tabla3[[#This Row],[LAT]]</f>
        <v>39.750847329999999</v>
      </c>
      <c r="C329">
        <f>+[1]!Tabla3[[#This Row],[LONG]]</f>
        <v>-105.0006707</v>
      </c>
      <c r="D329">
        <f>+[1]!Tabla3[[#This Row],[MODE]]</f>
        <v>4</v>
      </c>
      <c r="E329">
        <f>+[1]!Tabla3[[#This Row],[WATTS]]</f>
        <v>70</v>
      </c>
      <c r="F329" s="2">
        <f>+[1]!Tabla3[[#This Row],[LAST_UPDATED]]</f>
        <v>45036.436736111114</v>
      </c>
      <c r="G329" s="1">
        <f ca="1">+[1]!Tabla3[[#This Row],[VOLTAJE]]</f>
        <v>201.95699999999999</v>
      </c>
      <c r="H329" s="1">
        <f ca="1">+[1]!Tabla3[[#This Row],[CURRENT]]</f>
        <v>0</v>
      </c>
      <c r="I329" s="1">
        <f ca="1">+[1]!Tabla3[[#This Row],[PF]]</f>
        <v>1</v>
      </c>
      <c r="J329" s="1">
        <f ca="1">+[1]!Tabla3[[#This Row],[WATTS_MEAS]]</f>
        <v>0</v>
      </c>
      <c r="K329" s="1">
        <f ca="1">+[1]!Tabla3[[#This Row],[DIM]]</f>
        <v>1</v>
      </c>
      <c r="L329" s="1">
        <f>+[1]!Tabla3[[#This Row],[STATUS_LAMP]]</f>
        <v>0</v>
      </c>
      <c r="M329" s="1">
        <f>+[1]!Tabla3[[#This Row],[FAULTY]]</f>
        <v>0</v>
      </c>
      <c r="N329" s="1">
        <f>+[1]!Tabla3[[#This Row],[BURN_HR]]</f>
        <v>10.830008663958091</v>
      </c>
      <c r="O329" s="1">
        <f>+[1]!Tabla3[[#This Row],[KWH]]</f>
        <v>0.74356936460759349</v>
      </c>
    </row>
    <row r="330" spans="1:15" x14ac:dyDescent="0.25">
      <c r="A330" t="str">
        <f>+[1]!Tabla3[[#This Row],[ID]]</f>
        <v>DECO_33503</v>
      </c>
      <c r="B330">
        <f>+[1]!Tabla3[[#This Row],[LAT]]</f>
        <v>39.751030210000003</v>
      </c>
      <c r="C330">
        <f>+[1]!Tabla3[[#This Row],[LONG]]</f>
        <v>-105.0004795</v>
      </c>
      <c r="D330">
        <f>+[1]!Tabla3[[#This Row],[MODE]]</f>
        <v>4</v>
      </c>
      <c r="E330">
        <f>+[1]!Tabla3[[#This Row],[WATTS]]</f>
        <v>70</v>
      </c>
      <c r="F330" s="2">
        <f>+[1]!Tabla3[[#This Row],[LAST_UPDATED]]</f>
        <v>45036.436736111114</v>
      </c>
      <c r="G330" s="1">
        <f ca="1">+[1]!Tabla3[[#This Row],[VOLTAJE]]</f>
        <v>248.41200000000001</v>
      </c>
      <c r="H330" s="1">
        <f ca="1">+[1]!Tabla3[[#This Row],[CURRENT]]</f>
        <v>0</v>
      </c>
      <c r="I330" s="1">
        <f ca="1">+[1]!Tabla3[[#This Row],[PF]]</f>
        <v>1</v>
      </c>
      <c r="J330" s="1">
        <f ca="1">+[1]!Tabla3[[#This Row],[WATTS_MEAS]]</f>
        <v>0</v>
      </c>
      <c r="K330" s="1">
        <f ca="1">+[1]!Tabla3[[#This Row],[DIM]]</f>
        <v>1</v>
      </c>
      <c r="L330" s="1">
        <f>+[1]!Tabla3[[#This Row],[STATUS_LAMP]]</f>
        <v>0</v>
      </c>
      <c r="M330" s="1">
        <f>+[1]!Tabla3[[#This Row],[FAULTY]]</f>
        <v>0</v>
      </c>
      <c r="N330" s="1">
        <f>+[1]!Tabla3[[#This Row],[BURN_HR]]</f>
        <v>10.830008663958091</v>
      </c>
      <c r="O330" s="1">
        <f>+[1]!Tabla3[[#This Row],[KWH]]</f>
        <v>0.73521314379981983</v>
      </c>
    </row>
    <row r="331" spans="1:15" x14ac:dyDescent="0.25">
      <c r="A331" t="str">
        <f>+[1]!Tabla3[[#This Row],[ID]]</f>
        <v>DECO_33520</v>
      </c>
      <c r="B331">
        <f>+[1]!Tabla3[[#This Row],[LAT]]</f>
        <v>39.750006409999997</v>
      </c>
      <c r="C331">
        <f>+[1]!Tabla3[[#This Row],[LONG]]</f>
        <v>-104.9985685</v>
      </c>
      <c r="D331">
        <f>+[1]!Tabla3[[#This Row],[MODE]]</f>
        <v>4</v>
      </c>
      <c r="E331">
        <f>+[1]!Tabla3[[#This Row],[WATTS]]</f>
        <v>70</v>
      </c>
      <c r="F331" s="2">
        <f>+[1]!Tabla3[[#This Row],[LAST_UPDATED]]</f>
        <v>45036.436736111114</v>
      </c>
      <c r="G331" s="1">
        <f ca="1">+[1]!Tabla3[[#This Row],[VOLTAJE]]</f>
        <v>249.33600000000001</v>
      </c>
      <c r="H331" s="1">
        <f ca="1">+[1]!Tabla3[[#This Row],[CURRENT]]</f>
        <v>0</v>
      </c>
      <c r="I331" s="1">
        <f ca="1">+[1]!Tabla3[[#This Row],[PF]]</f>
        <v>1</v>
      </c>
      <c r="J331" s="1">
        <f ca="1">+[1]!Tabla3[[#This Row],[WATTS_MEAS]]</f>
        <v>0</v>
      </c>
      <c r="K331" s="1">
        <f ca="1">+[1]!Tabla3[[#This Row],[DIM]]</f>
        <v>1</v>
      </c>
      <c r="L331" s="1">
        <f>+[1]!Tabla3[[#This Row],[STATUS_LAMP]]</f>
        <v>0</v>
      </c>
      <c r="M331" s="1">
        <f>+[1]!Tabla3[[#This Row],[FAULTY]]</f>
        <v>0</v>
      </c>
      <c r="N331" s="1">
        <f>+[1]!Tabla3[[#This Row],[BURN_HR]]</f>
        <v>10.830008663958091</v>
      </c>
      <c r="O331" s="1">
        <f>+[1]!Tabla3[[#This Row],[KWH]]</f>
        <v>0.73964723571234137</v>
      </c>
    </row>
    <row r="332" spans="1:15" x14ac:dyDescent="0.25">
      <c r="A332" t="str">
        <f>+[1]!Tabla3[[#This Row],[ID]]</f>
        <v>DECO_33536</v>
      </c>
      <c r="B332">
        <f>+[1]!Tabla3[[#This Row],[LAT]]</f>
        <v>39.759912800000002</v>
      </c>
      <c r="C332">
        <f>+[1]!Tabla3[[#This Row],[LONG]]</f>
        <v>-105.003141</v>
      </c>
      <c r="D332">
        <f>+[1]!Tabla3[[#This Row],[MODE]]</f>
        <v>4</v>
      </c>
      <c r="E332">
        <f>+[1]!Tabla3[[#This Row],[WATTS]]</f>
        <v>100</v>
      </c>
      <c r="F332" s="2">
        <f>+[1]!Tabla3[[#This Row],[LAST_UPDATED]]</f>
        <v>45036.436736111114</v>
      </c>
      <c r="G332" s="1">
        <f ca="1">+[1]!Tabla3[[#This Row],[VOLTAJE]]</f>
        <v>238.82300000000001</v>
      </c>
      <c r="H332" s="1">
        <f ca="1">+[1]!Tabla3[[#This Row],[CURRENT]]</f>
        <v>0</v>
      </c>
      <c r="I332" s="1">
        <f ca="1">+[1]!Tabla3[[#This Row],[PF]]</f>
        <v>1</v>
      </c>
      <c r="J332" s="1">
        <f ca="1">+[1]!Tabla3[[#This Row],[WATTS_MEAS]]</f>
        <v>0</v>
      </c>
      <c r="K332" s="1">
        <f ca="1">+[1]!Tabla3[[#This Row],[DIM]]</f>
        <v>1</v>
      </c>
      <c r="L332" s="1">
        <f>+[1]!Tabla3[[#This Row],[STATUS_LAMP]]</f>
        <v>0</v>
      </c>
      <c r="M332" s="1">
        <f>+[1]!Tabla3[[#This Row],[FAULTY]]</f>
        <v>0</v>
      </c>
      <c r="N332" s="1">
        <f>+[1]!Tabla3[[#This Row],[BURN_HR]]</f>
        <v>10.830008663958091</v>
      </c>
      <c r="O332" s="1">
        <f>+[1]!Tabla3[[#This Row],[KWH]]</f>
        <v>1.0626042959106592</v>
      </c>
    </row>
    <row r="333" spans="1:15" x14ac:dyDescent="0.25">
      <c r="A333" t="str">
        <f>+[1]!Tabla3[[#This Row],[ID]]</f>
        <v>DECO_33540</v>
      </c>
      <c r="B333">
        <f>+[1]!Tabla3[[#This Row],[LAT]]</f>
        <v>39.749743469999999</v>
      </c>
      <c r="C333">
        <f>+[1]!Tabla3[[#This Row],[LONG]]</f>
        <v>-105.0001036</v>
      </c>
      <c r="D333">
        <f>+[1]!Tabla3[[#This Row],[MODE]]</f>
        <v>4</v>
      </c>
      <c r="E333">
        <f>+[1]!Tabla3[[#This Row],[WATTS]]</f>
        <v>250</v>
      </c>
      <c r="F333" s="2">
        <f>+[1]!Tabla3[[#This Row],[LAST_UPDATED]]</f>
        <v>45036.436736111114</v>
      </c>
      <c r="G333" s="1">
        <f ca="1">+[1]!Tabla3[[#This Row],[VOLTAJE]]</f>
        <v>224.06800000000001</v>
      </c>
      <c r="H333" s="1">
        <f ca="1">+[1]!Tabla3[[#This Row],[CURRENT]]</f>
        <v>0</v>
      </c>
      <c r="I333" s="1">
        <f ca="1">+[1]!Tabla3[[#This Row],[PF]]</f>
        <v>1</v>
      </c>
      <c r="J333" s="1">
        <f ca="1">+[1]!Tabla3[[#This Row],[WATTS_MEAS]]</f>
        <v>0</v>
      </c>
      <c r="K333" s="1">
        <f ca="1">+[1]!Tabla3[[#This Row],[DIM]]</f>
        <v>1</v>
      </c>
      <c r="L333" s="1">
        <f>+[1]!Tabla3[[#This Row],[STATUS_LAMP]]</f>
        <v>0</v>
      </c>
      <c r="M333" s="1">
        <f>+[1]!Tabla3[[#This Row],[FAULTY]]</f>
        <v>0</v>
      </c>
      <c r="N333" s="1">
        <f>+[1]!Tabla3[[#This Row],[BURN_HR]]</f>
        <v>10.830008663958091</v>
      </c>
      <c r="O333" s="1">
        <f>+[1]!Tabla3[[#This Row],[KWH]]</f>
        <v>2.6500705068488157</v>
      </c>
    </row>
    <row r="334" spans="1:15" x14ac:dyDescent="0.25">
      <c r="A334" t="str">
        <f>+[1]!Tabla3[[#This Row],[ID]]</f>
        <v>DECO_33543</v>
      </c>
      <c r="B334">
        <f>+[1]!Tabla3[[#This Row],[LAT]]</f>
        <v>39.751107849999997</v>
      </c>
      <c r="C334">
        <f>+[1]!Tabla3[[#This Row],[LONG]]</f>
        <v>-105.0003573</v>
      </c>
      <c r="D334">
        <f>+[1]!Tabla3[[#This Row],[MODE]]</f>
        <v>4</v>
      </c>
      <c r="E334">
        <f>+[1]!Tabla3[[#This Row],[WATTS]]</f>
        <v>70</v>
      </c>
      <c r="F334" s="2">
        <f>+[1]!Tabla3[[#This Row],[LAST_UPDATED]]</f>
        <v>45036.436736111114</v>
      </c>
      <c r="G334" s="1">
        <f ca="1">+[1]!Tabla3[[#This Row],[VOLTAJE]]</f>
        <v>229.239</v>
      </c>
      <c r="H334" s="1">
        <f ca="1">+[1]!Tabla3[[#This Row],[CURRENT]]</f>
        <v>0</v>
      </c>
      <c r="I334" s="1">
        <f ca="1">+[1]!Tabla3[[#This Row],[PF]]</f>
        <v>1</v>
      </c>
      <c r="J334" s="1">
        <f ca="1">+[1]!Tabla3[[#This Row],[WATTS_MEAS]]</f>
        <v>0</v>
      </c>
      <c r="K334" s="1">
        <f ca="1">+[1]!Tabla3[[#This Row],[DIM]]</f>
        <v>1</v>
      </c>
      <c r="L334" s="1">
        <f>+[1]!Tabla3[[#This Row],[STATUS_LAMP]]</f>
        <v>0</v>
      </c>
      <c r="M334" s="1">
        <f>+[1]!Tabla3[[#This Row],[FAULTY]]</f>
        <v>0</v>
      </c>
      <c r="N334" s="1">
        <f>+[1]!Tabla3[[#This Row],[BURN_HR]]</f>
        <v>10.830008663958091</v>
      </c>
      <c r="O334" s="1">
        <f>+[1]!Tabla3[[#This Row],[KWH]]</f>
        <v>0.74127613293822836</v>
      </c>
    </row>
    <row r="335" spans="1:15" x14ac:dyDescent="0.25">
      <c r="A335" t="str">
        <f>+[1]!Tabla3[[#This Row],[ID]]</f>
        <v>DECO_33547</v>
      </c>
      <c r="B335">
        <f>+[1]!Tabla3[[#This Row],[LAT]]</f>
        <v>39.751173780000002</v>
      </c>
      <c r="C335">
        <f>+[1]!Tabla3[[#This Row],[LONG]]</f>
        <v>-104.99976959999999</v>
      </c>
      <c r="D335">
        <f>+[1]!Tabla3[[#This Row],[MODE]]</f>
        <v>4</v>
      </c>
      <c r="E335">
        <f>+[1]!Tabla3[[#This Row],[WATTS]]</f>
        <v>200</v>
      </c>
      <c r="F335" s="2">
        <f>+[1]!Tabla3[[#This Row],[LAST_UPDATED]]</f>
        <v>45036.436736111114</v>
      </c>
      <c r="G335" s="1">
        <f ca="1">+[1]!Tabla3[[#This Row],[VOLTAJE]]</f>
        <v>231.71799999999999</v>
      </c>
      <c r="H335" s="1">
        <f ca="1">+[1]!Tabla3[[#This Row],[CURRENT]]</f>
        <v>0</v>
      </c>
      <c r="I335" s="1">
        <f ca="1">+[1]!Tabla3[[#This Row],[PF]]</f>
        <v>1</v>
      </c>
      <c r="J335" s="1">
        <f ca="1">+[1]!Tabla3[[#This Row],[WATTS_MEAS]]</f>
        <v>0</v>
      </c>
      <c r="K335" s="1">
        <f ca="1">+[1]!Tabla3[[#This Row],[DIM]]</f>
        <v>1</v>
      </c>
      <c r="L335" s="1">
        <f>+[1]!Tabla3[[#This Row],[STATUS_LAMP]]</f>
        <v>0</v>
      </c>
      <c r="M335" s="1">
        <f>+[1]!Tabla3[[#This Row],[FAULTY]]</f>
        <v>0</v>
      </c>
      <c r="N335" s="1">
        <f>+[1]!Tabla3[[#This Row],[BURN_HR]]</f>
        <v>10.830008663958091</v>
      </c>
      <c r="O335" s="1">
        <f>+[1]!Tabla3[[#This Row],[KWH]]</f>
        <v>2.1261360880397882</v>
      </c>
    </row>
    <row r="336" spans="1:15" x14ac:dyDescent="0.25">
      <c r="A336" t="str">
        <f>+[1]!Tabla3[[#This Row],[ID]]</f>
        <v>DECO_33548</v>
      </c>
      <c r="B336">
        <f>+[1]!Tabla3[[#This Row],[LAT]]</f>
        <v>39.751235870000002</v>
      </c>
      <c r="C336">
        <f>+[1]!Tabla3[[#This Row],[LONG]]</f>
        <v>-104.99966209999999</v>
      </c>
      <c r="D336">
        <f>+[1]!Tabla3[[#This Row],[MODE]]</f>
        <v>4</v>
      </c>
      <c r="E336">
        <f>+[1]!Tabla3[[#This Row],[WATTS]]</f>
        <v>200</v>
      </c>
      <c r="F336" s="2">
        <f>+[1]!Tabla3[[#This Row],[LAST_UPDATED]]</f>
        <v>45036.436736111114</v>
      </c>
      <c r="G336" s="1">
        <f ca="1">+[1]!Tabla3[[#This Row],[VOLTAJE]]</f>
        <v>197.68100000000001</v>
      </c>
      <c r="H336" s="1">
        <f ca="1">+[1]!Tabla3[[#This Row],[CURRENT]]</f>
        <v>0</v>
      </c>
      <c r="I336" s="1">
        <f ca="1">+[1]!Tabla3[[#This Row],[PF]]</f>
        <v>1</v>
      </c>
      <c r="J336" s="1">
        <f ca="1">+[1]!Tabla3[[#This Row],[WATTS_MEAS]]</f>
        <v>0</v>
      </c>
      <c r="K336" s="1">
        <f ca="1">+[1]!Tabla3[[#This Row],[DIM]]</f>
        <v>1</v>
      </c>
      <c r="L336" s="1">
        <f>+[1]!Tabla3[[#This Row],[STATUS_LAMP]]</f>
        <v>0</v>
      </c>
      <c r="M336" s="1">
        <f>+[1]!Tabla3[[#This Row],[FAULTY]]</f>
        <v>0</v>
      </c>
      <c r="N336" s="1">
        <f>+[1]!Tabla3[[#This Row],[BURN_HR]]</f>
        <v>10.830008663958091</v>
      </c>
      <c r="O336" s="1">
        <f>+[1]!Tabla3[[#This Row],[KWH]]</f>
        <v>2.1016115822128487</v>
      </c>
    </row>
    <row r="337" spans="1:15" x14ac:dyDescent="0.25">
      <c r="A337" t="str">
        <f>+[1]!Tabla3[[#This Row],[ID]]</f>
        <v>DECO_33561</v>
      </c>
      <c r="B337">
        <f>+[1]!Tabla3[[#This Row],[LAT]]</f>
        <v>39.742517919999997</v>
      </c>
      <c r="C337">
        <f>+[1]!Tabla3[[#This Row],[LONG]]</f>
        <v>-104.9993317</v>
      </c>
      <c r="D337">
        <f>+[1]!Tabla3[[#This Row],[MODE]]</f>
        <v>4</v>
      </c>
      <c r="E337">
        <f>+[1]!Tabla3[[#This Row],[WATTS]]</f>
        <v>250</v>
      </c>
      <c r="F337" s="2">
        <f>+[1]!Tabla3[[#This Row],[LAST_UPDATED]]</f>
        <v>45036.436736111114</v>
      </c>
      <c r="G337" s="1">
        <f ca="1">+[1]!Tabla3[[#This Row],[VOLTAJE]]</f>
        <v>201.16200000000001</v>
      </c>
      <c r="H337" s="1">
        <f ca="1">+[1]!Tabla3[[#This Row],[CURRENT]]</f>
        <v>0</v>
      </c>
      <c r="I337" s="1">
        <f ca="1">+[1]!Tabla3[[#This Row],[PF]]</f>
        <v>1</v>
      </c>
      <c r="J337" s="1">
        <f ca="1">+[1]!Tabla3[[#This Row],[WATTS_MEAS]]</f>
        <v>0</v>
      </c>
      <c r="K337" s="1">
        <f ca="1">+[1]!Tabla3[[#This Row],[DIM]]</f>
        <v>1</v>
      </c>
      <c r="L337" s="1">
        <f>+[1]!Tabla3[[#This Row],[STATUS_LAMP]]</f>
        <v>0</v>
      </c>
      <c r="M337" s="1">
        <f>+[1]!Tabla3[[#This Row],[FAULTY]]</f>
        <v>0</v>
      </c>
      <c r="N337" s="1">
        <f>+[1]!Tabla3[[#This Row],[BURN_HR]]</f>
        <v>10.830008663958091</v>
      </c>
      <c r="O337" s="1">
        <f>+[1]!Tabla3[[#This Row],[KWH]]</f>
        <v>2.6357631626287166</v>
      </c>
    </row>
    <row r="338" spans="1:15" x14ac:dyDescent="0.25">
      <c r="A338" t="str">
        <f>+[1]!Tabla3[[#This Row],[ID]]</f>
        <v>DECO_33562</v>
      </c>
      <c r="B338">
        <f>+[1]!Tabla3[[#This Row],[LAT]]</f>
        <v>39.74866883</v>
      </c>
      <c r="C338">
        <f>+[1]!Tabla3[[#This Row],[LONG]]</f>
        <v>-105.00149089999999</v>
      </c>
      <c r="D338">
        <f>+[1]!Tabla3[[#This Row],[MODE]]</f>
        <v>4</v>
      </c>
      <c r="E338">
        <f>+[1]!Tabla3[[#This Row],[WATTS]]</f>
        <v>150</v>
      </c>
      <c r="F338" s="2">
        <f>+[1]!Tabla3[[#This Row],[LAST_UPDATED]]</f>
        <v>45036.436736111114</v>
      </c>
      <c r="G338" s="1">
        <f ca="1">+[1]!Tabla3[[#This Row],[VOLTAJE]]</f>
        <v>247.27099999999999</v>
      </c>
      <c r="H338" s="1">
        <f ca="1">+[1]!Tabla3[[#This Row],[CURRENT]]</f>
        <v>0</v>
      </c>
      <c r="I338" s="1">
        <f ca="1">+[1]!Tabla3[[#This Row],[PF]]</f>
        <v>1</v>
      </c>
      <c r="J338" s="1">
        <f ca="1">+[1]!Tabla3[[#This Row],[WATTS_MEAS]]</f>
        <v>0</v>
      </c>
      <c r="K338" s="1">
        <f ca="1">+[1]!Tabla3[[#This Row],[DIM]]</f>
        <v>1</v>
      </c>
      <c r="L338" s="1">
        <f>+[1]!Tabla3[[#This Row],[STATUS_LAMP]]</f>
        <v>0</v>
      </c>
      <c r="M338" s="1">
        <f>+[1]!Tabla3[[#This Row],[FAULTY]]</f>
        <v>0</v>
      </c>
      <c r="N338" s="1">
        <f>+[1]!Tabla3[[#This Row],[BURN_HR]]</f>
        <v>10.830008663958091</v>
      </c>
      <c r="O338" s="1">
        <f>+[1]!Tabla3[[#This Row],[KWH]]</f>
        <v>1.5965523314065775</v>
      </c>
    </row>
    <row r="339" spans="1:15" x14ac:dyDescent="0.25">
      <c r="A339" t="str">
        <f>+[1]!Tabla3[[#This Row],[ID]]</f>
        <v>DECO_33566</v>
      </c>
      <c r="B339">
        <f>+[1]!Tabla3[[#This Row],[LAT]]</f>
        <v>39.742241049999997</v>
      </c>
      <c r="C339">
        <f>+[1]!Tabla3[[#This Row],[LONG]]</f>
        <v>-105.0001808</v>
      </c>
      <c r="D339">
        <f>+[1]!Tabla3[[#This Row],[MODE]]</f>
        <v>4</v>
      </c>
      <c r="E339">
        <f>+[1]!Tabla3[[#This Row],[WATTS]]</f>
        <v>250</v>
      </c>
      <c r="F339" s="2">
        <f>+[1]!Tabla3[[#This Row],[LAST_UPDATED]]</f>
        <v>45036.436736111114</v>
      </c>
      <c r="G339" s="1">
        <f ca="1">+[1]!Tabla3[[#This Row],[VOLTAJE]]</f>
        <v>211.684</v>
      </c>
      <c r="H339" s="1">
        <f ca="1">+[1]!Tabla3[[#This Row],[CURRENT]]</f>
        <v>0</v>
      </c>
      <c r="I339" s="1">
        <f ca="1">+[1]!Tabla3[[#This Row],[PF]]</f>
        <v>1</v>
      </c>
      <c r="J339" s="1">
        <f ca="1">+[1]!Tabla3[[#This Row],[WATTS_MEAS]]</f>
        <v>0</v>
      </c>
      <c r="K339" s="1">
        <f ca="1">+[1]!Tabla3[[#This Row],[DIM]]</f>
        <v>1</v>
      </c>
      <c r="L339" s="1">
        <f>+[1]!Tabla3[[#This Row],[STATUS_LAMP]]</f>
        <v>0</v>
      </c>
      <c r="M339" s="1">
        <f>+[1]!Tabla3[[#This Row],[FAULTY]]</f>
        <v>0</v>
      </c>
      <c r="N339" s="1">
        <f>+[1]!Tabla3[[#This Row],[BURN_HR]]</f>
        <v>10.830008663958091</v>
      </c>
      <c r="O339" s="1">
        <f>+[1]!Tabla3[[#This Row],[KWH]]</f>
        <v>2.6419542779651963</v>
      </c>
    </row>
    <row r="340" spans="1:15" x14ac:dyDescent="0.25">
      <c r="A340" t="str">
        <f>+[1]!Tabla3[[#This Row],[ID]]</f>
        <v>DECO_33571</v>
      </c>
      <c r="B340">
        <f>+[1]!Tabla3[[#This Row],[LAT]]</f>
        <v>39.741926669999998</v>
      </c>
      <c r="C340">
        <f>+[1]!Tabla3[[#This Row],[LONG]]</f>
        <v>-105.00006449999999</v>
      </c>
      <c r="D340">
        <f>+[1]!Tabla3[[#This Row],[MODE]]</f>
        <v>4</v>
      </c>
      <c r="E340">
        <f>+[1]!Tabla3[[#This Row],[WATTS]]</f>
        <v>250</v>
      </c>
      <c r="F340" s="2">
        <f>+[1]!Tabla3[[#This Row],[LAST_UPDATED]]</f>
        <v>45036.436736111114</v>
      </c>
      <c r="G340" s="1">
        <f ca="1">+[1]!Tabla3[[#This Row],[VOLTAJE]]</f>
        <v>205.881</v>
      </c>
      <c r="H340" s="1">
        <f ca="1">+[1]!Tabla3[[#This Row],[CURRENT]]</f>
        <v>0</v>
      </c>
      <c r="I340" s="1">
        <f ca="1">+[1]!Tabla3[[#This Row],[PF]]</f>
        <v>1</v>
      </c>
      <c r="J340" s="1">
        <f ca="1">+[1]!Tabla3[[#This Row],[WATTS_MEAS]]</f>
        <v>0</v>
      </c>
      <c r="K340" s="1">
        <f ca="1">+[1]!Tabla3[[#This Row],[DIM]]</f>
        <v>1</v>
      </c>
      <c r="L340" s="1">
        <f>+[1]!Tabla3[[#This Row],[STATUS_LAMP]]</f>
        <v>0</v>
      </c>
      <c r="M340" s="1">
        <f>+[1]!Tabla3[[#This Row],[FAULTY]]</f>
        <v>0</v>
      </c>
      <c r="N340" s="1">
        <f>+[1]!Tabla3[[#This Row],[BURN_HR]]</f>
        <v>10.830008663958091</v>
      </c>
      <c r="O340" s="1">
        <f>+[1]!Tabla3[[#This Row],[KWH]]</f>
        <v>2.6377232869839622</v>
      </c>
    </row>
    <row r="341" spans="1:15" x14ac:dyDescent="0.25">
      <c r="A341" t="str">
        <f>+[1]!Tabla3[[#This Row],[ID]]</f>
        <v>DECO_33574</v>
      </c>
      <c r="B341">
        <f>+[1]!Tabla3[[#This Row],[LAT]]</f>
        <v>39.748578799999997</v>
      </c>
      <c r="C341">
        <f>+[1]!Tabla3[[#This Row],[LONG]]</f>
        <v>-105.0018604</v>
      </c>
      <c r="D341">
        <f>+[1]!Tabla3[[#This Row],[MODE]]</f>
        <v>4</v>
      </c>
      <c r="E341">
        <f>+[1]!Tabla3[[#This Row],[WATTS]]</f>
        <v>70</v>
      </c>
      <c r="F341" s="2">
        <f>+[1]!Tabla3[[#This Row],[LAST_UPDATED]]</f>
        <v>45036.436736111114</v>
      </c>
      <c r="G341" s="1">
        <f ca="1">+[1]!Tabla3[[#This Row],[VOLTAJE]]</f>
        <v>210.38399999999999</v>
      </c>
      <c r="H341" s="1">
        <f ca="1">+[1]!Tabla3[[#This Row],[CURRENT]]</f>
        <v>0</v>
      </c>
      <c r="I341" s="1">
        <f ca="1">+[1]!Tabla3[[#This Row],[PF]]</f>
        <v>1</v>
      </c>
      <c r="J341" s="1">
        <f ca="1">+[1]!Tabla3[[#This Row],[WATTS_MEAS]]</f>
        <v>0</v>
      </c>
      <c r="K341" s="1">
        <f ca="1">+[1]!Tabla3[[#This Row],[DIM]]</f>
        <v>1</v>
      </c>
      <c r="L341" s="1">
        <f>+[1]!Tabla3[[#This Row],[STATUS_LAMP]]</f>
        <v>0</v>
      </c>
      <c r="M341" s="1">
        <f>+[1]!Tabla3[[#This Row],[FAULTY]]</f>
        <v>0</v>
      </c>
      <c r="N341" s="1">
        <f>+[1]!Tabla3[[#This Row],[BURN_HR]]</f>
        <v>10.830008663958091</v>
      </c>
      <c r="O341" s="1">
        <f>+[1]!Tabla3[[#This Row],[KWH]]</f>
        <v>0.73372326418946776</v>
      </c>
    </row>
    <row r="342" spans="1:15" x14ac:dyDescent="0.25">
      <c r="A342" t="str">
        <f>+[1]!Tabla3[[#This Row],[ID]]</f>
        <v>DECO_33577</v>
      </c>
      <c r="B342">
        <f>+[1]!Tabla3[[#This Row],[LAT]]</f>
        <v>39.748714669999998</v>
      </c>
      <c r="C342">
        <f>+[1]!Tabla3[[#This Row],[LONG]]</f>
        <v>-105.0017986</v>
      </c>
      <c r="D342">
        <f>+[1]!Tabla3[[#This Row],[MODE]]</f>
        <v>4</v>
      </c>
      <c r="E342">
        <f>+[1]!Tabla3[[#This Row],[WATTS]]</f>
        <v>150</v>
      </c>
      <c r="F342" s="2">
        <f>+[1]!Tabla3[[#This Row],[LAST_UPDATED]]</f>
        <v>45036.436736111114</v>
      </c>
      <c r="G342" s="1">
        <f ca="1">+[1]!Tabla3[[#This Row],[VOLTAJE]]</f>
        <v>237.46600000000001</v>
      </c>
      <c r="H342" s="1">
        <f ca="1">+[1]!Tabla3[[#This Row],[CURRENT]]</f>
        <v>0</v>
      </c>
      <c r="I342" s="1">
        <f ca="1">+[1]!Tabla3[[#This Row],[PF]]</f>
        <v>1</v>
      </c>
      <c r="J342" s="1">
        <f ca="1">+[1]!Tabla3[[#This Row],[WATTS_MEAS]]</f>
        <v>0</v>
      </c>
      <c r="K342" s="1">
        <f ca="1">+[1]!Tabla3[[#This Row],[DIM]]</f>
        <v>1</v>
      </c>
      <c r="L342" s="1">
        <f>+[1]!Tabla3[[#This Row],[STATUS_LAMP]]</f>
        <v>0</v>
      </c>
      <c r="M342" s="1">
        <f>+[1]!Tabla3[[#This Row],[FAULTY]]</f>
        <v>0</v>
      </c>
      <c r="N342" s="1">
        <f>+[1]!Tabla3[[#This Row],[BURN_HR]]</f>
        <v>10.830008663958091</v>
      </c>
      <c r="O342" s="1">
        <f>+[1]!Tabla3[[#This Row],[KWH]]</f>
        <v>1.5881055693350858</v>
      </c>
    </row>
    <row r="343" spans="1:15" x14ac:dyDescent="0.25">
      <c r="A343" t="str">
        <f>+[1]!Tabla3[[#This Row],[ID]]</f>
        <v>DECO_33578</v>
      </c>
      <c r="B343">
        <f>+[1]!Tabla3[[#This Row],[LAT]]</f>
        <v>39.748681240000003</v>
      </c>
      <c r="C343">
        <f>+[1]!Tabla3[[#This Row],[LONG]]</f>
        <v>-105.0017795</v>
      </c>
      <c r="D343">
        <f>+[1]!Tabla3[[#This Row],[MODE]]</f>
        <v>4</v>
      </c>
      <c r="E343">
        <f>+[1]!Tabla3[[#This Row],[WATTS]]</f>
        <v>150</v>
      </c>
      <c r="F343" s="2">
        <f>+[1]!Tabla3[[#This Row],[LAST_UPDATED]]</f>
        <v>45036.436736111114</v>
      </c>
      <c r="G343" s="1">
        <f ca="1">+[1]!Tabla3[[#This Row],[VOLTAJE]]</f>
        <v>230.90700000000001</v>
      </c>
      <c r="H343" s="1">
        <f ca="1">+[1]!Tabla3[[#This Row],[CURRENT]]</f>
        <v>0</v>
      </c>
      <c r="I343" s="1">
        <f ca="1">+[1]!Tabla3[[#This Row],[PF]]</f>
        <v>1</v>
      </c>
      <c r="J343" s="1">
        <f ca="1">+[1]!Tabla3[[#This Row],[WATTS_MEAS]]</f>
        <v>0</v>
      </c>
      <c r="K343" s="1">
        <f ca="1">+[1]!Tabla3[[#This Row],[DIM]]</f>
        <v>1</v>
      </c>
      <c r="L343" s="1">
        <f>+[1]!Tabla3[[#This Row],[STATUS_LAMP]]</f>
        <v>0</v>
      </c>
      <c r="M343" s="1">
        <f>+[1]!Tabla3[[#This Row],[FAULTY]]</f>
        <v>0</v>
      </c>
      <c r="N343" s="1">
        <f>+[1]!Tabla3[[#This Row],[BURN_HR]]</f>
        <v>10.830008663958091</v>
      </c>
      <c r="O343" s="1">
        <f>+[1]!Tabla3[[#This Row],[KWH]]</f>
        <v>1.5924342400686973</v>
      </c>
    </row>
    <row r="344" spans="1:15" x14ac:dyDescent="0.25">
      <c r="A344" t="str">
        <f>+[1]!Tabla3[[#This Row],[ID]]</f>
        <v>DECO_33581</v>
      </c>
      <c r="B344">
        <f>+[1]!Tabla3[[#This Row],[LAT]]</f>
        <v>39.748655560000003</v>
      </c>
      <c r="C344">
        <f>+[1]!Tabla3[[#This Row],[LONG]]</f>
        <v>-105.0017457</v>
      </c>
      <c r="D344">
        <f>+[1]!Tabla3[[#This Row],[MODE]]</f>
        <v>4</v>
      </c>
      <c r="E344">
        <f>+[1]!Tabla3[[#This Row],[WATTS]]</f>
        <v>150</v>
      </c>
      <c r="F344" s="2">
        <f>+[1]!Tabla3[[#This Row],[LAST_UPDATED]]</f>
        <v>45036.436736111114</v>
      </c>
      <c r="G344" s="1">
        <f ca="1">+[1]!Tabla3[[#This Row],[VOLTAJE]]</f>
        <v>224.04300000000001</v>
      </c>
      <c r="H344" s="1">
        <f ca="1">+[1]!Tabla3[[#This Row],[CURRENT]]</f>
        <v>0</v>
      </c>
      <c r="I344" s="1">
        <f ca="1">+[1]!Tabla3[[#This Row],[PF]]</f>
        <v>1</v>
      </c>
      <c r="J344" s="1">
        <f ca="1">+[1]!Tabla3[[#This Row],[WATTS_MEAS]]</f>
        <v>0</v>
      </c>
      <c r="K344" s="1">
        <f ca="1">+[1]!Tabla3[[#This Row],[DIM]]</f>
        <v>1</v>
      </c>
      <c r="L344" s="1">
        <f>+[1]!Tabla3[[#This Row],[STATUS_LAMP]]</f>
        <v>0</v>
      </c>
      <c r="M344" s="1">
        <f>+[1]!Tabla3[[#This Row],[FAULTY]]</f>
        <v>0</v>
      </c>
      <c r="N344" s="1">
        <f>+[1]!Tabla3[[#This Row],[BURN_HR]]</f>
        <v>10.830008663958091</v>
      </c>
      <c r="O344" s="1">
        <f>+[1]!Tabla3[[#This Row],[KWH]]</f>
        <v>1.5941483103833856</v>
      </c>
    </row>
    <row r="345" spans="1:15" x14ac:dyDescent="0.25">
      <c r="A345" t="str">
        <f>+[1]!Tabla3[[#This Row],[ID]]</f>
        <v>DECO_33609</v>
      </c>
      <c r="B345">
        <f>+[1]!Tabla3[[#This Row],[LAT]]</f>
        <v>39.759106729999999</v>
      </c>
      <c r="C345">
        <f>+[1]!Tabla3[[#This Row],[LONG]]</f>
        <v>-105.0028239</v>
      </c>
      <c r="D345">
        <f>+[1]!Tabla3[[#This Row],[MODE]]</f>
        <v>4</v>
      </c>
      <c r="E345">
        <f>+[1]!Tabla3[[#This Row],[WATTS]]</f>
        <v>250</v>
      </c>
      <c r="F345" s="2">
        <f>+[1]!Tabla3[[#This Row],[LAST_UPDATED]]</f>
        <v>45036.436736111114</v>
      </c>
      <c r="G345" s="1">
        <f ca="1">+[1]!Tabla3[[#This Row],[VOLTAJE]]</f>
        <v>230.26300000000001</v>
      </c>
      <c r="H345" s="1">
        <f ca="1">+[1]!Tabla3[[#This Row],[CURRENT]]</f>
        <v>0</v>
      </c>
      <c r="I345" s="1">
        <f ca="1">+[1]!Tabla3[[#This Row],[PF]]</f>
        <v>1</v>
      </c>
      <c r="J345" s="1">
        <f ca="1">+[1]!Tabla3[[#This Row],[WATTS_MEAS]]</f>
        <v>0</v>
      </c>
      <c r="K345" s="1">
        <f ca="1">+[1]!Tabla3[[#This Row],[DIM]]</f>
        <v>1</v>
      </c>
      <c r="L345" s="1">
        <f>+[1]!Tabla3[[#This Row],[STATUS_LAMP]]</f>
        <v>0</v>
      </c>
      <c r="M345" s="1">
        <f>+[1]!Tabla3[[#This Row],[FAULTY]]</f>
        <v>0</v>
      </c>
      <c r="N345" s="1">
        <f>+[1]!Tabla3[[#This Row],[BURN_HR]]</f>
        <v>10.830008663958091</v>
      </c>
      <c r="O345" s="1">
        <f>+[1]!Tabla3[[#This Row],[KWH]]</f>
        <v>2.6424730127482738</v>
      </c>
    </row>
    <row r="346" spans="1:15" x14ac:dyDescent="0.25">
      <c r="A346" t="str">
        <f>+[1]!Tabla3[[#This Row],[ID]]</f>
        <v>DECO_33613</v>
      </c>
      <c r="B346">
        <f>+[1]!Tabla3[[#This Row],[LAT]]</f>
        <v>39.759590979999999</v>
      </c>
      <c r="C346">
        <f>+[1]!Tabla3[[#This Row],[LONG]]</f>
        <v>-105.0029815</v>
      </c>
      <c r="D346">
        <f>+[1]!Tabla3[[#This Row],[MODE]]</f>
        <v>4</v>
      </c>
      <c r="E346">
        <f>+[1]!Tabla3[[#This Row],[WATTS]]</f>
        <v>100</v>
      </c>
      <c r="F346" s="2">
        <f>+[1]!Tabla3[[#This Row],[LAST_UPDATED]]</f>
        <v>45036.436736111114</v>
      </c>
      <c r="G346" s="1">
        <f ca="1">+[1]!Tabla3[[#This Row],[VOLTAJE]]</f>
        <v>194.751</v>
      </c>
      <c r="H346" s="1">
        <f ca="1">+[1]!Tabla3[[#This Row],[CURRENT]]</f>
        <v>0</v>
      </c>
      <c r="I346" s="1">
        <f ca="1">+[1]!Tabla3[[#This Row],[PF]]</f>
        <v>1</v>
      </c>
      <c r="J346" s="1">
        <f ca="1">+[1]!Tabla3[[#This Row],[WATTS_MEAS]]</f>
        <v>0</v>
      </c>
      <c r="K346" s="1">
        <f ca="1">+[1]!Tabla3[[#This Row],[DIM]]</f>
        <v>1</v>
      </c>
      <c r="L346" s="1">
        <f>+[1]!Tabla3[[#This Row],[STATUS_LAMP]]</f>
        <v>0</v>
      </c>
      <c r="M346" s="1">
        <f>+[1]!Tabla3[[#This Row],[FAULTY]]</f>
        <v>0</v>
      </c>
      <c r="N346" s="1">
        <f>+[1]!Tabla3[[#This Row],[BURN_HR]]</f>
        <v>10.830008663958091</v>
      </c>
      <c r="O346" s="1">
        <f>+[1]!Tabla3[[#This Row],[KWH]]</f>
        <v>1.0554018758471264</v>
      </c>
    </row>
    <row r="347" spans="1:15" x14ac:dyDescent="0.25">
      <c r="A347" t="str">
        <f>+[1]!Tabla3[[#This Row],[ID]]</f>
        <v>DECO_33616</v>
      </c>
      <c r="B347">
        <f>+[1]!Tabla3[[#This Row],[LAT]]</f>
        <v>39.752297660000004</v>
      </c>
      <c r="C347">
        <f>+[1]!Tabla3[[#This Row],[LONG]]</f>
        <v>-105.0037047</v>
      </c>
      <c r="D347">
        <f>+[1]!Tabla3[[#This Row],[MODE]]</f>
        <v>4</v>
      </c>
      <c r="E347">
        <f>+[1]!Tabla3[[#This Row],[WATTS]]</f>
        <v>250</v>
      </c>
      <c r="F347" s="2">
        <f>+[1]!Tabla3[[#This Row],[LAST_UPDATED]]</f>
        <v>45036.436736111114</v>
      </c>
      <c r="G347" s="1">
        <f ca="1">+[1]!Tabla3[[#This Row],[VOLTAJE]]</f>
        <v>210.13200000000001</v>
      </c>
      <c r="H347" s="1">
        <f ca="1">+[1]!Tabla3[[#This Row],[CURRENT]]</f>
        <v>0</v>
      </c>
      <c r="I347" s="1">
        <f ca="1">+[1]!Tabla3[[#This Row],[PF]]</f>
        <v>1</v>
      </c>
      <c r="J347" s="1">
        <f ca="1">+[1]!Tabla3[[#This Row],[WATTS_MEAS]]</f>
        <v>0</v>
      </c>
      <c r="K347" s="1">
        <f ca="1">+[1]!Tabla3[[#This Row],[DIM]]</f>
        <v>1</v>
      </c>
      <c r="L347" s="1">
        <f>+[1]!Tabla3[[#This Row],[STATUS_LAMP]]</f>
        <v>0</v>
      </c>
      <c r="M347" s="1">
        <f>+[1]!Tabla3[[#This Row],[FAULTY]]</f>
        <v>0</v>
      </c>
      <c r="N347" s="1">
        <f>+[1]!Tabla3[[#This Row],[BURN_HR]]</f>
        <v>10.830008663958091</v>
      </c>
      <c r="O347" s="1">
        <f>+[1]!Tabla3[[#This Row],[KWH]]</f>
        <v>2.6576856064445473</v>
      </c>
    </row>
    <row r="348" spans="1:15" x14ac:dyDescent="0.25">
      <c r="A348" t="str">
        <f>+[1]!Tabla3[[#This Row],[ID]]</f>
        <v>DECO_33620</v>
      </c>
      <c r="B348">
        <f>+[1]!Tabla3[[#This Row],[LAT]]</f>
        <v>39.752444599999997</v>
      </c>
      <c r="C348">
        <f>+[1]!Tabla3[[#This Row],[LONG]]</f>
        <v>-105.00389319999999</v>
      </c>
      <c r="D348">
        <f>+[1]!Tabla3[[#This Row],[MODE]]</f>
        <v>4</v>
      </c>
      <c r="E348">
        <f>+[1]!Tabla3[[#This Row],[WATTS]]</f>
        <v>250</v>
      </c>
      <c r="F348" s="2">
        <f>+[1]!Tabla3[[#This Row],[LAST_UPDATED]]</f>
        <v>45036.436736111114</v>
      </c>
      <c r="G348" s="1">
        <f ca="1">+[1]!Tabla3[[#This Row],[VOLTAJE]]</f>
        <v>227.31100000000001</v>
      </c>
      <c r="H348" s="1">
        <f ca="1">+[1]!Tabla3[[#This Row],[CURRENT]]</f>
        <v>0</v>
      </c>
      <c r="I348" s="1">
        <f ca="1">+[1]!Tabla3[[#This Row],[PF]]</f>
        <v>1</v>
      </c>
      <c r="J348" s="1">
        <f ca="1">+[1]!Tabla3[[#This Row],[WATTS_MEAS]]</f>
        <v>0</v>
      </c>
      <c r="K348" s="1">
        <f ca="1">+[1]!Tabla3[[#This Row],[DIM]]</f>
        <v>1</v>
      </c>
      <c r="L348" s="1">
        <f>+[1]!Tabla3[[#This Row],[STATUS_LAMP]]</f>
        <v>0</v>
      </c>
      <c r="M348" s="1">
        <f>+[1]!Tabla3[[#This Row],[FAULTY]]</f>
        <v>0</v>
      </c>
      <c r="N348" s="1">
        <f>+[1]!Tabla3[[#This Row],[BURN_HR]]</f>
        <v>10.830008663958091</v>
      </c>
      <c r="O348" s="1">
        <f>+[1]!Tabla3[[#This Row],[KWH]]</f>
        <v>2.6469907571428259</v>
      </c>
    </row>
    <row r="349" spans="1:15" x14ac:dyDescent="0.25">
      <c r="A349" t="str">
        <f>+[1]!Tabla3[[#This Row],[ID]]</f>
        <v>DECO_33624</v>
      </c>
      <c r="B349">
        <f>+[1]!Tabla3[[#This Row],[LAT]]</f>
        <v>39.752555219999998</v>
      </c>
      <c r="C349">
        <f>+[1]!Tabla3[[#This Row],[LONG]]</f>
        <v>-105.0039841</v>
      </c>
      <c r="D349">
        <f>+[1]!Tabla3[[#This Row],[MODE]]</f>
        <v>4</v>
      </c>
      <c r="E349">
        <f>+[1]!Tabla3[[#This Row],[WATTS]]</f>
        <v>70</v>
      </c>
      <c r="F349" s="2">
        <f>+[1]!Tabla3[[#This Row],[LAST_UPDATED]]</f>
        <v>45036.436736111114</v>
      </c>
      <c r="G349" s="1">
        <f ca="1">+[1]!Tabla3[[#This Row],[VOLTAJE]]</f>
        <v>247.97800000000001</v>
      </c>
      <c r="H349" s="1">
        <f ca="1">+[1]!Tabla3[[#This Row],[CURRENT]]</f>
        <v>0</v>
      </c>
      <c r="I349" s="1">
        <f ca="1">+[1]!Tabla3[[#This Row],[PF]]</f>
        <v>1</v>
      </c>
      <c r="J349" s="1">
        <f ca="1">+[1]!Tabla3[[#This Row],[WATTS_MEAS]]</f>
        <v>0</v>
      </c>
      <c r="K349" s="1">
        <f ca="1">+[1]!Tabla3[[#This Row],[DIM]]</f>
        <v>1</v>
      </c>
      <c r="L349" s="1">
        <f>+[1]!Tabla3[[#This Row],[STATUS_LAMP]]</f>
        <v>0</v>
      </c>
      <c r="M349" s="1">
        <f>+[1]!Tabla3[[#This Row],[FAULTY]]</f>
        <v>0</v>
      </c>
      <c r="N349" s="1">
        <f>+[1]!Tabla3[[#This Row],[BURN_HR]]</f>
        <v>10.830008663958091</v>
      </c>
      <c r="O349" s="1">
        <f>+[1]!Tabla3[[#This Row],[KWH]]</f>
        <v>0.73908730506376452</v>
      </c>
    </row>
    <row r="350" spans="1:15" x14ac:dyDescent="0.25">
      <c r="A350" t="str">
        <f>+[1]!Tabla3[[#This Row],[ID]]</f>
        <v>DECO_33637</v>
      </c>
      <c r="B350">
        <f>+[1]!Tabla3[[#This Row],[LAT]]</f>
        <v>39.752967589999997</v>
      </c>
      <c r="C350">
        <f>+[1]!Tabla3[[#This Row],[LONG]]</f>
        <v>-105.00452559999999</v>
      </c>
      <c r="D350">
        <f>+[1]!Tabla3[[#This Row],[MODE]]</f>
        <v>4</v>
      </c>
      <c r="E350">
        <f>+[1]!Tabla3[[#This Row],[WATTS]]</f>
        <v>70</v>
      </c>
      <c r="F350" s="2">
        <f>+[1]!Tabla3[[#This Row],[LAST_UPDATED]]</f>
        <v>45036.436736111114</v>
      </c>
      <c r="G350" s="1">
        <f ca="1">+[1]!Tabla3[[#This Row],[VOLTAJE]]</f>
        <v>196.75299999999999</v>
      </c>
      <c r="H350" s="1">
        <f ca="1">+[1]!Tabla3[[#This Row],[CURRENT]]</f>
        <v>0</v>
      </c>
      <c r="I350" s="1">
        <f ca="1">+[1]!Tabla3[[#This Row],[PF]]</f>
        <v>1</v>
      </c>
      <c r="J350" s="1">
        <f ca="1">+[1]!Tabla3[[#This Row],[WATTS_MEAS]]</f>
        <v>0</v>
      </c>
      <c r="K350" s="1">
        <f ca="1">+[1]!Tabla3[[#This Row],[DIM]]</f>
        <v>1</v>
      </c>
      <c r="L350" s="1">
        <f>+[1]!Tabla3[[#This Row],[STATUS_LAMP]]</f>
        <v>0</v>
      </c>
      <c r="M350" s="1">
        <f>+[1]!Tabla3[[#This Row],[FAULTY]]</f>
        <v>0</v>
      </c>
      <c r="N350" s="1">
        <f>+[1]!Tabla3[[#This Row],[BURN_HR]]</f>
        <v>10.830008663958091</v>
      </c>
      <c r="O350" s="1">
        <f>+[1]!Tabla3[[#This Row],[KWH]]</f>
        <v>0.74495145749447333</v>
      </c>
    </row>
    <row r="351" spans="1:15" x14ac:dyDescent="0.25">
      <c r="A351" t="str">
        <f>+[1]!Tabla3[[#This Row],[ID]]</f>
        <v>DECO_33639</v>
      </c>
      <c r="B351">
        <f>+[1]!Tabla3[[#This Row],[LAT]]</f>
        <v>39.752989909999997</v>
      </c>
      <c r="C351">
        <f>+[1]!Tabla3[[#This Row],[LONG]]</f>
        <v>-105.0045569</v>
      </c>
      <c r="D351">
        <f>+[1]!Tabla3[[#This Row],[MODE]]</f>
        <v>4</v>
      </c>
      <c r="E351">
        <f>+[1]!Tabla3[[#This Row],[WATTS]]</f>
        <v>70</v>
      </c>
      <c r="F351" s="2">
        <f>+[1]!Tabla3[[#This Row],[LAST_UPDATED]]</f>
        <v>45036.436736111114</v>
      </c>
      <c r="G351" s="1">
        <f ca="1">+[1]!Tabla3[[#This Row],[VOLTAJE]]</f>
        <v>234.83699999999999</v>
      </c>
      <c r="H351" s="1">
        <f ca="1">+[1]!Tabla3[[#This Row],[CURRENT]]</f>
        <v>0</v>
      </c>
      <c r="I351" s="1">
        <f ca="1">+[1]!Tabla3[[#This Row],[PF]]</f>
        <v>1</v>
      </c>
      <c r="J351" s="1">
        <f ca="1">+[1]!Tabla3[[#This Row],[WATTS_MEAS]]</f>
        <v>0</v>
      </c>
      <c r="K351" s="1">
        <f ca="1">+[1]!Tabla3[[#This Row],[DIM]]</f>
        <v>1</v>
      </c>
      <c r="L351" s="1">
        <f>+[1]!Tabla3[[#This Row],[STATUS_LAMP]]</f>
        <v>0</v>
      </c>
      <c r="M351" s="1">
        <f>+[1]!Tabla3[[#This Row],[FAULTY]]</f>
        <v>0</v>
      </c>
      <c r="N351" s="1">
        <f>+[1]!Tabla3[[#This Row],[BURN_HR]]</f>
        <v>10.830008663958091</v>
      </c>
      <c r="O351" s="1">
        <f>+[1]!Tabla3[[#This Row],[KWH]]</f>
        <v>0.74161135367204833</v>
      </c>
    </row>
    <row r="352" spans="1:15" x14ac:dyDescent="0.25">
      <c r="A352" t="str">
        <f>+[1]!Tabla3[[#This Row],[ID]]</f>
        <v>DECO_33641</v>
      </c>
      <c r="B352">
        <f>+[1]!Tabla3[[#This Row],[LAT]]</f>
        <v>39.752838150000002</v>
      </c>
      <c r="C352">
        <f>+[1]!Tabla3[[#This Row],[LONG]]</f>
        <v>-105.00475179999999</v>
      </c>
      <c r="D352">
        <f>+[1]!Tabla3[[#This Row],[MODE]]</f>
        <v>4</v>
      </c>
      <c r="E352">
        <f>+[1]!Tabla3[[#This Row],[WATTS]]</f>
        <v>70</v>
      </c>
      <c r="F352" s="2">
        <f>+[1]!Tabla3[[#This Row],[LAST_UPDATED]]</f>
        <v>45036.436736111114</v>
      </c>
      <c r="G352" s="1">
        <f ca="1">+[1]!Tabla3[[#This Row],[VOLTAJE]]</f>
        <v>199.13300000000001</v>
      </c>
      <c r="H352" s="1">
        <f ca="1">+[1]!Tabla3[[#This Row],[CURRENT]]</f>
        <v>0</v>
      </c>
      <c r="I352" s="1">
        <f ca="1">+[1]!Tabla3[[#This Row],[PF]]</f>
        <v>1</v>
      </c>
      <c r="J352" s="1">
        <f ca="1">+[1]!Tabla3[[#This Row],[WATTS_MEAS]]</f>
        <v>0</v>
      </c>
      <c r="K352" s="1">
        <f ca="1">+[1]!Tabla3[[#This Row],[DIM]]</f>
        <v>1</v>
      </c>
      <c r="L352" s="1">
        <f>+[1]!Tabla3[[#This Row],[STATUS_LAMP]]</f>
        <v>0</v>
      </c>
      <c r="M352" s="1">
        <f>+[1]!Tabla3[[#This Row],[FAULTY]]</f>
        <v>0</v>
      </c>
      <c r="N352" s="1">
        <f>+[1]!Tabla3[[#This Row],[BURN_HR]]</f>
        <v>10.830008663958091</v>
      </c>
      <c r="O352" s="1">
        <f>+[1]!Tabla3[[#This Row],[KWH]]</f>
        <v>0.73392955457957199</v>
      </c>
    </row>
    <row r="353" spans="1:15" x14ac:dyDescent="0.25">
      <c r="A353" t="str">
        <f>+[1]!Tabla3[[#This Row],[ID]]</f>
        <v>DECO_33642</v>
      </c>
      <c r="B353">
        <f>+[1]!Tabla3[[#This Row],[LAT]]</f>
        <v>39.753027179999997</v>
      </c>
      <c r="C353">
        <f>+[1]!Tabla3[[#This Row],[LONG]]</f>
        <v>-105.0046074</v>
      </c>
      <c r="D353">
        <f>+[1]!Tabla3[[#This Row],[MODE]]</f>
        <v>4</v>
      </c>
      <c r="E353">
        <f>+[1]!Tabla3[[#This Row],[WATTS]]</f>
        <v>70</v>
      </c>
      <c r="F353" s="2">
        <f>+[1]!Tabla3[[#This Row],[LAST_UPDATED]]</f>
        <v>45036.436736111114</v>
      </c>
      <c r="G353" s="1">
        <f ca="1">+[1]!Tabla3[[#This Row],[VOLTAJE]]</f>
        <v>223.01400000000001</v>
      </c>
      <c r="H353" s="1">
        <f ca="1">+[1]!Tabla3[[#This Row],[CURRENT]]</f>
        <v>0</v>
      </c>
      <c r="I353" s="1">
        <f ca="1">+[1]!Tabla3[[#This Row],[PF]]</f>
        <v>1</v>
      </c>
      <c r="J353" s="1">
        <f ca="1">+[1]!Tabla3[[#This Row],[WATTS_MEAS]]</f>
        <v>0</v>
      </c>
      <c r="K353" s="1">
        <f ca="1">+[1]!Tabla3[[#This Row],[DIM]]</f>
        <v>1</v>
      </c>
      <c r="L353" s="1">
        <f>+[1]!Tabla3[[#This Row],[STATUS_LAMP]]</f>
        <v>0</v>
      </c>
      <c r="M353" s="1">
        <f>+[1]!Tabla3[[#This Row],[FAULTY]]</f>
        <v>0</v>
      </c>
      <c r="N353" s="1">
        <f>+[1]!Tabla3[[#This Row],[BURN_HR]]</f>
        <v>10.830008663958091</v>
      </c>
      <c r="O353" s="1">
        <f>+[1]!Tabla3[[#This Row],[KWH]]</f>
        <v>0.73682369533119629</v>
      </c>
    </row>
    <row r="354" spans="1:15" x14ac:dyDescent="0.25">
      <c r="A354" t="str">
        <f>+[1]!Tabla3[[#This Row],[ID]]</f>
        <v>DECO_33645</v>
      </c>
      <c r="B354">
        <f>+[1]!Tabla3[[#This Row],[LAT]]</f>
        <v>39.75307033</v>
      </c>
      <c r="C354">
        <f>+[1]!Tabla3[[#This Row],[LONG]]</f>
        <v>-105.004676</v>
      </c>
      <c r="D354">
        <f>+[1]!Tabla3[[#This Row],[MODE]]</f>
        <v>4</v>
      </c>
      <c r="E354">
        <f>+[1]!Tabla3[[#This Row],[WATTS]]</f>
        <v>70</v>
      </c>
      <c r="F354" s="2">
        <f>+[1]!Tabla3[[#This Row],[LAST_UPDATED]]</f>
        <v>45036.436736111114</v>
      </c>
      <c r="G354" s="1">
        <f ca="1">+[1]!Tabla3[[#This Row],[VOLTAJE]]</f>
        <v>222.922</v>
      </c>
      <c r="H354" s="1">
        <f ca="1">+[1]!Tabla3[[#This Row],[CURRENT]]</f>
        <v>0</v>
      </c>
      <c r="I354" s="1">
        <f ca="1">+[1]!Tabla3[[#This Row],[PF]]</f>
        <v>1</v>
      </c>
      <c r="J354" s="1">
        <f ca="1">+[1]!Tabla3[[#This Row],[WATTS_MEAS]]</f>
        <v>0</v>
      </c>
      <c r="K354" s="1">
        <f ca="1">+[1]!Tabla3[[#This Row],[DIM]]</f>
        <v>1</v>
      </c>
      <c r="L354" s="1">
        <f>+[1]!Tabla3[[#This Row],[STATUS_LAMP]]</f>
        <v>0</v>
      </c>
      <c r="M354" s="1">
        <f>+[1]!Tabla3[[#This Row],[FAULTY]]</f>
        <v>0</v>
      </c>
      <c r="N354" s="1">
        <f>+[1]!Tabla3[[#This Row],[BURN_HR]]</f>
        <v>10.830008663958091</v>
      </c>
      <c r="O354" s="1">
        <f>+[1]!Tabla3[[#This Row],[KWH]]</f>
        <v>0.74711255690120437</v>
      </c>
    </row>
    <row r="355" spans="1:15" x14ac:dyDescent="0.25">
      <c r="A355" t="str">
        <f>+[1]!Tabla3[[#This Row],[ID]]</f>
        <v>DECO_33657</v>
      </c>
      <c r="B355">
        <f>+[1]!Tabla3[[#This Row],[LAT]]</f>
        <v>39.74856518</v>
      </c>
      <c r="C355">
        <f>+[1]!Tabla3[[#This Row],[LONG]]</f>
        <v>-105.0022317</v>
      </c>
      <c r="D355">
        <f>+[1]!Tabla3[[#This Row],[MODE]]</f>
        <v>4</v>
      </c>
      <c r="E355">
        <f>+[1]!Tabla3[[#This Row],[WATTS]]</f>
        <v>70</v>
      </c>
      <c r="F355" s="2">
        <f>+[1]!Tabla3[[#This Row],[LAST_UPDATED]]</f>
        <v>45036.436736111114</v>
      </c>
      <c r="G355" s="1">
        <f ca="1">+[1]!Tabla3[[#This Row],[VOLTAJE]]</f>
        <v>229.69499999999999</v>
      </c>
      <c r="H355" s="1">
        <f ca="1">+[1]!Tabla3[[#This Row],[CURRENT]]</f>
        <v>0</v>
      </c>
      <c r="I355" s="1">
        <f ca="1">+[1]!Tabla3[[#This Row],[PF]]</f>
        <v>1</v>
      </c>
      <c r="J355" s="1">
        <f ca="1">+[1]!Tabla3[[#This Row],[WATTS_MEAS]]</f>
        <v>0</v>
      </c>
      <c r="K355" s="1">
        <f ca="1">+[1]!Tabla3[[#This Row],[DIM]]</f>
        <v>1</v>
      </c>
      <c r="L355" s="1">
        <f>+[1]!Tabla3[[#This Row],[STATUS_LAMP]]</f>
        <v>0</v>
      </c>
      <c r="M355" s="1">
        <f>+[1]!Tabla3[[#This Row],[FAULTY]]</f>
        <v>0</v>
      </c>
      <c r="N355" s="1">
        <f>+[1]!Tabla3[[#This Row],[BURN_HR]]</f>
        <v>10.830008663958091</v>
      </c>
      <c r="O355" s="1">
        <f>+[1]!Tabla3[[#This Row],[KWH]]</f>
        <v>0.74321237346999625</v>
      </c>
    </row>
    <row r="356" spans="1:15" x14ac:dyDescent="0.25">
      <c r="A356" t="str">
        <f>+[1]!Tabla3[[#This Row],[ID]]</f>
        <v>DECO_33667</v>
      </c>
      <c r="B356">
        <f>+[1]!Tabla3[[#This Row],[LAT]]</f>
        <v>39.750480160000002</v>
      </c>
      <c r="C356">
        <f>+[1]!Tabla3[[#This Row],[LONG]]</f>
        <v>-105.0037655</v>
      </c>
      <c r="D356">
        <f>+[1]!Tabla3[[#This Row],[MODE]]</f>
        <v>4</v>
      </c>
      <c r="E356">
        <f>+[1]!Tabla3[[#This Row],[WATTS]]</f>
        <v>70</v>
      </c>
      <c r="F356" s="2">
        <f>+[1]!Tabla3[[#This Row],[LAST_UPDATED]]</f>
        <v>45036.436736111114</v>
      </c>
      <c r="G356" s="1">
        <f ca="1">+[1]!Tabla3[[#This Row],[VOLTAJE]]</f>
        <v>244.846</v>
      </c>
      <c r="H356" s="1">
        <f ca="1">+[1]!Tabla3[[#This Row],[CURRENT]]</f>
        <v>0</v>
      </c>
      <c r="I356" s="1">
        <f ca="1">+[1]!Tabla3[[#This Row],[PF]]</f>
        <v>1</v>
      </c>
      <c r="J356" s="1">
        <f ca="1">+[1]!Tabla3[[#This Row],[WATTS_MEAS]]</f>
        <v>0</v>
      </c>
      <c r="K356" s="1">
        <f ca="1">+[1]!Tabla3[[#This Row],[DIM]]</f>
        <v>1</v>
      </c>
      <c r="L356" s="1">
        <f>+[1]!Tabla3[[#This Row],[STATUS_LAMP]]</f>
        <v>0</v>
      </c>
      <c r="M356" s="1">
        <f>+[1]!Tabla3[[#This Row],[FAULTY]]</f>
        <v>0</v>
      </c>
      <c r="N356" s="1">
        <f>+[1]!Tabla3[[#This Row],[BURN_HR]]</f>
        <v>10.830008663958091</v>
      </c>
      <c r="O356" s="1">
        <f>+[1]!Tabla3[[#This Row],[KWH]]</f>
        <v>0.73733215166573673</v>
      </c>
    </row>
    <row r="357" spans="1:15" x14ac:dyDescent="0.25">
      <c r="A357" t="str">
        <f>+[1]!Tabla3[[#This Row],[ID]]</f>
        <v>DECO_33689</v>
      </c>
      <c r="B357">
        <f>+[1]!Tabla3[[#This Row],[LAT]]</f>
        <v>39.75164084</v>
      </c>
      <c r="C357">
        <f>+[1]!Tabla3[[#This Row],[LONG]]</f>
        <v>-105.0004691</v>
      </c>
      <c r="D357">
        <f>+[1]!Tabla3[[#This Row],[MODE]]</f>
        <v>4</v>
      </c>
      <c r="E357">
        <f>+[1]!Tabla3[[#This Row],[WATTS]]</f>
        <v>70</v>
      </c>
      <c r="F357" s="2">
        <f>+[1]!Tabla3[[#This Row],[LAST_UPDATED]]</f>
        <v>45036.436736111114</v>
      </c>
      <c r="G357" s="1">
        <f ca="1">+[1]!Tabla3[[#This Row],[VOLTAJE]]</f>
        <v>205.38900000000001</v>
      </c>
      <c r="H357" s="1">
        <f ca="1">+[1]!Tabla3[[#This Row],[CURRENT]]</f>
        <v>0</v>
      </c>
      <c r="I357" s="1">
        <f ca="1">+[1]!Tabla3[[#This Row],[PF]]</f>
        <v>1</v>
      </c>
      <c r="J357" s="1">
        <f ca="1">+[1]!Tabla3[[#This Row],[WATTS_MEAS]]</f>
        <v>0</v>
      </c>
      <c r="K357" s="1">
        <f ca="1">+[1]!Tabla3[[#This Row],[DIM]]</f>
        <v>1</v>
      </c>
      <c r="L357" s="1">
        <f>+[1]!Tabla3[[#This Row],[STATUS_LAMP]]</f>
        <v>0</v>
      </c>
      <c r="M357" s="1">
        <f>+[1]!Tabla3[[#This Row],[FAULTY]]</f>
        <v>0</v>
      </c>
      <c r="N357" s="1">
        <f>+[1]!Tabla3[[#This Row],[BURN_HR]]</f>
        <v>10.830008663958091</v>
      </c>
      <c r="O357" s="1">
        <f>+[1]!Tabla3[[#This Row],[KWH]]</f>
        <v>0.73303444466927248</v>
      </c>
    </row>
    <row r="358" spans="1:15" x14ac:dyDescent="0.25">
      <c r="A358" t="str">
        <f>+[1]!Tabla3[[#This Row],[ID]]</f>
        <v>DECO_33693</v>
      </c>
      <c r="B358">
        <f>+[1]!Tabla3[[#This Row],[LAT]]</f>
        <v>39.75270707</v>
      </c>
      <c r="C358">
        <f>+[1]!Tabla3[[#This Row],[LONG]]</f>
        <v>-105.0041689</v>
      </c>
      <c r="D358">
        <f>+[1]!Tabla3[[#This Row],[MODE]]</f>
        <v>4</v>
      </c>
      <c r="E358">
        <f>+[1]!Tabla3[[#This Row],[WATTS]]</f>
        <v>70</v>
      </c>
      <c r="F358" s="2">
        <f>+[1]!Tabla3[[#This Row],[LAST_UPDATED]]</f>
        <v>45036.436736111114</v>
      </c>
      <c r="G358" s="1">
        <f ca="1">+[1]!Tabla3[[#This Row],[VOLTAJE]]</f>
        <v>207.70400000000001</v>
      </c>
      <c r="H358" s="1">
        <f ca="1">+[1]!Tabla3[[#This Row],[CURRENT]]</f>
        <v>0</v>
      </c>
      <c r="I358" s="1">
        <f ca="1">+[1]!Tabla3[[#This Row],[PF]]</f>
        <v>1</v>
      </c>
      <c r="J358" s="1">
        <f ca="1">+[1]!Tabla3[[#This Row],[WATTS_MEAS]]</f>
        <v>0</v>
      </c>
      <c r="K358" s="1">
        <f ca="1">+[1]!Tabla3[[#This Row],[DIM]]</f>
        <v>1</v>
      </c>
      <c r="L358" s="1">
        <f>+[1]!Tabla3[[#This Row],[STATUS_LAMP]]</f>
        <v>0</v>
      </c>
      <c r="M358" s="1">
        <f>+[1]!Tabla3[[#This Row],[FAULTY]]</f>
        <v>0</v>
      </c>
      <c r="N358" s="1">
        <f>+[1]!Tabla3[[#This Row],[BURN_HR]]</f>
        <v>10.830008663958091</v>
      </c>
      <c r="O358" s="1">
        <f>+[1]!Tabla3[[#This Row],[KWH]]</f>
        <v>0.74254658031441823</v>
      </c>
    </row>
    <row r="359" spans="1:15" x14ac:dyDescent="0.25">
      <c r="A359" t="str">
        <f>+[1]!Tabla3[[#This Row],[ID]]</f>
        <v>DECO_33694</v>
      </c>
      <c r="B359">
        <f>+[1]!Tabla3[[#This Row],[LAT]]</f>
        <v>39.75266534</v>
      </c>
      <c r="C359">
        <f>+[1]!Tabla3[[#This Row],[LONG]]</f>
        <v>-105.0045341</v>
      </c>
      <c r="D359">
        <f>+[1]!Tabla3[[#This Row],[MODE]]</f>
        <v>4</v>
      </c>
      <c r="E359">
        <f>+[1]!Tabla3[[#This Row],[WATTS]]</f>
        <v>70</v>
      </c>
      <c r="F359" s="2">
        <f>+[1]!Tabla3[[#This Row],[LAST_UPDATED]]</f>
        <v>45036.436736111114</v>
      </c>
      <c r="G359" s="1">
        <f ca="1">+[1]!Tabla3[[#This Row],[VOLTAJE]]</f>
        <v>239.857</v>
      </c>
      <c r="H359" s="1">
        <f ca="1">+[1]!Tabla3[[#This Row],[CURRENT]]</f>
        <v>0</v>
      </c>
      <c r="I359" s="1">
        <f ca="1">+[1]!Tabla3[[#This Row],[PF]]</f>
        <v>1</v>
      </c>
      <c r="J359" s="1">
        <f ca="1">+[1]!Tabla3[[#This Row],[WATTS_MEAS]]</f>
        <v>0</v>
      </c>
      <c r="K359" s="1">
        <f ca="1">+[1]!Tabla3[[#This Row],[DIM]]</f>
        <v>1</v>
      </c>
      <c r="L359" s="1">
        <f>+[1]!Tabla3[[#This Row],[STATUS_LAMP]]</f>
        <v>0</v>
      </c>
      <c r="M359" s="1">
        <f>+[1]!Tabla3[[#This Row],[FAULTY]]</f>
        <v>0</v>
      </c>
      <c r="N359" s="1">
        <f>+[1]!Tabla3[[#This Row],[BURN_HR]]</f>
        <v>10.830008663958091</v>
      </c>
      <c r="O359" s="1">
        <f>+[1]!Tabla3[[#This Row],[KWH]]</f>
        <v>0.7388262330051425</v>
      </c>
    </row>
    <row r="360" spans="1:15" x14ac:dyDescent="0.25">
      <c r="A360" t="str">
        <f>+[1]!Tabla3[[#This Row],[ID]]</f>
        <v>DECO_33700</v>
      </c>
      <c r="B360">
        <f>+[1]!Tabla3[[#This Row],[LAT]]</f>
        <v>39.752683249999997</v>
      </c>
      <c r="C360">
        <f>+[1]!Tabla3[[#This Row],[LONG]]</f>
        <v>-105.0043553</v>
      </c>
      <c r="D360">
        <f>+[1]!Tabla3[[#This Row],[MODE]]</f>
        <v>4</v>
      </c>
      <c r="E360">
        <f>+[1]!Tabla3[[#This Row],[WATTS]]</f>
        <v>250</v>
      </c>
      <c r="F360" s="2">
        <f>+[1]!Tabla3[[#This Row],[LAST_UPDATED]]</f>
        <v>45036.436736111114</v>
      </c>
      <c r="G360" s="1">
        <f ca="1">+[1]!Tabla3[[#This Row],[VOLTAJE]]</f>
        <v>201.45500000000001</v>
      </c>
      <c r="H360" s="1">
        <f ca="1">+[1]!Tabla3[[#This Row],[CURRENT]]</f>
        <v>0</v>
      </c>
      <c r="I360" s="1">
        <f ca="1">+[1]!Tabla3[[#This Row],[PF]]</f>
        <v>1</v>
      </c>
      <c r="J360" s="1">
        <f ca="1">+[1]!Tabla3[[#This Row],[WATTS_MEAS]]</f>
        <v>0</v>
      </c>
      <c r="K360" s="1">
        <f ca="1">+[1]!Tabla3[[#This Row],[DIM]]</f>
        <v>1</v>
      </c>
      <c r="L360" s="1">
        <f>+[1]!Tabla3[[#This Row],[STATUS_LAMP]]</f>
        <v>0</v>
      </c>
      <c r="M360" s="1">
        <f>+[1]!Tabla3[[#This Row],[FAULTY]]</f>
        <v>0</v>
      </c>
      <c r="N360" s="1">
        <f>+[1]!Tabla3[[#This Row],[BURN_HR]]</f>
        <v>10.830008663958091</v>
      </c>
      <c r="O360" s="1">
        <f>+[1]!Tabla3[[#This Row],[KWH]]</f>
        <v>2.6205505678234275</v>
      </c>
    </row>
    <row r="361" spans="1:15" x14ac:dyDescent="0.25">
      <c r="A361" t="str">
        <f>+[1]!Tabla3[[#This Row],[ID]]</f>
        <v>DECO_33711</v>
      </c>
      <c r="B361">
        <f>+[1]!Tabla3[[#This Row],[LAT]]</f>
        <v>39.752602539999998</v>
      </c>
      <c r="C361">
        <f>+[1]!Tabla3[[#This Row],[LONG]]</f>
        <v>-105.00364279999999</v>
      </c>
      <c r="D361">
        <f>+[1]!Tabla3[[#This Row],[MODE]]</f>
        <v>4</v>
      </c>
      <c r="E361">
        <f>+[1]!Tabla3[[#This Row],[WATTS]]</f>
        <v>165</v>
      </c>
      <c r="F361" s="2">
        <f>+[1]!Tabla3[[#This Row],[LAST_UPDATED]]</f>
        <v>45036.436736111114</v>
      </c>
      <c r="G361" s="1">
        <f ca="1">+[1]!Tabla3[[#This Row],[VOLTAJE]]</f>
        <v>238.92099999999999</v>
      </c>
      <c r="H361" s="1">
        <f ca="1">+[1]!Tabla3[[#This Row],[CURRENT]]</f>
        <v>0</v>
      </c>
      <c r="I361" s="1">
        <f ca="1">+[1]!Tabla3[[#This Row],[PF]]</f>
        <v>1</v>
      </c>
      <c r="J361" s="1">
        <f ca="1">+[1]!Tabla3[[#This Row],[WATTS_MEAS]]</f>
        <v>0</v>
      </c>
      <c r="K361" s="1">
        <f ca="1">+[1]!Tabla3[[#This Row],[DIM]]</f>
        <v>1</v>
      </c>
      <c r="L361" s="1">
        <f>+[1]!Tabla3[[#This Row],[STATUS_LAMP]]</f>
        <v>0</v>
      </c>
      <c r="M361" s="1">
        <f>+[1]!Tabla3[[#This Row],[FAULTY]]</f>
        <v>0</v>
      </c>
      <c r="N361" s="1">
        <f>+[1]!Tabla3[[#This Row],[BURN_HR]]</f>
        <v>10.830008663958091</v>
      </c>
      <c r="O361" s="1">
        <f>+[1]!Tabla3[[#This Row],[KWH]]</f>
        <v>1.742699940491415</v>
      </c>
    </row>
    <row r="362" spans="1:15" x14ac:dyDescent="0.25">
      <c r="A362" t="str">
        <f>+[1]!Tabla3[[#This Row],[ID]]</f>
        <v>DECO_33712</v>
      </c>
      <c r="B362">
        <f>+[1]!Tabla3[[#This Row],[LAT]]</f>
        <v>39.752519620000001</v>
      </c>
      <c r="C362">
        <f>+[1]!Tabla3[[#This Row],[LONG]]</f>
        <v>-105.00344939999999</v>
      </c>
      <c r="D362">
        <f>+[1]!Tabla3[[#This Row],[MODE]]</f>
        <v>4</v>
      </c>
      <c r="E362">
        <f>+[1]!Tabla3[[#This Row],[WATTS]]</f>
        <v>28</v>
      </c>
      <c r="F362" s="2">
        <f>+[1]!Tabla3[[#This Row],[LAST_UPDATED]]</f>
        <v>45036.436736111114</v>
      </c>
      <c r="G362" s="1">
        <f ca="1">+[1]!Tabla3[[#This Row],[VOLTAJE]]</f>
        <v>193.46299999999999</v>
      </c>
      <c r="H362" s="1">
        <f ca="1">+[1]!Tabla3[[#This Row],[CURRENT]]</f>
        <v>0</v>
      </c>
      <c r="I362" s="1">
        <f ca="1">+[1]!Tabla3[[#This Row],[PF]]</f>
        <v>1</v>
      </c>
      <c r="J362" s="1">
        <f ca="1">+[1]!Tabla3[[#This Row],[WATTS_MEAS]]</f>
        <v>0</v>
      </c>
      <c r="K362" s="1">
        <f ca="1">+[1]!Tabla3[[#This Row],[DIM]]</f>
        <v>1</v>
      </c>
      <c r="L362" s="1">
        <f>+[1]!Tabla3[[#This Row],[STATUS_LAMP]]</f>
        <v>0</v>
      </c>
      <c r="M362" s="1">
        <f>+[1]!Tabla3[[#This Row],[FAULTY]]</f>
        <v>0</v>
      </c>
      <c r="N362" s="1">
        <f>+[1]!Tabla3[[#This Row],[BURN_HR]]</f>
        <v>10.830008663958091</v>
      </c>
      <c r="O362" s="1">
        <f>+[1]!Tabla3[[#This Row],[KWH]]</f>
        <v>0.29482745744611949</v>
      </c>
    </row>
    <row r="363" spans="1:15" x14ac:dyDescent="0.25">
      <c r="A363" t="str">
        <f>+[1]!Tabla3[[#This Row],[ID]]</f>
        <v>DECO_33715</v>
      </c>
      <c r="B363">
        <f>+[1]!Tabla3[[#This Row],[LAT]]</f>
        <v>39.75305505</v>
      </c>
      <c r="C363">
        <f>+[1]!Tabla3[[#This Row],[LONG]]</f>
        <v>-105.0047927</v>
      </c>
      <c r="D363">
        <f>+[1]!Tabla3[[#This Row],[MODE]]</f>
        <v>4</v>
      </c>
      <c r="E363">
        <f>+[1]!Tabla3[[#This Row],[WATTS]]</f>
        <v>250</v>
      </c>
      <c r="F363" s="2">
        <f>+[1]!Tabla3[[#This Row],[LAST_UPDATED]]</f>
        <v>45036.436736111114</v>
      </c>
      <c r="G363" s="1">
        <f ca="1">+[1]!Tabla3[[#This Row],[VOLTAJE]]</f>
        <v>201.756</v>
      </c>
      <c r="H363" s="1">
        <f ca="1">+[1]!Tabla3[[#This Row],[CURRENT]]</f>
        <v>0</v>
      </c>
      <c r="I363" s="1">
        <f ca="1">+[1]!Tabla3[[#This Row],[PF]]</f>
        <v>1</v>
      </c>
      <c r="J363" s="1">
        <f ca="1">+[1]!Tabla3[[#This Row],[WATTS_MEAS]]</f>
        <v>0</v>
      </c>
      <c r="K363" s="1">
        <f ca="1">+[1]!Tabla3[[#This Row],[DIM]]</f>
        <v>1</v>
      </c>
      <c r="L363" s="1">
        <f>+[1]!Tabla3[[#This Row],[STATUS_LAMP]]</f>
        <v>0</v>
      </c>
      <c r="M363" s="1">
        <f>+[1]!Tabla3[[#This Row],[FAULTY]]</f>
        <v>0</v>
      </c>
      <c r="N363" s="1">
        <f>+[1]!Tabla3[[#This Row],[BURN_HR]]</f>
        <v>10.830008663958091</v>
      </c>
      <c r="O363" s="1">
        <f>+[1]!Tabla3[[#This Row],[KWH]]</f>
        <v>2.6681734718018131</v>
      </c>
    </row>
    <row r="364" spans="1:15" x14ac:dyDescent="0.25">
      <c r="A364" t="str">
        <f>+[1]!Tabla3[[#This Row],[ID]]</f>
        <v>DECO_33719</v>
      </c>
      <c r="B364">
        <f>+[1]!Tabla3[[#This Row],[LAT]]</f>
        <v>39.750584840000002</v>
      </c>
      <c r="C364">
        <f>+[1]!Tabla3[[#This Row],[LONG]]</f>
        <v>-105.0043105</v>
      </c>
      <c r="D364">
        <f>+[1]!Tabla3[[#This Row],[MODE]]</f>
        <v>4</v>
      </c>
      <c r="E364">
        <f>+[1]!Tabla3[[#This Row],[WATTS]]</f>
        <v>150</v>
      </c>
      <c r="F364" s="2">
        <f>+[1]!Tabla3[[#This Row],[LAST_UPDATED]]</f>
        <v>45036.436736111114</v>
      </c>
      <c r="G364" s="1">
        <f ca="1">+[1]!Tabla3[[#This Row],[VOLTAJE]]</f>
        <v>231.381</v>
      </c>
      <c r="H364" s="1">
        <f ca="1">+[1]!Tabla3[[#This Row],[CURRENT]]</f>
        <v>0</v>
      </c>
      <c r="I364" s="1">
        <f ca="1">+[1]!Tabla3[[#This Row],[PF]]</f>
        <v>1</v>
      </c>
      <c r="J364" s="1">
        <f ca="1">+[1]!Tabla3[[#This Row],[WATTS_MEAS]]</f>
        <v>0</v>
      </c>
      <c r="K364" s="1">
        <f ca="1">+[1]!Tabla3[[#This Row],[DIM]]</f>
        <v>1</v>
      </c>
      <c r="L364" s="1">
        <f>+[1]!Tabla3[[#This Row],[STATUS_LAMP]]</f>
        <v>0</v>
      </c>
      <c r="M364" s="1">
        <f>+[1]!Tabla3[[#This Row],[FAULTY]]</f>
        <v>0</v>
      </c>
      <c r="N364" s="1">
        <f>+[1]!Tabla3[[#This Row],[BURN_HR]]</f>
        <v>10.830008663958091</v>
      </c>
      <c r="O364" s="1">
        <f>+[1]!Tabla3[[#This Row],[KWH]]</f>
        <v>1.5852413285416997</v>
      </c>
    </row>
    <row r="365" spans="1:15" x14ac:dyDescent="0.25">
      <c r="A365" t="str">
        <f>+[1]!Tabla3[[#This Row],[ID]]</f>
        <v>DECO_33724</v>
      </c>
      <c r="B365">
        <f>+[1]!Tabla3[[#This Row],[LAT]]</f>
        <v>39.749765070000002</v>
      </c>
      <c r="C365">
        <f>+[1]!Tabla3[[#This Row],[LONG]]</f>
        <v>-105.000348</v>
      </c>
      <c r="D365">
        <f>+[1]!Tabla3[[#This Row],[MODE]]</f>
        <v>4</v>
      </c>
      <c r="E365">
        <f>+[1]!Tabla3[[#This Row],[WATTS]]</f>
        <v>250</v>
      </c>
      <c r="F365" s="2">
        <f>+[1]!Tabla3[[#This Row],[LAST_UPDATED]]</f>
        <v>45036.436736111114</v>
      </c>
      <c r="G365" s="1">
        <f ca="1">+[1]!Tabla3[[#This Row],[VOLTAJE]]</f>
        <v>226.233</v>
      </c>
      <c r="H365" s="1">
        <f ca="1">+[1]!Tabla3[[#This Row],[CURRENT]]</f>
        <v>0</v>
      </c>
      <c r="I365" s="1">
        <f ca="1">+[1]!Tabla3[[#This Row],[PF]]</f>
        <v>1</v>
      </c>
      <c r="J365" s="1">
        <f ca="1">+[1]!Tabla3[[#This Row],[WATTS_MEAS]]</f>
        <v>0</v>
      </c>
      <c r="K365" s="1">
        <f ca="1">+[1]!Tabla3[[#This Row],[DIM]]</f>
        <v>1</v>
      </c>
      <c r="L365" s="1">
        <f>+[1]!Tabla3[[#This Row],[STATUS_LAMP]]</f>
        <v>0</v>
      </c>
      <c r="M365" s="1">
        <f>+[1]!Tabla3[[#This Row],[FAULTY]]</f>
        <v>0</v>
      </c>
      <c r="N365" s="1">
        <f>+[1]!Tabla3[[#This Row],[BURN_HR]]</f>
        <v>10.830008663958091</v>
      </c>
      <c r="O365" s="1">
        <f>+[1]!Tabla3[[#This Row],[KWH]]</f>
        <v>2.6350022761247085</v>
      </c>
    </row>
    <row r="366" spans="1:15" x14ac:dyDescent="0.25">
      <c r="A366" t="str">
        <f>+[1]!Tabla3[[#This Row],[ID]]</f>
        <v>DECO_33725</v>
      </c>
      <c r="B366">
        <f>+[1]!Tabla3[[#This Row],[LAT]]</f>
        <v>39.749810940000003</v>
      </c>
      <c r="C366">
        <f>+[1]!Tabla3[[#This Row],[LONG]]</f>
        <v>-105.0004758</v>
      </c>
      <c r="D366">
        <f>+[1]!Tabla3[[#This Row],[MODE]]</f>
        <v>4</v>
      </c>
      <c r="E366">
        <f>+[1]!Tabla3[[#This Row],[WATTS]]</f>
        <v>70</v>
      </c>
      <c r="F366" s="2">
        <f>+[1]!Tabla3[[#This Row],[LAST_UPDATED]]</f>
        <v>45036.436736111114</v>
      </c>
      <c r="G366" s="1">
        <f ca="1">+[1]!Tabla3[[#This Row],[VOLTAJE]]</f>
        <v>228.03399999999999</v>
      </c>
      <c r="H366" s="1">
        <f ca="1">+[1]!Tabla3[[#This Row],[CURRENT]]</f>
        <v>0</v>
      </c>
      <c r="I366" s="1">
        <f ca="1">+[1]!Tabla3[[#This Row],[PF]]</f>
        <v>1</v>
      </c>
      <c r="J366" s="1">
        <f ca="1">+[1]!Tabla3[[#This Row],[WATTS_MEAS]]</f>
        <v>0</v>
      </c>
      <c r="K366" s="1">
        <f ca="1">+[1]!Tabla3[[#This Row],[DIM]]</f>
        <v>1</v>
      </c>
      <c r="L366" s="1">
        <f>+[1]!Tabla3[[#This Row],[STATUS_LAMP]]</f>
        <v>0</v>
      </c>
      <c r="M366" s="1">
        <f>+[1]!Tabla3[[#This Row],[FAULTY]]</f>
        <v>0</v>
      </c>
      <c r="N366" s="1">
        <f>+[1]!Tabla3[[#This Row],[BURN_HR]]</f>
        <v>10.830008663958091</v>
      </c>
      <c r="O366" s="1">
        <f>+[1]!Tabla3[[#This Row],[KWH]]</f>
        <v>0.73713740994934174</v>
      </c>
    </row>
    <row r="367" spans="1:15" x14ac:dyDescent="0.25">
      <c r="A367" t="str">
        <f>+[1]!Tabla3[[#This Row],[ID]]</f>
        <v>DECO_33727</v>
      </c>
      <c r="B367">
        <f>+[1]!Tabla3[[#This Row],[LAT]]</f>
        <v>39.751493949999997</v>
      </c>
      <c r="C367">
        <f>+[1]!Tabla3[[#This Row],[LONG]]</f>
        <v>-105.00131349999999</v>
      </c>
      <c r="D367">
        <f>+[1]!Tabla3[[#This Row],[MODE]]</f>
        <v>4</v>
      </c>
      <c r="E367">
        <f>+[1]!Tabla3[[#This Row],[WATTS]]</f>
        <v>250</v>
      </c>
      <c r="F367" s="2">
        <f>+[1]!Tabla3[[#This Row],[LAST_UPDATED]]</f>
        <v>45036.436736111114</v>
      </c>
      <c r="G367" s="1">
        <f ca="1">+[1]!Tabla3[[#This Row],[VOLTAJE]]</f>
        <v>194.708</v>
      </c>
      <c r="H367" s="1">
        <f ca="1">+[1]!Tabla3[[#This Row],[CURRENT]]</f>
        <v>0</v>
      </c>
      <c r="I367" s="1">
        <f ca="1">+[1]!Tabla3[[#This Row],[PF]]</f>
        <v>1</v>
      </c>
      <c r="J367" s="1">
        <f ca="1">+[1]!Tabla3[[#This Row],[WATTS_MEAS]]</f>
        <v>0</v>
      </c>
      <c r="K367" s="1">
        <f ca="1">+[1]!Tabla3[[#This Row],[DIM]]</f>
        <v>1</v>
      </c>
      <c r="L367" s="1">
        <f>+[1]!Tabla3[[#This Row],[STATUS_LAMP]]</f>
        <v>0</v>
      </c>
      <c r="M367" s="1">
        <f>+[1]!Tabla3[[#This Row],[FAULTY]]</f>
        <v>0</v>
      </c>
      <c r="N367" s="1">
        <f>+[1]!Tabla3[[#This Row],[BURN_HR]]</f>
        <v>10.830008663958091</v>
      </c>
      <c r="O367" s="1">
        <f>+[1]!Tabla3[[#This Row],[KWH]]</f>
        <v>2.6486666961342338</v>
      </c>
    </row>
    <row r="368" spans="1:15" x14ac:dyDescent="0.25">
      <c r="A368" t="str">
        <f>+[1]!Tabla3[[#This Row],[ID]]</f>
        <v>DECO_33728</v>
      </c>
      <c r="B368">
        <f>+[1]!Tabla3[[#This Row],[LAT]]</f>
        <v>39.751725880000002</v>
      </c>
      <c r="C368">
        <f>+[1]!Tabla3[[#This Row],[LONG]]</f>
        <v>-105.00127089999999</v>
      </c>
      <c r="D368">
        <f>+[1]!Tabla3[[#This Row],[MODE]]</f>
        <v>4</v>
      </c>
      <c r="E368">
        <f>+[1]!Tabla3[[#This Row],[WATTS]]</f>
        <v>70</v>
      </c>
      <c r="F368" s="2">
        <f>+[1]!Tabla3[[#This Row],[LAST_UPDATED]]</f>
        <v>45036.436736111114</v>
      </c>
      <c r="G368" s="1">
        <f ca="1">+[1]!Tabla3[[#This Row],[VOLTAJE]]</f>
        <v>208.227</v>
      </c>
      <c r="H368" s="1">
        <f ca="1">+[1]!Tabla3[[#This Row],[CURRENT]]</f>
        <v>0</v>
      </c>
      <c r="I368" s="1">
        <f ca="1">+[1]!Tabla3[[#This Row],[PF]]</f>
        <v>1</v>
      </c>
      <c r="J368" s="1">
        <f ca="1">+[1]!Tabla3[[#This Row],[WATTS_MEAS]]</f>
        <v>0</v>
      </c>
      <c r="K368" s="1">
        <f ca="1">+[1]!Tabla3[[#This Row],[DIM]]</f>
        <v>1</v>
      </c>
      <c r="L368" s="1">
        <f>+[1]!Tabla3[[#This Row],[STATUS_LAMP]]</f>
        <v>0</v>
      </c>
      <c r="M368" s="1">
        <f>+[1]!Tabla3[[#This Row],[FAULTY]]</f>
        <v>0</v>
      </c>
      <c r="N368" s="1">
        <f>+[1]!Tabla3[[#This Row],[BURN_HR]]</f>
        <v>10.830008663958091</v>
      </c>
      <c r="O368" s="1">
        <f>+[1]!Tabla3[[#This Row],[KWH]]</f>
        <v>0.73987576284127454</v>
      </c>
    </row>
    <row r="369" spans="1:15" x14ac:dyDescent="0.25">
      <c r="A369" t="str">
        <f>+[1]!Tabla3[[#This Row],[ID]]</f>
        <v>DECO_33733</v>
      </c>
      <c r="B369">
        <f>+[1]!Tabla3[[#This Row],[LAT]]</f>
        <v>39.751905649999998</v>
      </c>
      <c r="C369">
        <f>+[1]!Tabla3[[#This Row],[LONG]]</f>
        <v>-105.0007373</v>
      </c>
      <c r="D369">
        <f>+[1]!Tabla3[[#This Row],[MODE]]</f>
        <v>4</v>
      </c>
      <c r="E369">
        <f>+[1]!Tabla3[[#This Row],[WATTS]]</f>
        <v>250</v>
      </c>
      <c r="F369" s="2">
        <f>+[1]!Tabla3[[#This Row],[LAST_UPDATED]]</f>
        <v>45036.436736111114</v>
      </c>
      <c r="G369" s="1">
        <f ca="1">+[1]!Tabla3[[#This Row],[VOLTAJE]]</f>
        <v>246.78899999999999</v>
      </c>
      <c r="H369" s="1">
        <f ca="1">+[1]!Tabla3[[#This Row],[CURRENT]]</f>
        <v>0</v>
      </c>
      <c r="I369" s="1">
        <f ca="1">+[1]!Tabla3[[#This Row],[PF]]</f>
        <v>1</v>
      </c>
      <c r="J369" s="1">
        <f ca="1">+[1]!Tabla3[[#This Row],[WATTS_MEAS]]</f>
        <v>0</v>
      </c>
      <c r="K369" s="1">
        <f ca="1">+[1]!Tabla3[[#This Row],[DIM]]</f>
        <v>1</v>
      </c>
      <c r="L369" s="1">
        <f>+[1]!Tabla3[[#This Row],[STATUS_LAMP]]</f>
        <v>0</v>
      </c>
      <c r="M369" s="1">
        <f>+[1]!Tabla3[[#This Row],[FAULTY]]</f>
        <v>0</v>
      </c>
      <c r="N369" s="1">
        <f>+[1]!Tabla3[[#This Row],[BURN_HR]]</f>
        <v>10.830008663958091</v>
      </c>
      <c r="O369" s="1">
        <f>+[1]!Tabla3[[#This Row],[KWH]]</f>
        <v>2.6411358380186258</v>
      </c>
    </row>
    <row r="370" spans="1:15" x14ac:dyDescent="0.25">
      <c r="A370" t="str">
        <f>+[1]!Tabla3[[#This Row],[ID]]</f>
        <v>DECO_33734</v>
      </c>
      <c r="B370">
        <f>+[1]!Tabla3[[#This Row],[LAT]]</f>
        <v>39.742354890000001</v>
      </c>
      <c r="C370">
        <f>+[1]!Tabla3[[#This Row],[LONG]]</f>
        <v>-104.9991833</v>
      </c>
      <c r="D370">
        <f>+[1]!Tabla3[[#This Row],[MODE]]</f>
        <v>4</v>
      </c>
      <c r="E370">
        <f>+[1]!Tabla3[[#This Row],[WATTS]]</f>
        <v>60</v>
      </c>
      <c r="F370" s="2">
        <f>+[1]!Tabla3[[#This Row],[LAST_UPDATED]]</f>
        <v>45036.436736111114</v>
      </c>
      <c r="G370" s="1">
        <f ca="1">+[1]!Tabla3[[#This Row],[VOLTAJE]]</f>
        <v>214.92699999999999</v>
      </c>
      <c r="H370" s="1">
        <f ca="1">+[1]!Tabla3[[#This Row],[CURRENT]]</f>
        <v>0</v>
      </c>
      <c r="I370" s="1">
        <f ca="1">+[1]!Tabla3[[#This Row],[PF]]</f>
        <v>1</v>
      </c>
      <c r="J370" s="1">
        <f ca="1">+[1]!Tabla3[[#This Row],[WATTS_MEAS]]</f>
        <v>0</v>
      </c>
      <c r="K370" s="1">
        <f ca="1">+[1]!Tabla3[[#This Row],[DIM]]</f>
        <v>1</v>
      </c>
      <c r="L370" s="1">
        <f>+[1]!Tabla3[[#This Row],[STATUS_LAMP]]</f>
        <v>0</v>
      </c>
      <c r="M370" s="1">
        <f>+[1]!Tabla3[[#This Row],[FAULTY]]</f>
        <v>0</v>
      </c>
      <c r="N370" s="1">
        <f>+[1]!Tabla3[[#This Row],[BURN_HR]]</f>
        <v>10.830008663958091</v>
      </c>
      <c r="O370" s="1">
        <f>+[1]!Tabla3[[#This Row],[KWH]]</f>
        <v>0.64085178823078304</v>
      </c>
    </row>
    <row r="371" spans="1:15" x14ac:dyDescent="0.25">
      <c r="A371" t="str">
        <f>+[1]!Tabla3[[#This Row],[ID]]</f>
        <v>DECO_33736</v>
      </c>
      <c r="B371">
        <f>+[1]!Tabla3[[#This Row],[LAT]]</f>
        <v>39.751780789999998</v>
      </c>
      <c r="C371">
        <f>+[1]!Tabla3[[#This Row],[LONG]]</f>
        <v>-105.00089989999999</v>
      </c>
      <c r="D371">
        <f>+[1]!Tabla3[[#This Row],[MODE]]</f>
        <v>4</v>
      </c>
      <c r="E371">
        <f>+[1]!Tabla3[[#This Row],[WATTS]]</f>
        <v>250</v>
      </c>
      <c r="F371" s="2">
        <f>+[1]!Tabla3[[#This Row],[LAST_UPDATED]]</f>
        <v>45036.436736111114</v>
      </c>
      <c r="G371" s="1">
        <f ca="1">+[1]!Tabla3[[#This Row],[VOLTAJE]]</f>
        <v>217.494</v>
      </c>
      <c r="H371" s="1">
        <f ca="1">+[1]!Tabla3[[#This Row],[CURRENT]]</f>
        <v>0</v>
      </c>
      <c r="I371" s="1">
        <f ca="1">+[1]!Tabla3[[#This Row],[PF]]</f>
        <v>1</v>
      </c>
      <c r="J371" s="1">
        <f ca="1">+[1]!Tabla3[[#This Row],[WATTS_MEAS]]</f>
        <v>0</v>
      </c>
      <c r="K371" s="1">
        <f ca="1">+[1]!Tabla3[[#This Row],[DIM]]</f>
        <v>1</v>
      </c>
      <c r="L371" s="1">
        <f>+[1]!Tabla3[[#This Row],[STATUS_LAMP]]</f>
        <v>0</v>
      </c>
      <c r="M371" s="1">
        <f>+[1]!Tabla3[[#This Row],[FAULTY]]</f>
        <v>0</v>
      </c>
      <c r="N371" s="1">
        <f>+[1]!Tabla3[[#This Row],[BURN_HR]]</f>
        <v>10.830008663958091</v>
      </c>
      <c r="O371" s="1">
        <f>+[1]!Tabla3[[#This Row],[KWH]]</f>
        <v>2.6370174293757773</v>
      </c>
    </row>
    <row r="372" spans="1:15" x14ac:dyDescent="0.25">
      <c r="A372" t="str">
        <f>+[1]!Tabla3[[#This Row],[ID]]</f>
        <v>DECO_33738</v>
      </c>
      <c r="B372">
        <f>+[1]!Tabla3[[#This Row],[LAT]]</f>
        <v>39.741330929999997</v>
      </c>
      <c r="C372">
        <f>+[1]!Tabla3[[#This Row],[LONG]]</f>
        <v>-104.99909599999999</v>
      </c>
      <c r="D372">
        <f>+[1]!Tabla3[[#This Row],[MODE]]</f>
        <v>4</v>
      </c>
      <c r="E372">
        <f>+[1]!Tabla3[[#This Row],[WATTS]]</f>
        <v>150</v>
      </c>
      <c r="F372" s="2">
        <f>+[1]!Tabla3[[#This Row],[LAST_UPDATED]]</f>
        <v>45036.436736111114</v>
      </c>
      <c r="G372" s="1">
        <f ca="1">+[1]!Tabla3[[#This Row],[VOLTAJE]]</f>
        <v>217.24700000000001</v>
      </c>
      <c r="H372" s="1">
        <f ca="1">+[1]!Tabla3[[#This Row],[CURRENT]]</f>
        <v>0</v>
      </c>
      <c r="I372" s="1">
        <f ca="1">+[1]!Tabla3[[#This Row],[PF]]</f>
        <v>1</v>
      </c>
      <c r="J372" s="1">
        <f ca="1">+[1]!Tabla3[[#This Row],[WATTS_MEAS]]</f>
        <v>0</v>
      </c>
      <c r="K372" s="1">
        <f ca="1">+[1]!Tabla3[[#This Row],[DIM]]</f>
        <v>1</v>
      </c>
      <c r="L372" s="1">
        <f>+[1]!Tabla3[[#This Row],[STATUS_LAMP]]</f>
        <v>0</v>
      </c>
      <c r="M372" s="1">
        <f>+[1]!Tabla3[[#This Row],[FAULTY]]</f>
        <v>0</v>
      </c>
      <c r="N372" s="1">
        <f>+[1]!Tabla3[[#This Row],[BURN_HR]]</f>
        <v>10.830008663958091</v>
      </c>
      <c r="O372" s="1">
        <f>+[1]!Tabla3[[#This Row],[KWH]]</f>
        <v>1.5827242958482992</v>
      </c>
    </row>
    <row r="373" spans="1:15" x14ac:dyDescent="0.25">
      <c r="A373" t="str">
        <f>+[1]!Tabla3[[#This Row],[ID]]</f>
        <v>DECO_33742</v>
      </c>
      <c r="B373">
        <f>+[1]!Tabla3[[#This Row],[LAT]]</f>
        <v>39.750757669999999</v>
      </c>
      <c r="C373">
        <f>+[1]!Tabla3[[#This Row],[LONG]]</f>
        <v>-105.0041111</v>
      </c>
      <c r="D373">
        <f>+[1]!Tabla3[[#This Row],[MODE]]</f>
        <v>4</v>
      </c>
      <c r="E373">
        <f>+[1]!Tabla3[[#This Row],[WATTS]]</f>
        <v>150</v>
      </c>
      <c r="F373" s="2">
        <f>+[1]!Tabla3[[#This Row],[LAST_UPDATED]]</f>
        <v>45036.436736111114</v>
      </c>
      <c r="G373" s="1">
        <f ca="1">+[1]!Tabla3[[#This Row],[VOLTAJE]]</f>
        <v>206.661</v>
      </c>
      <c r="H373" s="1">
        <f ca="1">+[1]!Tabla3[[#This Row],[CURRENT]]</f>
        <v>0</v>
      </c>
      <c r="I373" s="1">
        <f ca="1">+[1]!Tabla3[[#This Row],[PF]]</f>
        <v>1</v>
      </c>
      <c r="J373" s="1">
        <f ca="1">+[1]!Tabla3[[#This Row],[WATTS_MEAS]]</f>
        <v>0</v>
      </c>
      <c r="K373" s="1">
        <f ca="1">+[1]!Tabla3[[#This Row],[DIM]]</f>
        <v>1</v>
      </c>
      <c r="L373" s="1">
        <f>+[1]!Tabla3[[#This Row],[STATUS_LAMP]]</f>
        <v>0</v>
      </c>
      <c r="M373" s="1">
        <f>+[1]!Tabla3[[#This Row],[FAULTY]]</f>
        <v>0</v>
      </c>
      <c r="N373" s="1">
        <f>+[1]!Tabla3[[#This Row],[BURN_HR]]</f>
        <v>10.830008663958091</v>
      </c>
      <c r="O373" s="1">
        <f>+[1]!Tabla3[[#This Row],[KWH]]</f>
        <v>1.5855913551386323</v>
      </c>
    </row>
    <row r="374" spans="1:15" x14ac:dyDescent="0.25">
      <c r="A374" t="str">
        <f>+[1]!Tabla3[[#This Row],[ID]]</f>
        <v>DECO_33746</v>
      </c>
      <c r="B374">
        <f>+[1]!Tabla3[[#This Row],[LAT]]</f>
        <v>39.742190870000002</v>
      </c>
      <c r="C374">
        <f>+[1]!Tabla3[[#This Row],[LONG]]</f>
        <v>-104.9995251</v>
      </c>
      <c r="D374">
        <f>+[1]!Tabla3[[#This Row],[MODE]]</f>
        <v>4</v>
      </c>
      <c r="E374">
        <f>+[1]!Tabla3[[#This Row],[WATTS]]</f>
        <v>150</v>
      </c>
      <c r="F374" s="2">
        <f>+[1]!Tabla3[[#This Row],[LAST_UPDATED]]</f>
        <v>45036.436736111114</v>
      </c>
      <c r="G374" s="1">
        <f ca="1">+[1]!Tabla3[[#This Row],[VOLTAJE]]</f>
        <v>249.80500000000001</v>
      </c>
      <c r="H374" s="1">
        <f ca="1">+[1]!Tabla3[[#This Row],[CURRENT]]</f>
        <v>0</v>
      </c>
      <c r="I374" s="1">
        <f ca="1">+[1]!Tabla3[[#This Row],[PF]]</f>
        <v>1</v>
      </c>
      <c r="J374" s="1">
        <f ca="1">+[1]!Tabla3[[#This Row],[WATTS_MEAS]]</f>
        <v>0</v>
      </c>
      <c r="K374" s="1">
        <f ca="1">+[1]!Tabla3[[#This Row],[DIM]]</f>
        <v>1</v>
      </c>
      <c r="L374" s="1">
        <f>+[1]!Tabla3[[#This Row],[STATUS_LAMP]]</f>
        <v>0</v>
      </c>
      <c r="M374" s="1">
        <f>+[1]!Tabla3[[#This Row],[FAULTY]]</f>
        <v>0</v>
      </c>
      <c r="N374" s="1">
        <f>+[1]!Tabla3[[#This Row],[BURN_HR]]</f>
        <v>10.830008663958091</v>
      </c>
      <c r="O374" s="1">
        <f>+[1]!Tabla3[[#This Row],[KWH]]</f>
        <v>1.5850490266198205</v>
      </c>
    </row>
    <row r="375" spans="1:15" x14ac:dyDescent="0.25">
      <c r="A375" t="str">
        <f>+[1]!Tabla3[[#This Row],[ID]]</f>
        <v>DECO_33750</v>
      </c>
      <c r="B375">
        <f>+[1]!Tabla3[[#This Row],[LAT]]</f>
        <v>39.750585979999997</v>
      </c>
      <c r="C375">
        <f>+[1]!Tabla3[[#This Row],[LONG]]</f>
        <v>-104.99901269999999</v>
      </c>
      <c r="D375">
        <f>+[1]!Tabla3[[#This Row],[MODE]]</f>
        <v>4</v>
      </c>
      <c r="E375">
        <f>+[1]!Tabla3[[#This Row],[WATTS]]</f>
        <v>250</v>
      </c>
      <c r="F375" s="2">
        <f>+[1]!Tabla3[[#This Row],[LAST_UPDATED]]</f>
        <v>45036.436736111114</v>
      </c>
      <c r="G375" s="1">
        <f ca="1">+[1]!Tabla3[[#This Row],[VOLTAJE]]</f>
        <v>190.262</v>
      </c>
      <c r="H375" s="1">
        <f ca="1">+[1]!Tabla3[[#This Row],[CURRENT]]</f>
        <v>0</v>
      </c>
      <c r="I375" s="1">
        <f ca="1">+[1]!Tabla3[[#This Row],[PF]]</f>
        <v>1</v>
      </c>
      <c r="J375" s="1">
        <f ca="1">+[1]!Tabla3[[#This Row],[WATTS_MEAS]]</f>
        <v>0</v>
      </c>
      <c r="K375" s="1">
        <f ca="1">+[1]!Tabla3[[#This Row],[DIM]]</f>
        <v>1</v>
      </c>
      <c r="L375" s="1">
        <f>+[1]!Tabla3[[#This Row],[STATUS_LAMP]]</f>
        <v>0</v>
      </c>
      <c r="M375" s="1">
        <f>+[1]!Tabla3[[#This Row],[FAULTY]]</f>
        <v>0</v>
      </c>
      <c r="N375" s="1">
        <f>+[1]!Tabla3[[#This Row],[BURN_HR]]</f>
        <v>10.830008663958091</v>
      </c>
      <c r="O375" s="1">
        <f>+[1]!Tabla3[[#This Row],[KWH]]</f>
        <v>2.641888318618888</v>
      </c>
    </row>
    <row r="376" spans="1:15" x14ac:dyDescent="0.25">
      <c r="A376" t="str">
        <f>+[1]!Tabla3[[#This Row],[ID]]</f>
        <v>DECO_33753</v>
      </c>
      <c r="B376">
        <f>+[1]!Tabla3[[#This Row],[LAT]]</f>
        <v>39.750534510000001</v>
      </c>
      <c r="C376">
        <f>+[1]!Tabla3[[#This Row],[LONG]]</f>
        <v>-104.9993109</v>
      </c>
      <c r="D376">
        <f>+[1]!Tabla3[[#This Row],[MODE]]</f>
        <v>4</v>
      </c>
      <c r="E376">
        <f>+[1]!Tabla3[[#This Row],[WATTS]]</f>
        <v>250</v>
      </c>
      <c r="F376" s="2">
        <f>+[1]!Tabla3[[#This Row],[LAST_UPDATED]]</f>
        <v>45036.436736111114</v>
      </c>
      <c r="G376" s="1">
        <f ca="1">+[1]!Tabla3[[#This Row],[VOLTAJE]]</f>
        <v>240.77500000000001</v>
      </c>
      <c r="H376" s="1">
        <f ca="1">+[1]!Tabla3[[#This Row],[CURRENT]]</f>
        <v>0</v>
      </c>
      <c r="I376" s="1">
        <f ca="1">+[1]!Tabla3[[#This Row],[PF]]</f>
        <v>1</v>
      </c>
      <c r="J376" s="1">
        <f ca="1">+[1]!Tabla3[[#This Row],[WATTS_MEAS]]</f>
        <v>0</v>
      </c>
      <c r="K376" s="1">
        <f ca="1">+[1]!Tabla3[[#This Row],[DIM]]</f>
        <v>1</v>
      </c>
      <c r="L376" s="1">
        <f>+[1]!Tabla3[[#This Row],[STATUS_LAMP]]</f>
        <v>0</v>
      </c>
      <c r="M376" s="1">
        <f>+[1]!Tabla3[[#This Row],[FAULTY]]</f>
        <v>0</v>
      </c>
      <c r="N376" s="1">
        <f>+[1]!Tabla3[[#This Row],[BURN_HR]]</f>
        <v>10.830008663958091</v>
      </c>
      <c r="O376" s="1">
        <f>+[1]!Tabla3[[#This Row],[KWH]]</f>
        <v>2.6490492251710243</v>
      </c>
    </row>
    <row r="377" spans="1:15" x14ac:dyDescent="0.25">
      <c r="A377" t="str">
        <f>+[1]!Tabla3[[#This Row],[ID]]</f>
        <v>DECO_33755</v>
      </c>
      <c r="B377">
        <f>+[1]!Tabla3[[#This Row],[LAT]]</f>
        <v>39.750238299999999</v>
      </c>
      <c r="C377">
        <f>+[1]!Tabla3[[#This Row],[LONG]]</f>
        <v>-104.9988797</v>
      </c>
      <c r="D377">
        <f>+[1]!Tabla3[[#This Row],[MODE]]</f>
        <v>4</v>
      </c>
      <c r="E377">
        <f>+[1]!Tabla3[[#This Row],[WATTS]]</f>
        <v>70</v>
      </c>
      <c r="F377" s="2">
        <f>+[1]!Tabla3[[#This Row],[LAST_UPDATED]]</f>
        <v>45036.436736111114</v>
      </c>
      <c r="G377" s="1">
        <f ca="1">+[1]!Tabla3[[#This Row],[VOLTAJE]]</f>
        <v>237.898</v>
      </c>
      <c r="H377" s="1">
        <f ca="1">+[1]!Tabla3[[#This Row],[CURRENT]]</f>
        <v>0</v>
      </c>
      <c r="I377" s="1">
        <f ca="1">+[1]!Tabla3[[#This Row],[PF]]</f>
        <v>1</v>
      </c>
      <c r="J377" s="1">
        <f ca="1">+[1]!Tabla3[[#This Row],[WATTS_MEAS]]</f>
        <v>0</v>
      </c>
      <c r="K377" s="1">
        <f ca="1">+[1]!Tabla3[[#This Row],[DIM]]</f>
        <v>1</v>
      </c>
      <c r="L377" s="1">
        <f>+[1]!Tabla3[[#This Row],[STATUS_LAMP]]</f>
        <v>0</v>
      </c>
      <c r="M377" s="1">
        <f>+[1]!Tabla3[[#This Row],[FAULTY]]</f>
        <v>0</v>
      </c>
      <c r="N377" s="1">
        <f>+[1]!Tabla3[[#This Row],[BURN_HR]]</f>
        <v>10.830008663958091</v>
      </c>
      <c r="O377" s="1">
        <f>+[1]!Tabla3[[#This Row],[KWH]]</f>
        <v>0.73553171719013455</v>
      </c>
    </row>
    <row r="378" spans="1:15" x14ac:dyDescent="0.25">
      <c r="A378" t="str">
        <f>+[1]!Tabla3[[#This Row],[ID]]</f>
        <v>DECO_33758</v>
      </c>
      <c r="B378">
        <f>+[1]!Tabla3[[#This Row],[LAT]]</f>
        <v>39.750440930000003</v>
      </c>
      <c r="C378">
        <f>+[1]!Tabla3[[#This Row],[LONG]]</f>
        <v>-104.99916639999999</v>
      </c>
      <c r="D378">
        <f>+[1]!Tabla3[[#This Row],[MODE]]</f>
        <v>4</v>
      </c>
      <c r="E378">
        <f>+[1]!Tabla3[[#This Row],[WATTS]]</f>
        <v>250</v>
      </c>
      <c r="F378" s="2">
        <f>+[1]!Tabla3[[#This Row],[LAST_UPDATED]]</f>
        <v>45036.436736111114</v>
      </c>
      <c r="G378" s="1">
        <f ca="1">+[1]!Tabla3[[#This Row],[VOLTAJE]]</f>
        <v>206.279</v>
      </c>
      <c r="H378" s="1">
        <f ca="1">+[1]!Tabla3[[#This Row],[CURRENT]]</f>
        <v>0</v>
      </c>
      <c r="I378" s="1">
        <f ca="1">+[1]!Tabla3[[#This Row],[PF]]</f>
        <v>1</v>
      </c>
      <c r="J378" s="1">
        <f ca="1">+[1]!Tabla3[[#This Row],[WATTS_MEAS]]</f>
        <v>0</v>
      </c>
      <c r="K378" s="1">
        <f ca="1">+[1]!Tabla3[[#This Row],[DIM]]</f>
        <v>1</v>
      </c>
      <c r="L378" s="1">
        <f>+[1]!Tabla3[[#This Row],[STATUS_LAMP]]</f>
        <v>0</v>
      </c>
      <c r="M378" s="1">
        <f>+[1]!Tabla3[[#This Row],[FAULTY]]</f>
        <v>0</v>
      </c>
      <c r="N378" s="1">
        <f>+[1]!Tabla3[[#This Row],[BURN_HR]]</f>
        <v>10.830008663958091</v>
      </c>
      <c r="O378" s="1">
        <f>+[1]!Tabla3[[#This Row],[KWH]]</f>
        <v>2.6437615433707591</v>
      </c>
    </row>
    <row r="379" spans="1:15" x14ac:dyDescent="0.25">
      <c r="A379" t="str">
        <f>+[1]!Tabla3[[#This Row],[ID]]</f>
        <v>DECO_33762</v>
      </c>
      <c r="B379">
        <f>+[1]!Tabla3[[#This Row],[LAT]]</f>
        <v>39.749745099999998</v>
      </c>
      <c r="C379">
        <f>+[1]!Tabla3[[#This Row],[LONG]]</f>
        <v>-104.9983294</v>
      </c>
      <c r="D379">
        <f>+[1]!Tabla3[[#This Row],[MODE]]</f>
        <v>4</v>
      </c>
      <c r="E379">
        <f>+[1]!Tabla3[[#This Row],[WATTS]]</f>
        <v>250</v>
      </c>
      <c r="F379" s="2">
        <f>+[1]!Tabla3[[#This Row],[LAST_UPDATED]]</f>
        <v>45036.436736111114</v>
      </c>
      <c r="G379" s="1">
        <f ca="1">+[1]!Tabla3[[#This Row],[VOLTAJE]]</f>
        <v>212.215</v>
      </c>
      <c r="H379" s="1">
        <f ca="1">+[1]!Tabla3[[#This Row],[CURRENT]]</f>
        <v>0</v>
      </c>
      <c r="I379" s="1">
        <f ca="1">+[1]!Tabla3[[#This Row],[PF]]</f>
        <v>1</v>
      </c>
      <c r="J379" s="1">
        <f ca="1">+[1]!Tabla3[[#This Row],[WATTS_MEAS]]</f>
        <v>0</v>
      </c>
      <c r="K379" s="1">
        <f ca="1">+[1]!Tabla3[[#This Row],[DIM]]</f>
        <v>1</v>
      </c>
      <c r="L379" s="1">
        <f>+[1]!Tabla3[[#This Row],[STATUS_LAMP]]</f>
        <v>0</v>
      </c>
      <c r="M379" s="1">
        <f>+[1]!Tabla3[[#This Row],[FAULTY]]</f>
        <v>0</v>
      </c>
      <c r="N379" s="1">
        <f>+[1]!Tabla3[[#This Row],[BURN_HR]]</f>
        <v>10.830008663958091</v>
      </c>
      <c r="O379" s="1">
        <f>+[1]!Tabla3[[#This Row],[KWH]]</f>
        <v>2.6411538111223112</v>
      </c>
    </row>
    <row r="380" spans="1:15" x14ac:dyDescent="0.25">
      <c r="A380" t="str">
        <f>+[1]!Tabla3[[#This Row],[ID]]</f>
        <v>DECO_33764</v>
      </c>
      <c r="B380">
        <f>+[1]!Tabla3[[#This Row],[LAT]]</f>
        <v>39.749883650000001</v>
      </c>
      <c r="C380">
        <f>+[1]!Tabla3[[#This Row],[LONG]]</f>
        <v>-104.998425</v>
      </c>
      <c r="D380">
        <f>+[1]!Tabla3[[#This Row],[MODE]]</f>
        <v>4</v>
      </c>
      <c r="E380">
        <f>+[1]!Tabla3[[#This Row],[WATTS]]</f>
        <v>250</v>
      </c>
      <c r="F380" s="2">
        <f>+[1]!Tabla3[[#This Row],[LAST_UPDATED]]</f>
        <v>45036.436736111114</v>
      </c>
      <c r="G380" s="1">
        <f ca="1">+[1]!Tabla3[[#This Row],[VOLTAJE]]</f>
        <v>210.61199999999999</v>
      </c>
      <c r="H380" s="1">
        <f ca="1">+[1]!Tabla3[[#This Row],[CURRENT]]</f>
        <v>0</v>
      </c>
      <c r="I380" s="1">
        <f ca="1">+[1]!Tabla3[[#This Row],[PF]]</f>
        <v>1</v>
      </c>
      <c r="J380" s="1">
        <f ca="1">+[1]!Tabla3[[#This Row],[WATTS_MEAS]]</f>
        <v>0</v>
      </c>
      <c r="K380" s="1">
        <f ca="1">+[1]!Tabla3[[#This Row],[DIM]]</f>
        <v>1</v>
      </c>
      <c r="L380" s="1">
        <f>+[1]!Tabla3[[#This Row],[STATUS_LAMP]]</f>
        <v>0</v>
      </c>
      <c r="M380" s="1">
        <f>+[1]!Tabla3[[#This Row],[FAULTY]]</f>
        <v>0</v>
      </c>
      <c r="N380" s="1">
        <f>+[1]!Tabla3[[#This Row],[BURN_HR]]</f>
        <v>10.830008663958091</v>
      </c>
      <c r="O380" s="1">
        <f>+[1]!Tabla3[[#This Row],[KWH]]</f>
        <v>2.6384510950810744</v>
      </c>
    </row>
    <row r="381" spans="1:15" x14ac:dyDescent="0.25">
      <c r="A381" t="str">
        <f>+[1]!Tabla3[[#This Row],[ID]]</f>
        <v>DECO_33767</v>
      </c>
      <c r="B381">
        <f>+[1]!Tabla3[[#This Row],[LAT]]</f>
        <v>39.749639649999999</v>
      </c>
      <c r="C381">
        <f>+[1]!Tabla3[[#This Row],[LONG]]</f>
        <v>-104.9984848</v>
      </c>
      <c r="D381">
        <f>+[1]!Tabla3[[#This Row],[MODE]]</f>
        <v>4</v>
      </c>
      <c r="E381">
        <f>+[1]!Tabla3[[#This Row],[WATTS]]</f>
        <v>70</v>
      </c>
      <c r="F381" s="2">
        <f>+[1]!Tabla3[[#This Row],[LAST_UPDATED]]</f>
        <v>45036.436736111114</v>
      </c>
      <c r="G381" s="1">
        <f ca="1">+[1]!Tabla3[[#This Row],[VOLTAJE]]</f>
        <v>201.11699999999999</v>
      </c>
      <c r="H381" s="1">
        <f ca="1">+[1]!Tabla3[[#This Row],[CURRENT]]</f>
        <v>0</v>
      </c>
      <c r="I381" s="1">
        <f ca="1">+[1]!Tabla3[[#This Row],[PF]]</f>
        <v>1</v>
      </c>
      <c r="J381" s="1">
        <f ca="1">+[1]!Tabla3[[#This Row],[WATTS_MEAS]]</f>
        <v>0</v>
      </c>
      <c r="K381" s="1">
        <f ca="1">+[1]!Tabla3[[#This Row],[DIM]]</f>
        <v>1</v>
      </c>
      <c r="L381" s="1">
        <f>+[1]!Tabla3[[#This Row],[STATUS_LAMP]]</f>
        <v>0</v>
      </c>
      <c r="M381" s="1">
        <f>+[1]!Tabla3[[#This Row],[FAULTY]]</f>
        <v>0</v>
      </c>
      <c r="N381" s="1">
        <f>+[1]!Tabla3[[#This Row],[BURN_HR]]</f>
        <v>10.830008663958091</v>
      </c>
      <c r="O381" s="1">
        <f>+[1]!Tabla3[[#This Row],[KWH]]</f>
        <v>0.73797088696558621</v>
      </c>
    </row>
    <row r="382" spans="1:15" x14ac:dyDescent="0.25">
      <c r="A382" t="str">
        <f>+[1]!Tabla3[[#This Row],[ID]]</f>
        <v>DECO_33769</v>
      </c>
      <c r="B382">
        <f>+[1]!Tabla3[[#This Row],[LAT]]</f>
        <v>39.749786819999997</v>
      </c>
      <c r="C382">
        <f>+[1]!Tabla3[[#This Row],[LONG]]</f>
        <v>-104.99854929999999</v>
      </c>
      <c r="D382">
        <f>+[1]!Tabla3[[#This Row],[MODE]]</f>
        <v>4</v>
      </c>
      <c r="E382">
        <f>+[1]!Tabla3[[#This Row],[WATTS]]</f>
        <v>70</v>
      </c>
      <c r="F382" s="2">
        <f>+[1]!Tabla3[[#This Row],[LAST_UPDATED]]</f>
        <v>45036.436736111114</v>
      </c>
      <c r="G382" s="1">
        <f ca="1">+[1]!Tabla3[[#This Row],[VOLTAJE]]</f>
        <v>211.572</v>
      </c>
      <c r="H382" s="1">
        <f ca="1">+[1]!Tabla3[[#This Row],[CURRENT]]</f>
        <v>0</v>
      </c>
      <c r="I382" s="1">
        <f ca="1">+[1]!Tabla3[[#This Row],[PF]]</f>
        <v>1</v>
      </c>
      <c r="J382" s="1">
        <f ca="1">+[1]!Tabla3[[#This Row],[WATTS_MEAS]]</f>
        <v>0</v>
      </c>
      <c r="K382" s="1">
        <f ca="1">+[1]!Tabla3[[#This Row],[DIM]]</f>
        <v>1</v>
      </c>
      <c r="L382" s="1">
        <f>+[1]!Tabla3[[#This Row],[STATUS_LAMP]]</f>
        <v>0</v>
      </c>
      <c r="M382" s="1">
        <f>+[1]!Tabla3[[#This Row],[FAULTY]]</f>
        <v>0</v>
      </c>
      <c r="N382" s="1">
        <f>+[1]!Tabla3[[#This Row],[BURN_HR]]</f>
        <v>10.830008663958091</v>
      </c>
      <c r="O382" s="1">
        <f>+[1]!Tabla3[[#This Row],[KWH]]</f>
        <v>0.74553892860536952</v>
      </c>
    </row>
    <row r="383" spans="1:15" x14ac:dyDescent="0.25">
      <c r="A383" t="str">
        <f>+[1]!Tabla3[[#This Row],[ID]]</f>
        <v>DECO_33772</v>
      </c>
      <c r="B383">
        <f>+[1]!Tabla3[[#This Row],[LAT]]</f>
        <v>39.749404060000003</v>
      </c>
      <c r="C383">
        <f>+[1]!Tabla3[[#This Row],[LONG]]</f>
        <v>-105.0023966</v>
      </c>
      <c r="D383">
        <f>+[1]!Tabla3[[#This Row],[MODE]]</f>
        <v>4</v>
      </c>
      <c r="E383">
        <f>+[1]!Tabla3[[#This Row],[WATTS]]</f>
        <v>150</v>
      </c>
      <c r="F383" s="2">
        <f>+[1]!Tabla3[[#This Row],[LAST_UPDATED]]</f>
        <v>45036.436736111114</v>
      </c>
      <c r="G383" s="1">
        <f ca="1">+[1]!Tabla3[[#This Row],[VOLTAJE]]</f>
        <v>190.227</v>
      </c>
      <c r="H383" s="1">
        <f ca="1">+[1]!Tabla3[[#This Row],[CURRENT]]</f>
        <v>0</v>
      </c>
      <c r="I383" s="1">
        <f ca="1">+[1]!Tabla3[[#This Row],[PF]]</f>
        <v>1</v>
      </c>
      <c r="J383" s="1">
        <f ca="1">+[1]!Tabla3[[#This Row],[WATTS_MEAS]]</f>
        <v>0</v>
      </c>
      <c r="K383" s="1">
        <f ca="1">+[1]!Tabla3[[#This Row],[DIM]]</f>
        <v>1</v>
      </c>
      <c r="L383" s="1">
        <f>+[1]!Tabla3[[#This Row],[STATUS_LAMP]]</f>
        <v>0</v>
      </c>
      <c r="M383" s="1">
        <f>+[1]!Tabla3[[#This Row],[FAULTY]]</f>
        <v>0</v>
      </c>
      <c r="N383" s="1">
        <f>+[1]!Tabla3[[#This Row],[BURN_HR]]</f>
        <v>10.830008663958091</v>
      </c>
      <c r="O383" s="1">
        <f>+[1]!Tabla3[[#This Row],[KWH]]</f>
        <v>1.5892621774590163</v>
      </c>
    </row>
    <row r="384" spans="1:15" x14ac:dyDescent="0.25">
      <c r="A384" t="str">
        <f>+[1]!Tabla3[[#This Row],[ID]]</f>
        <v>DECO_33774</v>
      </c>
      <c r="B384">
        <f>+[1]!Tabla3[[#This Row],[LAT]]</f>
        <v>39.742085009999997</v>
      </c>
      <c r="C384">
        <f>+[1]!Tabla3[[#This Row],[LONG]]</f>
        <v>-104.999855</v>
      </c>
      <c r="D384">
        <f>+[1]!Tabla3[[#This Row],[MODE]]</f>
        <v>4</v>
      </c>
      <c r="E384">
        <f>+[1]!Tabla3[[#This Row],[WATTS]]</f>
        <v>250</v>
      </c>
      <c r="F384" s="2">
        <f>+[1]!Tabla3[[#This Row],[LAST_UPDATED]]</f>
        <v>45036.436736111114</v>
      </c>
      <c r="G384" s="1">
        <f ca="1">+[1]!Tabla3[[#This Row],[VOLTAJE]]</f>
        <v>220.63200000000001</v>
      </c>
      <c r="H384" s="1">
        <f ca="1">+[1]!Tabla3[[#This Row],[CURRENT]]</f>
        <v>0</v>
      </c>
      <c r="I384" s="1">
        <f ca="1">+[1]!Tabla3[[#This Row],[PF]]</f>
        <v>1</v>
      </c>
      <c r="J384" s="1">
        <f ca="1">+[1]!Tabla3[[#This Row],[WATTS_MEAS]]</f>
        <v>0</v>
      </c>
      <c r="K384" s="1">
        <f ca="1">+[1]!Tabla3[[#This Row],[DIM]]</f>
        <v>1</v>
      </c>
      <c r="L384" s="1">
        <f>+[1]!Tabla3[[#This Row],[STATUS_LAMP]]</f>
        <v>0</v>
      </c>
      <c r="M384" s="1">
        <f>+[1]!Tabla3[[#This Row],[FAULTY]]</f>
        <v>0</v>
      </c>
      <c r="N384" s="1">
        <f>+[1]!Tabla3[[#This Row],[BURN_HR]]</f>
        <v>10.830008663958091</v>
      </c>
      <c r="O384" s="1">
        <f>+[1]!Tabla3[[#This Row],[KWH]]</f>
        <v>2.6494776248250056</v>
      </c>
    </row>
    <row r="385" spans="1:15" x14ac:dyDescent="0.25">
      <c r="A385" t="str">
        <f>+[1]!Tabla3[[#This Row],[ID]]</f>
        <v>DECO_33775</v>
      </c>
      <c r="B385">
        <f>+[1]!Tabla3[[#This Row],[LAT]]</f>
        <v>39.748755869999997</v>
      </c>
      <c r="C385">
        <f>+[1]!Tabla3[[#This Row],[LONG]]</f>
        <v>-105.00158999999999</v>
      </c>
      <c r="D385">
        <f>+[1]!Tabla3[[#This Row],[MODE]]</f>
        <v>4</v>
      </c>
      <c r="E385">
        <f>+[1]!Tabla3[[#This Row],[WATTS]]</f>
        <v>150</v>
      </c>
      <c r="F385" s="2">
        <f>+[1]!Tabla3[[#This Row],[LAST_UPDATED]]</f>
        <v>45036.436736111114</v>
      </c>
      <c r="G385" s="1">
        <f ca="1">+[1]!Tabla3[[#This Row],[VOLTAJE]]</f>
        <v>240.79599999999999</v>
      </c>
      <c r="H385" s="1">
        <f ca="1">+[1]!Tabla3[[#This Row],[CURRENT]]</f>
        <v>0</v>
      </c>
      <c r="I385" s="1">
        <f ca="1">+[1]!Tabla3[[#This Row],[PF]]</f>
        <v>1</v>
      </c>
      <c r="J385" s="1">
        <f ca="1">+[1]!Tabla3[[#This Row],[WATTS_MEAS]]</f>
        <v>0</v>
      </c>
      <c r="K385" s="1">
        <f ca="1">+[1]!Tabla3[[#This Row],[DIM]]</f>
        <v>1</v>
      </c>
      <c r="L385" s="1">
        <f>+[1]!Tabla3[[#This Row],[STATUS_LAMP]]</f>
        <v>0</v>
      </c>
      <c r="M385" s="1">
        <f>+[1]!Tabla3[[#This Row],[FAULTY]]</f>
        <v>0</v>
      </c>
      <c r="N385" s="1">
        <f>+[1]!Tabla3[[#This Row],[BURN_HR]]</f>
        <v>10.830008663958091</v>
      </c>
      <c r="O385" s="1">
        <f>+[1]!Tabla3[[#This Row],[KWH]]</f>
        <v>1.5869964208194012</v>
      </c>
    </row>
    <row r="386" spans="1:15" x14ac:dyDescent="0.25">
      <c r="A386" t="str">
        <f>+[1]!Tabla3[[#This Row],[ID]]</f>
        <v>DECO_33776</v>
      </c>
      <c r="B386">
        <f>+[1]!Tabla3[[#This Row],[LAT]]</f>
        <v>39.749389360000002</v>
      </c>
      <c r="C386">
        <f>+[1]!Tabla3[[#This Row],[LONG]]</f>
        <v>-105.0023458</v>
      </c>
      <c r="D386">
        <f>+[1]!Tabla3[[#This Row],[MODE]]</f>
        <v>4</v>
      </c>
      <c r="E386">
        <f>+[1]!Tabla3[[#This Row],[WATTS]]</f>
        <v>150</v>
      </c>
      <c r="F386" s="2">
        <f>+[1]!Tabla3[[#This Row],[LAST_UPDATED]]</f>
        <v>45036.436736111114</v>
      </c>
      <c r="G386" s="1">
        <f ca="1">+[1]!Tabla3[[#This Row],[VOLTAJE]]</f>
        <v>211.68799999999999</v>
      </c>
      <c r="H386" s="1">
        <f ca="1">+[1]!Tabla3[[#This Row],[CURRENT]]</f>
        <v>0</v>
      </c>
      <c r="I386" s="1">
        <f ca="1">+[1]!Tabla3[[#This Row],[PF]]</f>
        <v>1</v>
      </c>
      <c r="J386" s="1">
        <f ca="1">+[1]!Tabla3[[#This Row],[WATTS_MEAS]]</f>
        <v>0</v>
      </c>
      <c r="K386" s="1">
        <f ca="1">+[1]!Tabla3[[#This Row],[DIM]]</f>
        <v>1</v>
      </c>
      <c r="L386" s="1">
        <f>+[1]!Tabla3[[#This Row],[STATUS_LAMP]]</f>
        <v>0</v>
      </c>
      <c r="M386" s="1">
        <f>+[1]!Tabla3[[#This Row],[FAULTY]]</f>
        <v>0</v>
      </c>
      <c r="N386" s="1">
        <f>+[1]!Tabla3[[#This Row],[BURN_HR]]</f>
        <v>10.830008663958091</v>
      </c>
      <c r="O386" s="1">
        <f>+[1]!Tabla3[[#This Row],[KWH]]</f>
        <v>1.5928334639188033</v>
      </c>
    </row>
    <row r="387" spans="1:15" x14ac:dyDescent="0.25">
      <c r="A387" t="str">
        <f>+[1]!Tabla3[[#This Row],[ID]]</f>
        <v>DECO_33783</v>
      </c>
      <c r="B387">
        <f>+[1]!Tabla3[[#This Row],[LAT]]</f>
        <v>39.752772729999997</v>
      </c>
      <c r="C387">
        <f>+[1]!Tabla3[[#This Row],[LONG]]</f>
        <v>-105.00343410000001</v>
      </c>
      <c r="D387">
        <f>+[1]!Tabla3[[#This Row],[MODE]]</f>
        <v>4</v>
      </c>
      <c r="E387">
        <f>+[1]!Tabla3[[#This Row],[WATTS]]</f>
        <v>28</v>
      </c>
      <c r="F387" s="2">
        <f>+[1]!Tabla3[[#This Row],[LAST_UPDATED]]</f>
        <v>45036.436736111114</v>
      </c>
      <c r="G387" s="1">
        <f ca="1">+[1]!Tabla3[[#This Row],[VOLTAJE]]</f>
        <v>221.274</v>
      </c>
      <c r="H387" s="1">
        <f ca="1">+[1]!Tabla3[[#This Row],[CURRENT]]</f>
        <v>0</v>
      </c>
      <c r="I387" s="1">
        <f ca="1">+[1]!Tabla3[[#This Row],[PF]]</f>
        <v>1</v>
      </c>
      <c r="J387" s="1">
        <f ca="1">+[1]!Tabla3[[#This Row],[WATTS_MEAS]]</f>
        <v>0</v>
      </c>
      <c r="K387" s="1">
        <f ca="1">+[1]!Tabla3[[#This Row],[DIM]]</f>
        <v>1</v>
      </c>
      <c r="L387" s="1">
        <f>+[1]!Tabla3[[#This Row],[STATUS_LAMP]]</f>
        <v>0</v>
      </c>
      <c r="M387" s="1">
        <f>+[1]!Tabla3[[#This Row],[FAULTY]]</f>
        <v>0</v>
      </c>
      <c r="N387" s="1">
        <f>+[1]!Tabla3[[#This Row],[BURN_HR]]</f>
        <v>10.830008663958091</v>
      </c>
      <c r="O387" s="1">
        <f>+[1]!Tabla3[[#This Row],[KWH]]</f>
        <v>0.29607524687705467</v>
      </c>
    </row>
    <row r="388" spans="1:15" x14ac:dyDescent="0.25">
      <c r="A388" t="str">
        <f>+[1]!Tabla3[[#This Row],[ID]]</f>
        <v>DECO_33787</v>
      </c>
      <c r="B388">
        <f>+[1]!Tabla3[[#This Row],[LAT]]</f>
        <v>39.75264584</v>
      </c>
      <c r="C388">
        <f>+[1]!Tabla3[[#This Row],[LONG]]</f>
        <v>-105.0032399</v>
      </c>
      <c r="D388">
        <f>+[1]!Tabla3[[#This Row],[MODE]]</f>
        <v>4</v>
      </c>
      <c r="E388">
        <f>+[1]!Tabla3[[#This Row],[WATTS]]</f>
        <v>165</v>
      </c>
      <c r="F388" s="2">
        <f>+[1]!Tabla3[[#This Row],[LAST_UPDATED]]</f>
        <v>45036.436736111114</v>
      </c>
      <c r="G388" s="1">
        <f ca="1">+[1]!Tabla3[[#This Row],[VOLTAJE]]</f>
        <v>190.489</v>
      </c>
      <c r="H388" s="1">
        <f ca="1">+[1]!Tabla3[[#This Row],[CURRENT]]</f>
        <v>0</v>
      </c>
      <c r="I388" s="1">
        <f ca="1">+[1]!Tabla3[[#This Row],[PF]]</f>
        <v>1</v>
      </c>
      <c r="J388" s="1">
        <f ca="1">+[1]!Tabla3[[#This Row],[WATTS_MEAS]]</f>
        <v>0</v>
      </c>
      <c r="K388" s="1">
        <f ca="1">+[1]!Tabla3[[#This Row],[DIM]]</f>
        <v>1</v>
      </c>
      <c r="L388" s="1">
        <f>+[1]!Tabla3[[#This Row],[STATUS_LAMP]]</f>
        <v>0</v>
      </c>
      <c r="M388" s="1">
        <f>+[1]!Tabla3[[#This Row],[FAULTY]]</f>
        <v>0</v>
      </c>
      <c r="N388" s="1">
        <f>+[1]!Tabla3[[#This Row],[BURN_HR]]</f>
        <v>10.830008663958091</v>
      </c>
      <c r="O388" s="1">
        <f>+[1]!Tabla3[[#This Row],[KWH]]</f>
        <v>1.7294655120793194</v>
      </c>
    </row>
    <row r="389" spans="1:15" x14ac:dyDescent="0.25">
      <c r="A389" t="str">
        <f>+[1]!Tabla3[[#This Row],[ID]]</f>
        <v>DECO_33793</v>
      </c>
      <c r="B389">
        <f>+[1]!Tabla3[[#This Row],[LAT]]</f>
        <v>39.752870289999997</v>
      </c>
      <c r="C389">
        <f>+[1]!Tabla3[[#This Row],[LONG]]</f>
        <v>-105.00317130000001</v>
      </c>
      <c r="D389">
        <f>+[1]!Tabla3[[#This Row],[MODE]]</f>
        <v>4</v>
      </c>
      <c r="E389">
        <f>+[1]!Tabla3[[#This Row],[WATTS]]</f>
        <v>28</v>
      </c>
      <c r="F389" s="2">
        <f>+[1]!Tabla3[[#This Row],[LAST_UPDATED]]</f>
        <v>45036.436736111114</v>
      </c>
      <c r="G389" s="1">
        <f ca="1">+[1]!Tabla3[[#This Row],[VOLTAJE]]</f>
        <v>221.01499999999999</v>
      </c>
      <c r="H389" s="1">
        <f ca="1">+[1]!Tabla3[[#This Row],[CURRENT]]</f>
        <v>0</v>
      </c>
      <c r="I389" s="1">
        <f ca="1">+[1]!Tabla3[[#This Row],[PF]]</f>
        <v>1</v>
      </c>
      <c r="J389" s="1">
        <f ca="1">+[1]!Tabla3[[#This Row],[WATTS_MEAS]]</f>
        <v>0</v>
      </c>
      <c r="K389" s="1">
        <f ca="1">+[1]!Tabla3[[#This Row],[DIM]]</f>
        <v>1</v>
      </c>
      <c r="L389" s="1">
        <f>+[1]!Tabla3[[#This Row],[STATUS_LAMP]]</f>
        <v>0</v>
      </c>
      <c r="M389" s="1">
        <f>+[1]!Tabla3[[#This Row],[FAULTY]]</f>
        <v>0</v>
      </c>
      <c r="N389" s="1">
        <f>+[1]!Tabla3[[#This Row],[BURN_HR]]</f>
        <v>10.830008663958091</v>
      </c>
      <c r="O389" s="1">
        <f>+[1]!Tabla3[[#This Row],[KWH]]</f>
        <v>0.29832985884933205</v>
      </c>
    </row>
    <row r="390" spans="1:15" x14ac:dyDescent="0.25">
      <c r="A390" t="str">
        <f>+[1]!Tabla3[[#This Row],[ID]]</f>
        <v>DECO_33804</v>
      </c>
      <c r="B390">
        <f>+[1]!Tabla3[[#This Row],[LAT]]</f>
        <v>39.747853579999997</v>
      </c>
      <c r="C390">
        <f>+[1]!Tabla3[[#This Row],[LONG]]</f>
        <v>-105.0007038</v>
      </c>
      <c r="D390">
        <f>+[1]!Tabla3[[#This Row],[MODE]]</f>
        <v>4</v>
      </c>
      <c r="E390">
        <f>+[1]!Tabla3[[#This Row],[WATTS]]</f>
        <v>250</v>
      </c>
      <c r="F390" s="2">
        <f>+[1]!Tabla3[[#This Row],[LAST_UPDATED]]</f>
        <v>45036.436736111114</v>
      </c>
      <c r="G390" s="1">
        <f ca="1">+[1]!Tabla3[[#This Row],[VOLTAJE]]</f>
        <v>205.453</v>
      </c>
      <c r="H390" s="1">
        <f ca="1">+[1]!Tabla3[[#This Row],[CURRENT]]</f>
        <v>0</v>
      </c>
      <c r="I390" s="1">
        <f ca="1">+[1]!Tabla3[[#This Row],[PF]]</f>
        <v>1</v>
      </c>
      <c r="J390" s="1">
        <f ca="1">+[1]!Tabla3[[#This Row],[WATTS_MEAS]]</f>
        <v>0</v>
      </c>
      <c r="K390" s="1">
        <f ca="1">+[1]!Tabla3[[#This Row],[DIM]]</f>
        <v>1</v>
      </c>
      <c r="L390" s="1">
        <f>+[1]!Tabla3[[#This Row],[STATUS_LAMP]]</f>
        <v>0</v>
      </c>
      <c r="M390" s="1">
        <f>+[1]!Tabla3[[#This Row],[FAULTY]]</f>
        <v>0</v>
      </c>
      <c r="N390" s="1">
        <f>+[1]!Tabla3[[#This Row],[BURN_HR]]</f>
        <v>10.830008663958091</v>
      </c>
      <c r="O390" s="1">
        <f>+[1]!Tabla3[[#This Row],[KWH]]</f>
        <v>2.6515108011810971</v>
      </c>
    </row>
    <row r="391" spans="1:15" x14ac:dyDescent="0.25">
      <c r="A391" t="str">
        <f>+[1]!Tabla3[[#This Row],[ID]]</f>
        <v>DECO_33806</v>
      </c>
      <c r="B391">
        <f>+[1]!Tabla3[[#This Row],[LAT]]</f>
        <v>39.753005029999997</v>
      </c>
      <c r="C391">
        <f>+[1]!Tabla3[[#This Row],[LONG]]</f>
        <v>-105.0024669</v>
      </c>
      <c r="D391">
        <f>+[1]!Tabla3[[#This Row],[MODE]]</f>
        <v>4</v>
      </c>
      <c r="E391">
        <f>+[1]!Tabla3[[#This Row],[WATTS]]</f>
        <v>70</v>
      </c>
      <c r="F391" s="2">
        <f>+[1]!Tabla3[[#This Row],[LAST_UPDATED]]</f>
        <v>45036.436736111114</v>
      </c>
      <c r="G391" s="1">
        <f ca="1">+[1]!Tabla3[[#This Row],[VOLTAJE]]</f>
        <v>247.179</v>
      </c>
      <c r="H391" s="1">
        <f ca="1">+[1]!Tabla3[[#This Row],[CURRENT]]</f>
        <v>0</v>
      </c>
      <c r="I391" s="1">
        <f ca="1">+[1]!Tabla3[[#This Row],[PF]]</f>
        <v>1</v>
      </c>
      <c r="J391" s="1">
        <f ca="1">+[1]!Tabla3[[#This Row],[WATTS_MEAS]]</f>
        <v>0</v>
      </c>
      <c r="K391" s="1">
        <f ca="1">+[1]!Tabla3[[#This Row],[DIM]]</f>
        <v>1</v>
      </c>
      <c r="L391" s="1">
        <f>+[1]!Tabla3[[#This Row],[STATUS_LAMP]]</f>
        <v>0</v>
      </c>
      <c r="M391" s="1">
        <f>+[1]!Tabla3[[#This Row],[FAULTY]]</f>
        <v>0</v>
      </c>
      <c r="N391" s="1">
        <f>+[1]!Tabla3[[#This Row],[BURN_HR]]</f>
        <v>10.830008663958091</v>
      </c>
      <c r="O391" s="1">
        <f>+[1]!Tabla3[[#This Row],[KWH]]</f>
        <v>0.74181785245489484</v>
      </c>
    </row>
    <row r="392" spans="1:15" x14ac:dyDescent="0.25">
      <c r="A392" t="str">
        <f>+[1]!Tabla3[[#This Row],[ID]]</f>
        <v>DECO_33807</v>
      </c>
      <c r="B392">
        <f>+[1]!Tabla3[[#This Row],[LAT]]</f>
        <v>39.752355020000003</v>
      </c>
      <c r="C392">
        <f>+[1]!Tabla3[[#This Row],[LONG]]</f>
        <v>-105.0013556</v>
      </c>
      <c r="D392">
        <f>+[1]!Tabla3[[#This Row],[MODE]]</f>
        <v>4</v>
      </c>
      <c r="E392">
        <f>+[1]!Tabla3[[#This Row],[WATTS]]</f>
        <v>70</v>
      </c>
      <c r="F392" s="2">
        <f>+[1]!Tabla3[[#This Row],[LAST_UPDATED]]</f>
        <v>45036.436736111114</v>
      </c>
      <c r="G392" s="1">
        <f ca="1">+[1]!Tabla3[[#This Row],[VOLTAJE]]</f>
        <v>231.50200000000001</v>
      </c>
      <c r="H392" s="1">
        <f ca="1">+[1]!Tabla3[[#This Row],[CURRENT]]</f>
        <v>0</v>
      </c>
      <c r="I392" s="1">
        <f ca="1">+[1]!Tabla3[[#This Row],[PF]]</f>
        <v>1</v>
      </c>
      <c r="J392" s="1">
        <f ca="1">+[1]!Tabla3[[#This Row],[WATTS_MEAS]]</f>
        <v>0</v>
      </c>
      <c r="K392" s="1">
        <f ca="1">+[1]!Tabla3[[#This Row],[DIM]]</f>
        <v>1</v>
      </c>
      <c r="L392" s="1">
        <f>+[1]!Tabla3[[#This Row],[STATUS_LAMP]]</f>
        <v>0</v>
      </c>
      <c r="M392" s="1">
        <f>+[1]!Tabla3[[#This Row],[FAULTY]]</f>
        <v>0</v>
      </c>
      <c r="N392" s="1">
        <f>+[1]!Tabla3[[#This Row],[BURN_HR]]</f>
        <v>10.830008663958091</v>
      </c>
      <c r="O392" s="1">
        <f>+[1]!Tabla3[[#This Row],[KWH]]</f>
        <v>0.74431505999281034</v>
      </c>
    </row>
    <row r="393" spans="1:15" x14ac:dyDescent="0.25">
      <c r="A393" t="str">
        <f>+[1]!Tabla3[[#This Row],[ID]]</f>
        <v>DECO_33809</v>
      </c>
      <c r="B393">
        <f>+[1]!Tabla3[[#This Row],[LAT]]</f>
        <v>39.752765099999998</v>
      </c>
      <c r="C393">
        <f>+[1]!Tabla3[[#This Row],[LONG]]</f>
        <v>-105.0019259</v>
      </c>
      <c r="D393">
        <f>+[1]!Tabla3[[#This Row],[MODE]]</f>
        <v>4</v>
      </c>
      <c r="E393">
        <f>+[1]!Tabla3[[#This Row],[WATTS]]</f>
        <v>250</v>
      </c>
      <c r="F393" s="2">
        <f>+[1]!Tabla3[[#This Row],[LAST_UPDATED]]</f>
        <v>45036.436736111114</v>
      </c>
      <c r="G393" s="1">
        <f ca="1">+[1]!Tabla3[[#This Row],[VOLTAJE]]</f>
        <v>191.71299999999999</v>
      </c>
      <c r="H393" s="1">
        <f ca="1">+[1]!Tabla3[[#This Row],[CURRENT]]</f>
        <v>0</v>
      </c>
      <c r="I393" s="1">
        <f ca="1">+[1]!Tabla3[[#This Row],[PF]]</f>
        <v>1</v>
      </c>
      <c r="J393" s="1">
        <f ca="1">+[1]!Tabla3[[#This Row],[WATTS_MEAS]]</f>
        <v>0</v>
      </c>
      <c r="K393" s="1">
        <f ca="1">+[1]!Tabla3[[#This Row],[DIM]]</f>
        <v>1</v>
      </c>
      <c r="L393" s="1">
        <f>+[1]!Tabla3[[#This Row],[STATUS_LAMP]]</f>
        <v>0</v>
      </c>
      <c r="M393" s="1">
        <f>+[1]!Tabla3[[#This Row],[FAULTY]]</f>
        <v>0</v>
      </c>
      <c r="N393" s="1">
        <f>+[1]!Tabla3[[#This Row],[BURN_HR]]</f>
        <v>10.830008663958091</v>
      </c>
      <c r="O393" s="1">
        <f>+[1]!Tabla3[[#This Row],[KWH]]</f>
        <v>2.6561711839385986</v>
      </c>
    </row>
    <row r="394" spans="1:15" x14ac:dyDescent="0.25">
      <c r="A394" t="str">
        <f>+[1]!Tabla3[[#This Row],[ID]]</f>
        <v>DECO_33812</v>
      </c>
      <c r="B394">
        <f>+[1]!Tabla3[[#This Row],[LAT]]</f>
        <v>39.752424320000003</v>
      </c>
      <c r="C394">
        <f>+[1]!Tabla3[[#This Row],[LONG]]</f>
        <v>-105.0014604</v>
      </c>
      <c r="D394">
        <f>+[1]!Tabla3[[#This Row],[MODE]]</f>
        <v>4</v>
      </c>
      <c r="E394">
        <f>+[1]!Tabla3[[#This Row],[WATTS]]</f>
        <v>70</v>
      </c>
      <c r="F394" s="2">
        <f>+[1]!Tabla3[[#This Row],[LAST_UPDATED]]</f>
        <v>45036.436736111114</v>
      </c>
      <c r="G394" s="1">
        <f ca="1">+[1]!Tabla3[[#This Row],[VOLTAJE]]</f>
        <v>203.44200000000001</v>
      </c>
      <c r="H394" s="1">
        <f ca="1">+[1]!Tabla3[[#This Row],[CURRENT]]</f>
        <v>0</v>
      </c>
      <c r="I394" s="1">
        <f ca="1">+[1]!Tabla3[[#This Row],[PF]]</f>
        <v>1</v>
      </c>
      <c r="J394" s="1">
        <f ca="1">+[1]!Tabla3[[#This Row],[WATTS_MEAS]]</f>
        <v>0</v>
      </c>
      <c r="K394" s="1">
        <f ca="1">+[1]!Tabla3[[#This Row],[DIM]]</f>
        <v>1</v>
      </c>
      <c r="L394" s="1">
        <f>+[1]!Tabla3[[#This Row],[STATUS_LAMP]]</f>
        <v>0</v>
      </c>
      <c r="M394" s="1">
        <f>+[1]!Tabla3[[#This Row],[FAULTY]]</f>
        <v>0</v>
      </c>
      <c r="N394" s="1">
        <f>+[1]!Tabla3[[#This Row],[BURN_HR]]</f>
        <v>10.830008663958091</v>
      </c>
      <c r="O394" s="1">
        <f>+[1]!Tabla3[[#This Row],[KWH]]</f>
        <v>0.7392745522945281</v>
      </c>
    </row>
    <row r="395" spans="1:15" x14ac:dyDescent="0.25">
      <c r="A395" t="str">
        <f>+[1]!Tabla3[[#This Row],[ID]]</f>
        <v>DECO_33813</v>
      </c>
      <c r="B395">
        <f>+[1]!Tabla3[[#This Row],[LAT]]</f>
        <v>39.752677460000001</v>
      </c>
      <c r="C395">
        <f>+[1]!Tabla3[[#This Row],[LONG]]</f>
        <v>-105.001824</v>
      </c>
      <c r="D395">
        <f>+[1]!Tabla3[[#This Row],[MODE]]</f>
        <v>4</v>
      </c>
      <c r="E395">
        <f>+[1]!Tabla3[[#This Row],[WATTS]]</f>
        <v>70</v>
      </c>
      <c r="F395" s="2">
        <f>+[1]!Tabla3[[#This Row],[LAST_UPDATED]]</f>
        <v>45036.436736111114</v>
      </c>
      <c r="G395" s="1">
        <f ca="1">+[1]!Tabla3[[#This Row],[VOLTAJE]]</f>
        <v>207.173</v>
      </c>
      <c r="H395" s="1">
        <f ca="1">+[1]!Tabla3[[#This Row],[CURRENT]]</f>
        <v>0</v>
      </c>
      <c r="I395" s="1">
        <f ca="1">+[1]!Tabla3[[#This Row],[PF]]</f>
        <v>1</v>
      </c>
      <c r="J395" s="1">
        <f ca="1">+[1]!Tabla3[[#This Row],[WATTS_MEAS]]</f>
        <v>0</v>
      </c>
      <c r="K395" s="1">
        <f ca="1">+[1]!Tabla3[[#This Row],[DIM]]</f>
        <v>1</v>
      </c>
      <c r="L395" s="1">
        <f>+[1]!Tabla3[[#This Row],[STATUS_LAMP]]</f>
        <v>0</v>
      </c>
      <c r="M395" s="1">
        <f>+[1]!Tabla3[[#This Row],[FAULTY]]</f>
        <v>0</v>
      </c>
      <c r="N395" s="1">
        <f>+[1]!Tabla3[[#This Row],[BURN_HR]]</f>
        <v>10.830008663958091</v>
      </c>
      <c r="O395" s="1">
        <f>+[1]!Tabla3[[#This Row],[KWH]]</f>
        <v>0.73672983932706038</v>
      </c>
    </row>
    <row r="396" spans="1:15" x14ac:dyDescent="0.25">
      <c r="A396" t="str">
        <f>+[1]!Tabla3[[#This Row],[ID]]</f>
        <v>DECO_33814</v>
      </c>
      <c r="B396">
        <f>+[1]!Tabla3[[#This Row],[LAT]]</f>
        <v>39.752540860000003</v>
      </c>
      <c r="C396">
        <f>+[1]!Tabla3[[#This Row],[LONG]]</f>
        <v>-105.0016962</v>
      </c>
      <c r="D396">
        <f>+[1]!Tabla3[[#This Row],[MODE]]</f>
        <v>4</v>
      </c>
      <c r="E396">
        <f>+[1]!Tabla3[[#This Row],[WATTS]]</f>
        <v>70</v>
      </c>
      <c r="F396" s="2">
        <f>+[1]!Tabla3[[#This Row],[LAST_UPDATED]]</f>
        <v>45036.436736111114</v>
      </c>
      <c r="G396" s="1">
        <f ca="1">+[1]!Tabla3[[#This Row],[VOLTAJE]]</f>
        <v>248.40899999999999</v>
      </c>
      <c r="H396" s="1">
        <f ca="1">+[1]!Tabla3[[#This Row],[CURRENT]]</f>
        <v>0</v>
      </c>
      <c r="I396" s="1">
        <f ca="1">+[1]!Tabla3[[#This Row],[PF]]</f>
        <v>1</v>
      </c>
      <c r="J396" s="1">
        <f ca="1">+[1]!Tabla3[[#This Row],[WATTS_MEAS]]</f>
        <v>0</v>
      </c>
      <c r="K396" s="1">
        <f ca="1">+[1]!Tabla3[[#This Row],[DIM]]</f>
        <v>1</v>
      </c>
      <c r="L396" s="1">
        <f>+[1]!Tabla3[[#This Row],[STATUS_LAMP]]</f>
        <v>0</v>
      </c>
      <c r="M396" s="1">
        <f>+[1]!Tabla3[[#This Row],[FAULTY]]</f>
        <v>0</v>
      </c>
      <c r="N396" s="1">
        <f>+[1]!Tabla3[[#This Row],[BURN_HR]]</f>
        <v>10.830008663958091</v>
      </c>
      <c r="O396" s="1">
        <f>+[1]!Tabla3[[#This Row],[KWH]]</f>
        <v>0.75101883411278469</v>
      </c>
    </row>
    <row r="397" spans="1:15" x14ac:dyDescent="0.25">
      <c r="A397" t="str">
        <f>+[1]!Tabla3[[#This Row],[ID]]</f>
        <v>DECO_33816</v>
      </c>
      <c r="B397">
        <f>+[1]!Tabla3[[#This Row],[LAT]]</f>
        <v>39.752478709999998</v>
      </c>
      <c r="C397">
        <f>+[1]!Tabla3[[#This Row],[LONG]]</f>
        <v>-105.00160150000001</v>
      </c>
      <c r="D397">
        <f>+[1]!Tabla3[[#This Row],[MODE]]</f>
        <v>4</v>
      </c>
      <c r="E397">
        <f>+[1]!Tabla3[[#This Row],[WATTS]]</f>
        <v>70</v>
      </c>
      <c r="F397" s="2">
        <f>+[1]!Tabla3[[#This Row],[LAST_UPDATED]]</f>
        <v>45036.436736111114</v>
      </c>
      <c r="G397" s="1">
        <f ca="1">+[1]!Tabla3[[#This Row],[VOLTAJE]]</f>
        <v>200.70500000000001</v>
      </c>
      <c r="H397" s="1">
        <f ca="1">+[1]!Tabla3[[#This Row],[CURRENT]]</f>
        <v>0</v>
      </c>
      <c r="I397" s="1">
        <f ca="1">+[1]!Tabla3[[#This Row],[PF]]</f>
        <v>1</v>
      </c>
      <c r="J397" s="1">
        <f ca="1">+[1]!Tabla3[[#This Row],[WATTS_MEAS]]</f>
        <v>0</v>
      </c>
      <c r="K397" s="1">
        <f ca="1">+[1]!Tabla3[[#This Row],[DIM]]</f>
        <v>1</v>
      </c>
      <c r="L397" s="1">
        <f>+[1]!Tabla3[[#This Row],[STATUS_LAMP]]</f>
        <v>0</v>
      </c>
      <c r="M397" s="1">
        <f>+[1]!Tabla3[[#This Row],[FAULTY]]</f>
        <v>0</v>
      </c>
      <c r="N397" s="1">
        <f>+[1]!Tabla3[[#This Row],[BURN_HR]]</f>
        <v>10.830008663958091</v>
      </c>
      <c r="O397" s="1">
        <f>+[1]!Tabla3[[#This Row],[KWH]]</f>
        <v>0.74144114579713827</v>
      </c>
    </row>
    <row r="398" spans="1:15" x14ac:dyDescent="0.25">
      <c r="A398" t="str">
        <f>+[1]!Tabla3[[#This Row],[ID]]</f>
        <v>DECO_33821</v>
      </c>
      <c r="B398">
        <f>+[1]!Tabla3[[#This Row],[LAT]]</f>
        <v>39.741474529999998</v>
      </c>
      <c r="C398">
        <f>+[1]!Tabla3[[#This Row],[LONG]]</f>
        <v>-104.99902609999999</v>
      </c>
      <c r="D398">
        <f>+[1]!Tabla3[[#This Row],[MODE]]</f>
        <v>4</v>
      </c>
      <c r="E398">
        <f>+[1]!Tabla3[[#This Row],[WATTS]]</f>
        <v>250</v>
      </c>
      <c r="F398" s="2">
        <f>+[1]!Tabla3[[#This Row],[LAST_UPDATED]]</f>
        <v>45036.436736111114</v>
      </c>
      <c r="G398" s="1">
        <f ca="1">+[1]!Tabla3[[#This Row],[VOLTAJE]]</f>
        <v>197.499</v>
      </c>
      <c r="H398" s="1">
        <f ca="1">+[1]!Tabla3[[#This Row],[CURRENT]]</f>
        <v>0</v>
      </c>
      <c r="I398" s="1">
        <f ca="1">+[1]!Tabla3[[#This Row],[PF]]</f>
        <v>1</v>
      </c>
      <c r="J398" s="1">
        <f ca="1">+[1]!Tabla3[[#This Row],[WATTS_MEAS]]</f>
        <v>0</v>
      </c>
      <c r="K398" s="1">
        <f ca="1">+[1]!Tabla3[[#This Row],[DIM]]</f>
        <v>1</v>
      </c>
      <c r="L398" s="1">
        <f>+[1]!Tabla3[[#This Row],[STATUS_LAMP]]</f>
        <v>0</v>
      </c>
      <c r="M398" s="1">
        <f>+[1]!Tabla3[[#This Row],[FAULTY]]</f>
        <v>0</v>
      </c>
      <c r="N398" s="1">
        <f>+[1]!Tabla3[[#This Row],[BURN_HR]]</f>
        <v>10.830008663958091</v>
      </c>
      <c r="O398" s="1">
        <f>+[1]!Tabla3[[#This Row],[KWH]]</f>
        <v>2.6370427842381354</v>
      </c>
    </row>
    <row r="399" spans="1:15" x14ac:dyDescent="0.25">
      <c r="A399" t="str">
        <f>+[1]!Tabla3[[#This Row],[ID]]</f>
        <v>DECO_33824</v>
      </c>
      <c r="B399">
        <f>+[1]!Tabla3[[#This Row],[LAT]]</f>
        <v>39.741877469999999</v>
      </c>
      <c r="C399">
        <f>+[1]!Tabla3[[#This Row],[LONG]]</f>
        <v>-104.9997048</v>
      </c>
      <c r="D399">
        <f>+[1]!Tabla3[[#This Row],[MODE]]</f>
        <v>4</v>
      </c>
      <c r="E399">
        <f>+[1]!Tabla3[[#This Row],[WATTS]]</f>
        <v>250</v>
      </c>
      <c r="F399" s="2">
        <f>+[1]!Tabla3[[#This Row],[LAST_UPDATED]]</f>
        <v>45036.436736111114</v>
      </c>
      <c r="G399" s="1">
        <f ca="1">+[1]!Tabla3[[#This Row],[VOLTAJE]]</f>
        <v>248.899</v>
      </c>
      <c r="H399" s="1">
        <f ca="1">+[1]!Tabla3[[#This Row],[CURRENT]]</f>
        <v>0</v>
      </c>
      <c r="I399" s="1">
        <f ca="1">+[1]!Tabla3[[#This Row],[PF]]</f>
        <v>1</v>
      </c>
      <c r="J399" s="1">
        <f ca="1">+[1]!Tabla3[[#This Row],[WATTS_MEAS]]</f>
        <v>0</v>
      </c>
      <c r="K399" s="1">
        <f ca="1">+[1]!Tabla3[[#This Row],[DIM]]</f>
        <v>1</v>
      </c>
      <c r="L399" s="1">
        <f>+[1]!Tabla3[[#This Row],[STATUS_LAMP]]</f>
        <v>0</v>
      </c>
      <c r="M399" s="1">
        <f>+[1]!Tabla3[[#This Row],[FAULTY]]</f>
        <v>0</v>
      </c>
      <c r="N399" s="1">
        <f>+[1]!Tabla3[[#This Row],[BURN_HR]]</f>
        <v>10.830008663958091</v>
      </c>
      <c r="O399" s="1">
        <f>+[1]!Tabla3[[#This Row],[KWH]]</f>
        <v>2.6297196923270825</v>
      </c>
    </row>
    <row r="400" spans="1:15" x14ac:dyDescent="0.25">
      <c r="A400" t="str">
        <f>+[1]!Tabla3[[#This Row],[ID]]</f>
        <v>DECO_33826</v>
      </c>
      <c r="B400">
        <f>+[1]!Tabla3[[#This Row],[LAT]]</f>
        <v>39.74234233</v>
      </c>
      <c r="C400">
        <f>+[1]!Tabla3[[#This Row],[LONG]]</f>
        <v>-104.9994875</v>
      </c>
      <c r="D400">
        <f>+[1]!Tabla3[[#This Row],[MODE]]</f>
        <v>4</v>
      </c>
      <c r="E400">
        <f>+[1]!Tabla3[[#This Row],[WATTS]]</f>
        <v>250</v>
      </c>
      <c r="F400" s="2">
        <f>+[1]!Tabla3[[#This Row],[LAST_UPDATED]]</f>
        <v>45036.436736111114</v>
      </c>
      <c r="G400" s="1">
        <f ca="1">+[1]!Tabla3[[#This Row],[VOLTAJE]]</f>
        <v>239.33099999999999</v>
      </c>
      <c r="H400" s="1">
        <f ca="1">+[1]!Tabla3[[#This Row],[CURRENT]]</f>
        <v>0</v>
      </c>
      <c r="I400" s="1">
        <f ca="1">+[1]!Tabla3[[#This Row],[PF]]</f>
        <v>1</v>
      </c>
      <c r="J400" s="1">
        <f ca="1">+[1]!Tabla3[[#This Row],[WATTS_MEAS]]</f>
        <v>0</v>
      </c>
      <c r="K400" s="1">
        <f ca="1">+[1]!Tabla3[[#This Row],[DIM]]</f>
        <v>1</v>
      </c>
      <c r="L400" s="1">
        <f>+[1]!Tabla3[[#This Row],[STATUS_LAMP]]</f>
        <v>0</v>
      </c>
      <c r="M400" s="1">
        <f>+[1]!Tabla3[[#This Row],[FAULTY]]</f>
        <v>0</v>
      </c>
      <c r="N400" s="1">
        <f>+[1]!Tabla3[[#This Row],[BURN_HR]]</f>
        <v>10.830008663958091</v>
      </c>
      <c r="O400" s="1">
        <f>+[1]!Tabla3[[#This Row],[KWH]]</f>
        <v>2.657013553705283</v>
      </c>
    </row>
    <row r="401" spans="1:15" x14ac:dyDescent="0.25">
      <c r="A401" t="str">
        <f>+[1]!Tabla3[[#This Row],[ID]]</f>
        <v>DECO_33833</v>
      </c>
      <c r="B401">
        <f>+[1]!Tabla3[[#This Row],[LAT]]</f>
        <v>39.749491319999997</v>
      </c>
      <c r="C401">
        <f>+[1]!Tabla3[[#This Row],[LONG]]</f>
        <v>-104.9986754</v>
      </c>
      <c r="D401">
        <f>+[1]!Tabla3[[#This Row],[MODE]]</f>
        <v>4</v>
      </c>
      <c r="E401">
        <f>+[1]!Tabla3[[#This Row],[WATTS]]</f>
        <v>70</v>
      </c>
      <c r="F401" s="2">
        <f>+[1]!Tabla3[[#This Row],[LAST_UPDATED]]</f>
        <v>45036.436736111114</v>
      </c>
      <c r="G401" s="1">
        <f ca="1">+[1]!Tabla3[[#This Row],[VOLTAJE]]</f>
        <v>207.143</v>
      </c>
      <c r="H401" s="1">
        <f ca="1">+[1]!Tabla3[[#This Row],[CURRENT]]</f>
        <v>0</v>
      </c>
      <c r="I401" s="1">
        <f ca="1">+[1]!Tabla3[[#This Row],[PF]]</f>
        <v>1</v>
      </c>
      <c r="J401" s="1">
        <f ca="1">+[1]!Tabla3[[#This Row],[WATTS_MEAS]]</f>
        <v>0</v>
      </c>
      <c r="K401" s="1">
        <f ca="1">+[1]!Tabla3[[#This Row],[DIM]]</f>
        <v>1</v>
      </c>
      <c r="L401" s="1">
        <f>+[1]!Tabla3[[#This Row],[STATUS_LAMP]]</f>
        <v>0</v>
      </c>
      <c r="M401" s="1">
        <f>+[1]!Tabla3[[#This Row],[FAULTY]]</f>
        <v>0</v>
      </c>
      <c r="N401" s="1">
        <f>+[1]!Tabla3[[#This Row],[BURN_HR]]</f>
        <v>10.830008663958091</v>
      </c>
      <c r="O401" s="1">
        <f>+[1]!Tabla3[[#This Row],[KWH]]</f>
        <v>0.74398092219230127</v>
      </c>
    </row>
    <row r="402" spans="1:15" x14ac:dyDescent="0.25">
      <c r="A402" t="str">
        <f>+[1]!Tabla3[[#This Row],[ID]]</f>
        <v>DECO_33836</v>
      </c>
      <c r="B402">
        <f>+[1]!Tabla3[[#This Row],[LAT]]</f>
        <v>39.749012</v>
      </c>
      <c r="C402">
        <f>+[1]!Tabla3[[#This Row],[LONG]]</f>
        <v>-104.9992809</v>
      </c>
      <c r="D402">
        <f>+[1]!Tabla3[[#This Row],[MODE]]</f>
        <v>4</v>
      </c>
      <c r="E402">
        <f>+[1]!Tabla3[[#This Row],[WATTS]]</f>
        <v>70</v>
      </c>
      <c r="F402" s="2">
        <f>+[1]!Tabla3[[#This Row],[LAST_UPDATED]]</f>
        <v>45036.436736111114</v>
      </c>
      <c r="G402" s="1">
        <f ca="1">+[1]!Tabla3[[#This Row],[VOLTAJE]]</f>
        <v>202.14599999999999</v>
      </c>
      <c r="H402" s="1">
        <f ca="1">+[1]!Tabla3[[#This Row],[CURRENT]]</f>
        <v>0</v>
      </c>
      <c r="I402" s="1">
        <f ca="1">+[1]!Tabla3[[#This Row],[PF]]</f>
        <v>1</v>
      </c>
      <c r="J402" s="1">
        <f ca="1">+[1]!Tabla3[[#This Row],[WATTS_MEAS]]</f>
        <v>0</v>
      </c>
      <c r="K402" s="1">
        <f ca="1">+[1]!Tabla3[[#This Row],[DIM]]</f>
        <v>1</v>
      </c>
      <c r="L402" s="1">
        <f>+[1]!Tabla3[[#This Row],[STATUS_LAMP]]</f>
        <v>0</v>
      </c>
      <c r="M402" s="1">
        <f>+[1]!Tabla3[[#This Row],[FAULTY]]</f>
        <v>0</v>
      </c>
      <c r="N402" s="1">
        <f>+[1]!Tabla3[[#This Row],[BURN_HR]]</f>
        <v>10.830008663958091</v>
      </c>
      <c r="O402" s="1">
        <f>+[1]!Tabla3[[#This Row],[KWH]]</f>
        <v>0.74226190130840486</v>
      </c>
    </row>
    <row r="403" spans="1:15" x14ac:dyDescent="0.25">
      <c r="A403" t="str">
        <f>+[1]!Tabla3[[#This Row],[ID]]</f>
        <v>DECO_33839</v>
      </c>
      <c r="B403">
        <f>+[1]!Tabla3[[#This Row],[LAT]]</f>
        <v>39.748952520000003</v>
      </c>
      <c r="C403">
        <f>+[1]!Tabla3[[#This Row],[LONG]]</f>
        <v>-104.999358</v>
      </c>
      <c r="D403">
        <f>+[1]!Tabla3[[#This Row],[MODE]]</f>
        <v>4</v>
      </c>
      <c r="E403">
        <f>+[1]!Tabla3[[#This Row],[WATTS]]</f>
        <v>250</v>
      </c>
      <c r="F403" s="2">
        <f>+[1]!Tabla3[[#This Row],[LAST_UPDATED]]</f>
        <v>45036.436736111114</v>
      </c>
      <c r="G403" s="1">
        <f ca="1">+[1]!Tabla3[[#This Row],[VOLTAJE]]</f>
        <v>203.08199999999999</v>
      </c>
      <c r="H403" s="1">
        <f ca="1">+[1]!Tabla3[[#This Row],[CURRENT]]</f>
        <v>0</v>
      </c>
      <c r="I403" s="1">
        <f ca="1">+[1]!Tabla3[[#This Row],[PF]]</f>
        <v>1</v>
      </c>
      <c r="J403" s="1">
        <f ca="1">+[1]!Tabla3[[#This Row],[WATTS_MEAS]]</f>
        <v>0</v>
      </c>
      <c r="K403" s="1">
        <f ca="1">+[1]!Tabla3[[#This Row],[DIM]]</f>
        <v>1</v>
      </c>
      <c r="L403" s="1">
        <f>+[1]!Tabla3[[#This Row],[STATUS_LAMP]]</f>
        <v>0</v>
      </c>
      <c r="M403" s="1">
        <f>+[1]!Tabla3[[#This Row],[FAULTY]]</f>
        <v>0</v>
      </c>
      <c r="N403" s="1">
        <f>+[1]!Tabla3[[#This Row],[BURN_HR]]</f>
        <v>10.830008663958091</v>
      </c>
      <c r="O403" s="1">
        <f>+[1]!Tabla3[[#This Row],[KWH]]</f>
        <v>2.6471109911429407</v>
      </c>
    </row>
    <row r="404" spans="1:15" x14ac:dyDescent="0.25">
      <c r="A404" t="str">
        <f>+[1]!Tabla3[[#This Row],[ID]]</f>
        <v>DECO_33840</v>
      </c>
      <c r="B404">
        <f>+[1]!Tabla3[[#This Row],[LAT]]</f>
        <v>39.74865363</v>
      </c>
      <c r="C404">
        <f>+[1]!Tabla3[[#This Row],[LONG]]</f>
        <v>-105.0026979</v>
      </c>
      <c r="D404">
        <f>+[1]!Tabla3[[#This Row],[MODE]]</f>
        <v>4</v>
      </c>
      <c r="E404">
        <f>+[1]!Tabla3[[#This Row],[WATTS]]</f>
        <v>250</v>
      </c>
      <c r="F404" s="2">
        <f>+[1]!Tabla3[[#This Row],[LAST_UPDATED]]</f>
        <v>45036.436736111114</v>
      </c>
      <c r="G404" s="1">
        <f ca="1">+[1]!Tabla3[[#This Row],[VOLTAJE]]</f>
        <v>196.357</v>
      </c>
      <c r="H404" s="1">
        <f ca="1">+[1]!Tabla3[[#This Row],[CURRENT]]</f>
        <v>0</v>
      </c>
      <c r="I404" s="1">
        <f ca="1">+[1]!Tabla3[[#This Row],[PF]]</f>
        <v>1</v>
      </c>
      <c r="J404" s="1">
        <f ca="1">+[1]!Tabla3[[#This Row],[WATTS_MEAS]]</f>
        <v>0</v>
      </c>
      <c r="K404" s="1">
        <f ca="1">+[1]!Tabla3[[#This Row],[DIM]]</f>
        <v>1</v>
      </c>
      <c r="L404" s="1">
        <f>+[1]!Tabla3[[#This Row],[STATUS_LAMP]]</f>
        <v>0</v>
      </c>
      <c r="M404" s="1">
        <f>+[1]!Tabla3[[#This Row],[FAULTY]]</f>
        <v>0</v>
      </c>
      <c r="N404" s="1">
        <f>+[1]!Tabla3[[#This Row],[BURN_HR]]</f>
        <v>10.830008663958091</v>
      </c>
      <c r="O404" s="1">
        <f>+[1]!Tabla3[[#This Row],[KWH]]</f>
        <v>2.6201587492590268</v>
      </c>
    </row>
    <row r="405" spans="1:15" x14ac:dyDescent="0.25">
      <c r="A405" t="str">
        <f>+[1]!Tabla3[[#This Row],[ID]]</f>
        <v>DECO_33856</v>
      </c>
      <c r="B405">
        <f>+[1]!Tabla3[[#This Row],[LAT]]</f>
        <v>39.752038640000002</v>
      </c>
      <c r="C405">
        <f>+[1]!Tabla3[[#This Row],[LONG]]</f>
        <v>-105.00119359999999</v>
      </c>
      <c r="D405">
        <f>+[1]!Tabla3[[#This Row],[MODE]]</f>
        <v>4</v>
      </c>
      <c r="E405">
        <f>+[1]!Tabla3[[#This Row],[WATTS]]</f>
        <v>70</v>
      </c>
      <c r="F405" s="2">
        <f>+[1]!Tabla3[[#This Row],[LAST_UPDATED]]</f>
        <v>45036.436736111114</v>
      </c>
      <c r="G405" s="1">
        <f ca="1">+[1]!Tabla3[[#This Row],[VOLTAJE]]</f>
        <v>200.672</v>
      </c>
      <c r="H405" s="1">
        <f ca="1">+[1]!Tabla3[[#This Row],[CURRENT]]</f>
        <v>0</v>
      </c>
      <c r="I405" s="1">
        <f ca="1">+[1]!Tabla3[[#This Row],[PF]]</f>
        <v>1</v>
      </c>
      <c r="J405" s="1">
        <f ca="1">+[1]!Tabla3[[#This Row],[WATTS_MEAS]]</f>
        <v>0</v>
      </c>
      <c r="K405" s="1">
        <f ca="1">+[1]!Tabla3[[#This Row],[DIM]]</f>
        <v>1</v>
      </c>
      <c r="L405" s="1">
        <f>+[1]!Tabla3[[#This Row],[STATUS_LAMP]]</f>
        <v>0</v>
      </c>
      <c r="M405" s="1">
        <f>+[1]!Tabla3[[#This Row],[FAULTY]]</f>
        <v>0</v>
      </c>
      <c r="N405" s="1">
        <f>+[1]!Tabla3[[#This Row],[BURN_HR]]</f>
        <v>10.830008663958091</v>
      </c>
      <c r="O405" s="1">
        <f>+[1]!Tabla3[[#This Row],[KWH]]</f>
        <v>0.74708710892532493</v>
      </c>
    </row>
    <row r="406" spans="1:15" x14ac:dyDescent="0.25">
      <c r="A406" t="str">
        <f>+[1]!Tabla3[[#This Row],[ID]]</f>
        <v>DECO_33859</v>
      </c>
      <c r="B406">
        <f>+[1]!Tabla3[[#This Row],[LAT]]</f>
        <v>39.752058300000002</v>
      </c>
      <c r="C406">
        <f>+[1]!Tabla3[[#This Row],[LONG]]</f>
        <v>-105.0009409</v>
      </c>
      <c r="D406">
        <f>+[1]!Tabla3[[#This Row],[MODE]]</f>
        <v>4</v>
      </c>
      <c r="E406">
        <f>+[1]!Tabla3[[#This Row],[WATTS]]</f>
        <v>250</v>
      </c>
      <c r="F406" s="2">
        <f>+[1]!Tabla3[[#This Row],[LAST_UPDATED]]</f>
        <v>45036.436736111114</v>
      </c>
      <c r="G406" s="1">
        <f ca="1">+[1]!Tabla3[[#This Row],[VOLTAJE]]</f>
        <v>217.60400000000001</v>
      </c>
      <c r="H406" s="1">
        <f ca="1">+[1]!Tabla3[[#This Row],[CURRENT]]</f>
        <v>0</v>
      </c>
      <c r="I406" s="1">
        <f ca="1">+[1]!Tabla3[[#This Row],[PF]]</f>
        <v>1</v>
      </c>
      <c r="J406" s="1">
        <f ca="1">+[1]!Tabla3[[#This Row],[WATTS_MEAS]]</f>
        <v>0</v>
      </c>
      <c r="K406" s="1">
        <f ca="1">+[1]!Tabla3[[#This Row],[DIM]]</f>
        <v>1</v>
      </c>
      <c r="L406" s="1">
        <f>+[1]!Tabla3[[#This Row],[STATUS_LAMP]]</f>
        <v>0</v>
      </c>
      <c r="M406" s="1">
        <f>+[1]!Tabla3[[#This Row],[FAULTY]]</f>
        <v>0</v>
      </c>
      <c r="N406" s="1">
        <f>+[1]!Tabla3[[#This Row],[BURN_HR]]</f>
        <v>10.830008663958091</v>
      </c>
      <c r="O406" s="1">
        <f>+[1]!Tabla3[[#This Row],[KWH]]</f>
        <v>2.6463833917449744</v>
      </c>
    </row>
    <row r="407" spans="1:15" x14ac:dyDescent="0.25">
      <c r="A407" t="str">
        <f>+[1]!Tabla3[[#This Row],[ID]]</f>
        <v>DECO_33860</v>
      </c>
      <c r="B407">
        <f>+[1]!Tabla3[[#This Row],[LAT]]</f>
        <v>39.74193606</v>
      </c>
      <c r="C407">
        <f>+[1]!Tabla3[[#This Row],[LONG]]</f>
        <v>-104.999019</v>
      </c>
      <c r="D407">
        <f>+[1]!Tabla3[[#This Row],[MODE]]</f>
        <v>4</v>
      </c>
      <c r="E407">
        <f>+[1]!Tabla3[[#This Row],[WATTS]]</f>
        <v>60</v>
      </c>
      <c r="F407" s="2">
        <f>+[1]!Tabla3[[#This Row],[LAST_UPDATED]]</f>
        <v>45036.436736111114</v>
      </c>
      <c r="G407" s="1">
        <f ca="1">+[1]!Tabla3[[#This Row],[VOLTAJE]]</f>
        <v>202.96299999999999</v>
      </c>
      <c r="H407" s="1">
        <f ca="1">+[1]!Tabla3[[#This Row],[CURRENT]]</f>
        <v>0</v>
      </c>
      <c r="I407" s="1">
        <f ca="1">+[1]!Tabla3[[#This Row],[PF]]</f>
        <v>1</v>
      </c>
      <c r="J407" s="1">
        <f ca="1">+[1]!Tabla3[[#This Row],[WATTS_MEAS]]</f>
        <v>0</v>
      </c>
      <c r="K407" s="1">
        <f ca="1">+[1]!Tabla3[[#This Row],[DIM]]</f>
        <v>1</v>
      </c>
      <c r="L407" s="1">
        <f>+[1]!Tabla3[[#This Row],[STATUS_LAMP]]</f>
        <v>0</v>
      </c>
      <c r="M407" s="1">
        <f>+[1]!Tabla3[[#This Row],[FAULTY]]</f>
        <v>0</v>
      </c>
      <c r="N407" s="1">
        <f>+[1]!Tabla3[[#This Row],[BURN_HR]]</f>
        <v>10.830008663958091</v>
      </c>
      <c r="O407" s="1">
        <f>+[1]!Tabla3[[#This Row],[KWH]]</f>
        <v>0.63136222689223764</v>
      </c>
    </row>
    <row r="408" spans="1:15" x14ac:dyDescent="0.25">
      <c r="A408" t="str">
        <f>+[1]!Tabla3[[#This Row],[ID]]</f>
        <v>DECO_33861</v>
      </c>
      <c r="B408">
        <f>+[1]!Tabla3[[#This Row],[LAT]]</f>
        <v>39.752590290000001</v>
      </c>
      <c r="C408">
        <f>+[1]!Tabla3[[#This Row],[LONG]]</f>
        <v>-105.0019436</v>
      </c>
      <c r="D408">
        <f>+[1]!Tabla3[[#This Row],[MODE]]</f>
        <v>4</v>
      </c>
      <c r="E408">
        <f>+[1]!Tabla3[[#This Row],[WATTS]]</f>
        <v>70</v>
      </c>
      <c r="F408" s="2">
        <f>+[1]!Tabla3[[#This Row],[LAST_UPDATED]]</f>
        <v>45036.436736111114</v>
      </c>
      <c r="G408" s="1">
        <f ca="1">+[1]!Tabla3[[#This Row],[VOLTAJE]]</f>
        <v>243.10599999999999</v>
      </c>
      <c r="H408" s="1">
        <f ca="1">+[1]!Tabla3[[#This Row],[CURRENT]]</f>
        <v>0</v>
      </c>
      <c r="I408" s="1">
        <f ca="1">+[1]!Tabla3[[#This Row],[PF]]</f>
        <v>1</v>
      </c>
      <c r="J408" s="1">
        <f ca="1">+[1]!Tabla3[[#This Row],[WATTS_MEAS]]</f>
        <v>0</v>
      </c>
      <c r="K408" s="1">
        <f ca="1">+[1]!Tabla3[[#This Row],[DIM]]</f>
        <v>1</v>
      </c>
      <c r="L408" s="1">
        <f>+[1]!Tabla3[[#This Row],[STATUS_LAMP]]</f>
        <v>0</v>
      </c>
      <c r="M408" s="1">
        <f>+[1]!Tabla3[[#This Row],[FAULTY]]</f>
        <v>0</v>
      </c>
      <c r="N408" s="1">
        <f>+[1]!Tabla3[[#This Row],[BURN_HR]]</f>
        <v>10.830008663958091</v>
      </c>
      <c r="O408" s="1">
        <f>+[1]!Tabla3[[#This Row],[KWH]]</f>
        <v>0.73506869322727064</v>
      </c>
    </row>
    <row r="409" spans="1:15" x14ac:dyDescent="0.25">
      <c r="A409" t="str">
        <f>+[1]!Tabla3[[#This Row],[ID]]</f>
        <v>DECO_33875</v>
      </c>
      <c r="B409">
        <f>+[1]!Tabla3[[#This Row],[LAT]]</f>
        <v>39.747932200000001</v>
      </c>
      <c r="C409">
        <f>+[1]!Tabla3[[#This Row],[LONG]]</f>
        <v>-105.0012036</v>
      </c>
      <c r="D409">
        <f>+[1]!Tabla3[[#This Row],[MODE]]</f>
        <v>4</v>
      </c>
      <c r="E409">
        <f>+[1]!Tabla3[[#This Row],[WATTS]]</f>
        <v>150</v>
      </c>
      <c r="F409" s="2">
        <f>+[1]!Tabla3[[#This Row],[LAST_UPDATED]]</f>
        <v>45036.436736111114</v>
      </c>
      <c r="G409" s="1">
        <f ca="1">+[1]!Tabla3[[#This Row],[VOLTAJE]]</f>
        <v>245.393</v>
      </c>
      <c r="H409" s="1">
        <f ca="1">+[1]!Tabla3[[#This Row],[CURRENT]]</f>
        <v>0</v>
      </c>
      <c r="I409" s="1">
        <f ca="1">+[1]!Tabla3[[#This Row],[PF]]</f>
        <v>1</v>
      </c>
      <c r="J409" s="1">
        <f ca="1">+[1]!Tabla3[[#This Row],[WATTS_MEAS]]</f>
        <v>0</v>
      </c>
      <c r="K409" s="1">
        <f ca="1">+[1]!Tabla3[[#This Row],[DIM]]</f>
        <v>1</v>
      </c>
      <c r="L409" s="1">
        <f>+[1]!Tabla3[[#This Row],[STATUS_LAMP]]</f>
        <v>0</v>
      </c>
      <c r="M409" s="1">
        <f>+[1]!Tabla3[[#This Row],[FAULTY]]</f>
        <v>0</v>
      </c>
      <c r="N409" s="1">
        <f>+[1]!Tabla3[[#This Row],[BURN_HR]]</f>
        <v>10.830008663958091</v>
      </c>
      <c r="O409" s="1">
        <f>+[1]!Tabla3[[#This Row],[KWH]]</f>
        <v>1.5998593013851008</v>
      </c>
    </row>
    <row r="410" spans="1:15" x14ac:dyDescent="0.25">
      <c r="A410" t="str">
        <f>+[1]!Tabla3[[#This Row],[ID]]</f>
        <v>DECO_33877</v>
      </c>
      <c r="B410">
        <f>+[1]!Tabla3[[#This Row],[LAT]]</f>
        <v>39.74790041</v>
      </c>
      <c r="C410">
        <f>+[1]!Tabla3[[#This Row],[LONG]]</f>
        <v>-105.0011913</v>
      </c>
      <c r="D410">
        <f>+[1]!Tabla3[[#This Row],[MODE]]</f>
        <v>4</v>
      </c>
      <c r="E410">
        <f>+[1]!Tabla3[[#This Row],[WATTS]]</f>
        <v>150</v>
      </c>
      <c r="F410" s="2">
        <f>+[1]!Tabla3[[#This Row],[LAST_UPDATED]]</f>
        <v>45036.436736111114</v>
      </c>
      <c r="G410" s="1">
        <f ca="1">+[1]!Tabla3[[#This Row],[VOLTAJE]]</f>
        <v>204.148</v>
      </c>
      <c r="H410" s="1">
        <f ca="1">+[1]!Tabla3[[#This Row],[CURRENT]]</f>
        <v>0</v>
      </c>
      <c r="I410" s="1">
        <f ca="1">+[1]!Tabla3[[#This Row],[PF]]</f>
        <v>1</v>
      </c>
      <c r="J410" s="1">
        <f ca="1">+[1]!Tabla3[[#This Row],[WATTS_MEAS]]</f>
        <v>0</v>
      </c>
      <c r="K410" s="1">
        <f ca="1">+[1]!Tabla3[[#This Row],[DIM]]</f>
        <v>1</v>
      </c>
      <c r="L410" s="1">
        <f>+[1]!Tabla3[[#This Row],[STATUS_LAMP]]</f>
        <v>0</v>
      </c>
      <c r="M410" s="1">
        <f>+[1]!Tabla3[[#This Row],[FAULTY]]</f>
        <v>0</v>
      </c>
      <c r="N410" s="1">
        <f>+[1]!Tabla3[[#This Row],[BURN_HR]]</f>
        <v>10.830008663958091</v>
      </c>
      <c r="O410" s="1">
        <f>+[1]!Tabla3[[#This Row],[KWH]]</f>
        <v>1.5900308318237983</v>
      </c>
    </row>
    <row r="411" spans="1:15" x14ac:dyDescent="0.25">
      <c r="A411" t="str">
        <f>+[1]!Tabla3[[#This Row],[ID]]</f>
        <v>DECO_33878</v>
      </c>
      <c r="B411">
        <f>+[1]!Tabla3[[#This Row],[LAT]]</f>
        <v>39.748362729999997</v>
      </c>
      <c r="C411">
        <f>+[1]!Tabla3[[#This Row],[LONG]]</f>
        <v>-105.00102579999999</v>
      </c>
      <c r="D411">
        <f>+[1]!Tabla3[[#This Row],[MODE]]</f>
        <v>4</v>
      </c>
      <c r="E411">
        <f>+[1]!Tabla3[[#This Row],[WATTS]]</f>
        <v>250</v>
      </c>
      <c r="F411" s="2">
        <f>+[1]!Tabla3[[#This Row],[LAST_UPDATED]]</f>
        <v>45036.436736111114</v>
      </c>
      <c r="G411" s="1">
        <f ca="1">+[1]!Tabla3[[#This Row],[VOLTAJE]]</f>
        <v>248.78</v>
      </c>
      <c r="H411" s="1">
        <f ca="1">+[1]!Tabla3[[#This Row],[CURRENT]]</f>
        <v>0</v>
      </c>
      <c r="I411" s="1">
        <f ca="1">+[1]!Tabla3[[#This Row],[PF]]</f>
        <v>1</v>
      </c>
      <c r="J411" s="1">
        <f ca="1">+[1]!Tabla3[[#This Row],[WATTS_MEAS]]</f>
        <v>0</v>
      </c>
      <c r="K411" s="1">
        <f ca="1">+[1]!Tabla3[[#This Row],[DIM]]</f>
        <v>1</v>
      </c>
      <c r="L411" s="1">
        <f>+[1]!Tabla3[[#This Row],[STATUS_LAMP]]</f>
        <v>0</v>
      </c>
      <c r="M411" s="1">
        <f>+[1]!Tabla3[[#This Row],[FAULTY]]</f>
        <v>0</v>
      </c>
      <c r="N411" s="1">
        <f>+[1]!Tabla3[[#This Row],[BURN_HR]]</f>
        <v>10.830008663958091</v>
      </c>
      <c r="O411" s="1">
        <f>+[1]!Tabla3[[#This Row],[KWH]]</f>
        <v>2.6274219723135852</v>
      </c>
    </row>
    <row r="412" spans="1:15" x14ac:dyDescent="0.25">
      <c r="A412" t="str">
        <f>+[1]!Tabla3[[#This Row],[ID]]</f>
        <v>DECO_33879</v>
      </c>
      <c r="B412">
        <f>+[1]!Tabla3[[#This Row],[LAT]]</f>
        <v>39.747856280000001</v>
      </c>
      <c r="C412">
        <f>+[1]!Tabla3[[#This Row],[LONG]]</f>
        <v>-105.00117059999999</v>
      </c>
      <c r="D412">
        <f>+[1]!Tabla3[[#This Row],[MODE]]</f>
        <v>4</v>
      </c>
      <c r="E412">
        <f>+[1]!Tabla3[[#This Row],[WATTS]]</f>
        <v>150</v>
      </c>
      <c r="F412" s="2">
        <f>+[1]!Tabla3[[#This Row],[LAST_UPDATED]]</f>
        <v>45036.436736111114</v>
      </c>
      <c r="G412" s="1">
        <f ca="1">+[1]!Tabla3[[#This Row],[VOLTAJE]]</f>
        <v>233.64099999999999</v>
      </c>
      <c r="H412" s="1">
        <f ca="1">+[1]!Tabla3[[#This Row],[CURRENT]]</f>
        <v>0</v>
      </c>
      <c r="I412" s="1">
        <f ca="1">+[1]!Tabla3[[#This Row],[PF]]</f>
        <v>1</v>
      </c>
      <c r="J412" s="1">
        <f ca="1">+[1]!Tabla3[[#This Row],[WATTS_MEAS]]</f>
        <v>0</v>
      </c>
      <c r="K412" s="1">
        <f ca="1">+[1]!Tabla3[[#This Row],[DIM]]</f>
        <v>1</v>
      </c>
      <c r="L412" s="1">
        <f>+[1]!Tabla3[[#This Row],[STATUS_LAMP]]</f>
        <v>0</v>
      </c>
      <c r="M412" s="1">
        <f>+[1]!Tabla3[[#This Row],[FAULTY]]</f>
        <v>0</v>
      </c>
      <c r="N412" s="1">
        <f>+[1]!Tabla3[[#This Row],[BURN_HR]]</f>
        <v>10.830008663958091</v>
      </c>
      <c r="O412" s="1">
        <f>+[1]!Tabla3[[#This Row],[KWH]]</f>
        <v>1.6043672630152872</v>
      </c>
    </row>
    <row r="413" spans="1:15" x14ac:dyDescent="0.25">
      <c r="A413" t="str">
        <f>+[1]!Tabla3[[#This Row],[ID]]</f>
        <v>DECO_33880</v>
      </c>
      <c r="B413">
        <f>+[1]!Tabla3[[#This Row],[LAT]]</f>
        <v>39.748449520000001</v>
      </c>
      <c r="C413">
        <f>+[1]!Tabla3[[#This Row],[LONG]]</f>
        <v>-105.0011016</v>
      </c>
      <c r="D413">
        <f>+[1]!Tabla3[[#This Row],[MODE]]</f>
        <v>4</v>
      </c>
      <c r="E413">
        <f>+[1]!Tabla3[[#This Row],[WATTS]]</f>
        <v>250</v>
      </c>
      <c r="F413" s="2">
        <f>+[1]!Tabla3[[#This Row],[LAST_UPDATED]]</f>
        <v>45036.436736111114</v>
      </c>
      <c r="G413" s="1">
        <f ca="1">+[1]!Tabla3[[#This Row],[VOLTAJE]]</f>
        <v>245.76</v>
      </c>
      <c r="H413" s="1">
        <f ca="1">+[1]!Tabla3[[#This Row],[CURRENT]]</f>
        <v>0</v>
      </c>
      <c r="I413" s="1">
        <f ca="1">+[1]!Tabla3[[#This Row],[PF]]</f>
        <v>1</v>
      </c>
      <c r="J413" s="1">
        <f ca="1">+[1]!Tabla3[[#This Row],[WATTS_MEAS]]</f>
        <v>0</v>
      </c>
      <c r="K413" s="1">
        <f ca="1">+[1]!Tabla3[[#This Row],[DIM]]</f>
        <v>1</v>
      </c>
      <c r="L413" s="1">
        <f>+[1]!Tabla3[[#This Row],[STATUS_LAMP]]</f>
        <v>0</v>
      </c>
      <c r="M413" s="1">
        <f>+[1]!Tabla3[[#This Row],[FAULTY]]</f>
        <v>0</v>
      </c>
      <c r="N413" s="1">
        <f>+[1]!Tabla3[[#This Row],[BURN_HR]]</f>
        <v>10.830008663958091</v>
      </c>
      <c r="O413" s="1">
        <f>+[1]!Tabla3[[#This Row],[KWH]]</f>
        <v>2.614533529734151</v>
      </c>
    </row>
    <row r="414" spans="1:15" x14ac:dyDescent="0.25">
      <c r="A414" t="str">
        <f>+[1]!Tabla3[[#This Row],[ID]]</f>
        <v>DECO_33884</v>
      </c>
      <c r="B414">
        <f>+[1]!Tabla3[[#This Row],[LAT]]</f>
        <v>39.7480063</v>
      </c>
      <c r="C414">
        <f>+[1]!Tabla3[[#This Row],[LONG]]</f>
        <v>-105.00103319999999</v>
      </c>
      <c r="D414">
        <f>+[1]!Tabla3[[#This Row],[MODE]]</f>
        <v>4</v>
      </c>
      <c r="E414">
        <f>+[1]!Tabla3[[#This Row],[WATTS]]</f>
        <v>150</v>
      </c>
      <c r="F414" s="2">
        <f>+[1]!Tabla3[[#This Row],[LAST_UPDATED]]</f>
        <v>45036.436736111114</v>
      </c>
      <c r="G414" s="1">
        <f ca="1">+[1]!Tabla3[[#This Row],[VOLTAJE]]</f>
        <v>216.73</v>
      </c>
      <c r="H414" s="1">
        <f ca="1">+[1]!Tabla3[[#This Row],[CURRENT]]</f>
        <v>0</v>
      </c>
      <c r="I414" s="1">
        <f ca="1">+[1]!Tabla3[[#This Row],[PF]]</f>
        <v>1</v>
      </c>
      <c r="J414" s="1">
        <f ca="1">+[1]!Tabla3[[#This Row],[WATTS_MEAS]]</f>
        <v>0</v>
      </c>
      <c r="K414" s="1">
        <f ca="1">+[1]!Tabla3[[#This Row],[DIM]]</f>
        <v>1</v>
      </c>
      <c r="L414" s="1">
        <f>+[1]!Tabla3[[#This Row],[STATUS_LAMP]]</f>
        <v>0</v>
      </c>
      <c r="M414" s="1">
        <f>+[1]!Tabla3[[#This Row],[FAULTY]]</f>
        <v>0</v>
      </c>
      <c r="N414" s="1">
        <f>+[1]!Tabla3[[#This Row],[BURN_HR]]</f>
        <v>10.830008663958091</v>
      </c>
      <c r="O414" s="1">
        <f>+[1]!Tabla3[[#This Row],[KWH]]</f>
        <v>1.5891783322581061</v>
      </c>
    </row>
    <row r="415" spans="1:15" x14ac:dyDescent="0.25">
      <c r="A415" t="str">
        <f>+[1]!Tabla3[[#This Row],[ID]]</f>
        <v>DECO_33891</v>
      </c>
      <c r="B415">
        <f>+[1]!Tabla3[[#This Row],[LAT]]</f>
        <v>39.760038020000003</v>
      </c>
      <c r="C415">
        <f>+[1]!Tabla3[[#This Row],[LONG]]</f>
        <v>-105.00340420000001</v>
      </c>
      <c r="D415">
        <f>+[1]!Tabla3[[#This Row],[MODE]]</f>
        <v>4</v>
      </c>
      <c r="E415">
        <f>+[1]!Tabla3[[#This Row],[WATTS]]</f>
        <v>150</v>
      </c>
      <c r="F415" s="2">
        <f>+[1]!Tabla3[[#This Row],[LAST_UPDATED]]</f>
        <v>45036.436736111114</v>
      </c>
      <c r="G415" s="1">
        <f ca="1">+[1]!Tabla3[[#This Row],[VOLTAJE]]</f>
        <v>207.63200000000001</v>
      </c>
      <c r="H415" s="1">
        <f ca="1">+[1]!Tabla3[[#This Row],[CURRENT]]</f>
        <v>0</v>
      </c>
      <c r="I415" s="1">
        <f ca="1">+[1]!Tabla3[[#This Row],[PF]]</f>
        <v>1</v>
      </c>
      <c r="J415" s="1">
        <f ca="1">+[1]!Tabla3[[#This Row],[WATTS_MEAS]]</f>
        <v>0</v>
      </c>
      <c r="K415" s="1">
        <f ca="1">+[1]!Tabla3[[#This Row],[DIM]]</f>
        <v>1</v>
      </c>
      <c r="L415" s="1">
        <f>+[1]!Tabla3[[#This Row],[STATUS_LAMP]]</f>
        <v>0</v>
      </c>
      <c r="M415" s="1">
        <f>+[1]!Tabla3[[#This Row],[FAULTY]]</f>
        <v>0</v>
      </c>
      <c r="N415" s="1">
        <f>+[1]!Tabla3[[#This Row],[BURN_HR]]</f>
        <v>10.830008663958091</v>
      </c>
      <c r="O415" s="1">
        <f>+[1]!Tabla3[[#This Row],[KWH]]</f>
        <v>1.5887698753799788</v>
      </c>
    </row>
    <row r="416" spans="1:15" x14ac:dyDescent="0.25">
      <c r="A416" t="str">
        <f>+[1]!Tabla3[[#This Row],[ID]]</f>
        <v>DECO_33896</v>
      </c>
      <c r="B416">
        <f>+[1]!Tabla3[[#This Row],[LAT]]</f>
        <v>39.741581490000002</v>
      </c>
      <c r="C416">
        <f>+[1]!Tabla3[[#This Row],[LONG]]</f>
        <v>-104.99983020000001</v>
      </c>
      <c r="D416">
        <f>+[1]!Tabla3[[#This Row],[MODE]]</f>
        <v>4</v>
      </c>
      <c r="E416">
        <f>+[1]!Tabla3[[#This Row],[WATTS]]</f>
        <v>250</v>
      </c>
      <c r="F416" s="2">
        <f>+[1]!Tabla3[[#This Row],[LAST_UPDATED]]</f>
        <v>45036.436736111114</v>
      </c>
      <c r="G416" s="1">
        <f ca="1">+[1]!Tabla3[[#This Row],[VOLTAJE]]</f>
        <v>191.38200000000001</v>
      </c>
      <c r="H416" s="1">
        <f ca="1">+[1]!Tabla3[[#This Row],[CURRENT]]</f>
        <v>0</v>
      </c>
      <c r="I416" s="1">
        <f ca="1">+[1]!Tabla3[[#This Row],[PF]]</f>
        <v>1</v>
      </c>
      <c r="J416" s="1">
        <f ca="1">+[1]!Tabla3[[#This Row],[WATTS_MEAS]]</f>
        <v>0</v>
      </c>
      <c r="K416" s="1">
        <f ca="1">+[1]!Tabla3[[#This Row],[DIM]]</f>
        <v>1</v>
      </c>
      <c r="L416" s="1">
        <f>+[1]!Tabla3[[#This Row],[STATUS_LAMP]]</f>
        <v>0</v>
      </c>
      <c r="M416" s="1">
        <f>+[1]!Tabla3[[#This Row],[FAULTY]]</f>
        <v>0</v>
      </c>
      <c r="N416" s="1">
        <f>+[1]!Tabla3[[#This Row],[BURN_HR]]</f>
        <v>10.830008663958091</v>
      </c>
      <c r="O416" s="1">
        <f>+[1]!Tabla3[[#This Row],[KWH]]</f>
        <v>2.6528237575374778</v>
      </c>
    </row>
    <row r="417" spans="1:15" x14ac:dyDescent="0.25">
      <c r="A417" t="str">
        <f>+[1]!Tabla3[[#This Row],[ID]]</f>
        <v>DECO_33898</v>
      </c>
      <c r="B417">
        <f>+[1]!Tabla3[[#This Row],[LAT]]</f>
        <v>39.751073060000003</v>
      </c>
      <c r="C417">
        <f>+[1]!Tabla3[[#This Row],[LONG]]</f>
        <v>-105.00181739999999</v>
      </c>
      <c r="D417">
        <f>+[1]!Tabla3[[#This Row],[MODE]]</f>
        <v>4</v>
      </c>
      <c r="E417">
        <f>+[1]!Tabla3[[#This Row],[WATTS]]</f>
        <v>70</v>
      </c>
      <c r="F417" s="2">
        <f>+[1]!Tabla3[[#This Row],[LAST_UPDATED]]</f>
        <v>45036.436736111114</v>
      </c>
      <c r="G417" s="1">
        <f ca="1">+[1]!Tabla3[[#This Row],[VOLTAJE]]</f>
        <v>235.11600000000001</v>
      </c>
      <c r="H417" s="1">
        <f ca="1">+[1]!Tabla3[[#This Row],[CURRENT]]</f>
        <v>0</v>
      </c>
      <c r="I417" s="1">
        <f ca="1">+[1]!Tabla3[[#This Row],[PF]]</f>
        <v>1</v>
      </c>
      <c r="J417" s="1">
        <f ca="1">+[1]!Tabla3[[#This Row],[WATTS_MEAS]]</f>
        <v>0</v>
      </c>
      <c r="K417" s="1">
        <f ca="1">+[1]!Tabla3[[#This Row],[DIM]]</f>
        <v>1</v>
      </c>
      <c r="L417" s="1">
        <f>+[1]!Tabla3[[#This Row],[STATUS_LAMP]]</f>
        <v>0</v>
      </c>
      <c r="M417" s="1">
        <f>+[1]!Tabla3[[#This Row],[FAULTY]]</f>
        <v>0</v>
      </c>
      <c r="N417" s="1">
        <f>+[1]!Tabla3[[#This Row],[BURN_HR]]</f>
        <v>10.830008663958091</v>
      </c>
      <c r="O417" s="1">
        <f>+[1]!Tabla3[[#This Row],[KWH]]</f>
        <v>0.73616935038026754</v>
      </c>
    </row>
    <row r="418" spans="1:15" x14ac:dyDescent="0.25">
      <c r="A418" t="str">
        <f>+[1]!Tabla3[[#This Row],[ID]]</f>
        <v>DECO_33899</v>
      </c>
      <c r="B418">
        <f>+[1]!Tabla3[[#This Row],[LAT]]</f>
        <v>39.751196380000003</v>
      </c>
      <c r="C418">
        <f>+[1]!Tabla3[[#This Row],[LONG]]</f>
        <v>-105.0019655</v>
      </c>
      <c r="D418">
        <f>+[1]!Tabla3[[#This Row],[MODE]]</f>
        <v>4</v>
      </c>
      <c r="E418">
        <f>+[1]!Tabla3[[#This Row],[WATTS]]</f>
        <v>70</v>
      </c>
      <c r="F418" s="2">
        <f>+[1]!Tabla3[[#This Row],[LAST_UPDATED]]</f>
        <v>45036.436736111114</v>
      </c>
      <c r="G418" s="1">
        <f ca="1">+[1]!Tabla3[[#This Row],[VOLTAJE]]</f>
        <v>247.839</v>
      </c>
      <c r="H418" s="1">
        <f ca="1">+[1]!Tabla3[[#This Row],[CURRENT]]</f>
        <v>0</v>
      </c>
      <c r="I418" s="1">
        <f ca="1">+[1]!Tabla3[[#This Row],[PF]]</f>
        <v>1</v>
      </c>
      <c r="J418" s="1">
        <f ca="1">+[1]!Tabla3[[#This Row],[WATTS_MEAS]]</f>
        <v>0</v>
      </c>
      <c r="K418" s="1">
        <f ca="1">+[1]!Tabla3[[#This Row],[DIM]]</f>
        <v>1</v>
      </c>
      <c r="L418" s="1">
        <f>+[1]!Tabla3[[#This Row],[STATUS_LAMP]]</f>
        <v>0</v>
      </c>
      <c r="M418" s="1">
        <f>+[1]!Tabla3[[#This Row],[FAULTY]]</f>
        <v>0</v>
      </c>
      <c r="N418" s="1">
        <f>+[1]!Tabla3[[#This Row],[BURN_HR]]</f>
        <v>10.830008663958091</v>
      </c>
      <c r="O418" s="1">
        <f>+[1]!Tabla3[[#This Row],[KWH]]</f>
        <v>0.73655003649396045</v>
      </c>
    </row>
    <row r="419" spans="1:15" x14ac:dyDescent="0.25">
      <c r="A419" t="str">
        <f>+[1]!Tabla3[[#This Row],[ID]]</f>
        <v>DECO_33900</v>
      </c>
      <c r="B419">
        <f>+[1]!Tabla3[[#This Row],[LAT]]</f>
        <v>39.741221809999999</v>
      </c>
      <c r="C419">
        <f>+[1]!Tabla3[[#This Row],[LONG]]</f>
        <v>-104.9996443</v>
      </c>
      <c r="D419">
        <f>+[1]!Tabla3[[#This Row],[MODE]]</f>
        <v>4</v>
      </c>
      <c r="E419">
        <f>+[1]!Tabla3[[#This Row],[WATTS]]</f>
        <v>250</v>
      </c>
      <c r="F419" s="2">
        <f>+[1]!Tabla3[[#This Row],[LAST_UPDATED]]</f>
        <v>45036.436736111114</v>
      </c>
      <c r="G419" s="1">
        <f ca="1">+[1]!Tabla3[[#This Row],[VOLTAJE]]</f>
        <v>215.64699999999999</v>
      </c>
      <c r="H419" s="1">
        <f ca="1">+[1]!Tabla3[[#This Row],[CURRENT]]</f>
        <v>0</v>
      </c>
      <c r="I419" s="1">
        <f ca="1">+[1]!Tabla3[[#This Row],[PF]]</f>
        <v>1</v>
      </c>
      <c r="J419" s="1">
        <f ca="1">+[1]!Tabla3[[#This Row],[WATTS_MEAS]]</f>
        <v>0</v>
      </c>
      <c r="K419" s="1">
        <f ca="1">+[1]!Tabla3[[#This Row],[DIM]]</f>
        <v>1</v>
      </c>
      <c r="L419" s="1">
        <f>+[1]!Tabla3[[#This Row],[STATUS_LAMP]]</f>
        <v>0</v>
      </c>
      <c r="M419" s="1">
        <f>+[1]!Tabla3[[#This Row],[FAULTY]]</f>
        <v>0</v>
      </c>
      <c r="N419" s="1">
        <f>+[1]!Tabla3[[#This Row],[BURN_HR]]</f>
        <v>10.830008663958091</v>
      </c>
      <c r="O419" s="1">
        <f>+[1]!Tabla3[[#This Row],[KWH]]</f>
        <v>2.6133460371376946</v>
      </c>
    </row>
    <row r="420" spans="1:15" x14ac:dyDescent="0.25">
      <c r="A420" t="str">
        <f>+[1]!Tabla3[[#This Row],[ID]]</f>
        <v>DECO_33902</v>
      </c>
      <c r="B420">
        <f>+[1]!Tabla3[[#This Row],[LAT]]</f>
        <v>39.751360200000001</v>
      </c>
      <c r="C420">
        <f>+[1]!Tabla3[[#This Row],[LONG]]</f>
        <v>-105.00146049999999</v>
      </c>
      <c r="D420">
        <f>+[1]!Tabla3[[#This Row],[MODE]]</f>
        <v>4</v>
      </c>
      <c r="E420">
        <f>+[1]!Tabla3[[#This Row],[WATTS]]</f>
        <v>70</v>
      </c>
      <c r="F420" s="2">
        <f>+[1]!Tabla3[[#This Row],[LAST_UPDATED]]</f>
        <v>45036.436736111114</v>
      </c>
      <c r="G420" s="1">
        <f ca="1">+[1]!Tabla3[[#This Row],[VOLTAJE]]</f>
        <v>248.90799999999999</v>
      </c>
      <c r="H420" s="1">
        <f ca="1">+[1]!Tabla3[[#This Row],[CURRENT]]</f>
        <v>0</v>
      </c>
      <c r="I420" s="1">
        <f ca="1">+[1]!Tabla3[[#This Row],[PF]]</f>
        <v>1</v>
      </c>
      <c r="J420" s="1">
        <f ca="1">+[1]!Tabla3[[#This Row],[WATTS_MEAS]]</f>
        <v>0</v>
      </c>
      <c r="K420" s="1">
        <f ca="1">+[1]!Tabla3[[#This Row],[DIM]]</f>
        <v>1</v>
      </c>
      <c r="L420" s="1">
        <f>+[1]!Tabla3[[#This Row],[STATUS_LAMP]]</f>
        <v>0</v>
      </c>
      <c r="M420" s="1">
        <f>+[1]!Tabla3[[#This Row],[FAULTY]]</f>
        <v>0</v>
      </c>
      <c r="N420" s="1">
        <f>+[1]!Tabla3[[#This Row],[BURN_HR]]</f>
        <v>10.830008663958091</v>
      </c>
      <c r="O420" s="1">
        <f>+[1]!Tabla3[[#This Row],[KWH]]</f>
        <v>0.73367328008809662</v>
      </c>
    </row>
    <row r="421" spans="1:15" x14ac:dyDescent="0.25">
      <c r="A421" t="str">
        <f>+[1]!Tabla3[[#This Row],[ID]]</f>
        <v>DECO_33904</v>
      </c>
      <c r="B421">
        <f>+[1]!Tabla3[[#This Row],[LAT]]</f>
        <v>39.751314870000002</v>
      </c>
      <c r="C421">
        <f>+[1]!Tabla3[[#This Row],[LONG]]</f>
        <v>-105.00181139999999</v>
      </c>
      <c r="D421">
        <f>+[1]!Tabla3[[#This Row],[MODE]]</f>
        <v>4</v>
      </c>
      <c r="E421">
        <f>+[1]!Tabla3[[#This Row],[WATTS]]</f>
        <v>250</v>
      </c>
      <c r="F421" s="2">
        <f>+[1]!Tabla3[[#This Row],[LAST_UPDATED]]</f>
        <v>45036.436736111114</v>
      </c>
      <c r="G421" s="1">
        <f ca="1">+[1]!Tabla3[[#This Row],[VOLTAJE]]</f>
        <v>204.167</v>
      </c>
      <c r="H421" s="1">
        <f ca="1">+[1]!Tabla3[[#This Row],[CURRENT]]</f>
        <v>0</v>
      </c>
      <c r="I421" s="1">
        <f ca="1">+[1]!Tabla3[[#This Row],[PF]]</f>
        <v>1</v>
      </c>
      <c r="J421" s="1">
        <f ca="1">+[1]!Tabla3[[#This Row],[WATTS_MEAS]]</f>
        <v>0</v>
      </c>
      <c r="K421" s="1">
        <f ca="1">+[1]!Tabla3[[#This Row],[DIM]]</f>
        <v>1</v>
      </c>
      <c r="L421" s="1">
        <f>+[1]!Tabla3[[#This Row],[STATUS_LAMP]]</f>
        <v>0</v>
      </c>
      <c r="M421" s="1">
        <f>+[1]!Tabla3[[#This Row],[FAULTY]]</f>
        <v>0</v>
      </c>
      <c r="N421" s="1">
        <f>+[1]!Tabla3[[#This Row],[BURN_HR]]</f>
        <v>10.830008663958091</v>
      </c>
      <c r="O421" s="1">
        <f>+[1]!Tabla3[[#This Row],[KWH]]</f>
        <v>2.6318778192357342</v>
      </c>
    </row>
    <row r="422" spans="1:15" x14ac:dyDescent="0.25">
      <c r="A422" t="str">
        <f>+[1]!Tabla3[[#This Row],[ID]]</f>
        <v>DECO_33906</v>
      </c>
      <c r="B422">
        <f>+[1]!Tabla3[[#This Row],[LAT]]</f>
        <v>39.74210515</v>
      </c>
      <c r="C422">
        <f>+[1]!Tabla3[[#This Row],[LONG]]</f>
        <v>-104.9996707</v>
      </c>
      <c r="D422">
        <f>+[1]!Tabla3[[#This Row],[MODE]]</f>
        <v>4</v>
      </c>
      <c r="E422">
        <f>+[1]!Tabla3[[#This Row],[WATTS]]</f>
        <v>150</v>
      </c>
      <c r="F422" s="2">
        <f>+[1]!Tabla3[[#This Row],[LAST_UPDATED]]</f>
        <v>45036.436736111114</v>
      </c>
      <c r="G422" s="1">
        <f ca="1">+[1]!Tabla3[[#This Row],[VOLTAJE]]</f>
        <v>210.52600000000001</v>
      </c>
      <c r="H422" s="1">
        <f ca="1">+[1]!Tabla3[[#This Row],[CURRENT]]</f>
        <v>0</v>
      </c>
      <c r="I422" s="1">
        <f ca="1">+[1]!Tabla3[[#This Row],[PF]]</f>
        <v>1</v>
      </c>
      <c r="J422" s="1">
        <f ca="1">+[1]!Tabla3[[#This Row],[WATTS_MEAS]]</f>
        <v>0</v>
      </c>
      <c r="K422" s="1">
        <f ca="1">+[1]!Tabla3[[#This Row],[DIM]]</f>
        <v>1</v>
      </c>
      <c r="L422" s="1">
        <f>+[1]!Tabla3[[#This Row],[STATUS_LAMP]]</f>
        <v>0</v>
      </c>
      <c r="M422" s="1">
        <f>+[1]!Tabla3[[#This Row],[FAULTY]]</f>
        <v>0</v>
      </c>
      <c r="N422" s="1">
        <f>+[1]!Tabla3[[#This Row],[BURN_HR]]</f>
        <v>10.830008663958091</v>
      </c>
      <c r="O422" s="1">
        <f>+[1]!Tabla3[[#This Row],[KWH]]</f>
        <v>1.5837268720314495</v>
      </c>
    </row>
    <row r="423" spans="1:15" x14ac:dyDescent="0.25">
      <c r="A423" t="str">
        <f>+[1]!Tabla3[[#This Row],[ID]]</f>
        <v>DECO_33915</v>
      </c>
      <c r="B423">
        <f>+[1]!Tabla3[[#This Row],[LAT]]</f>
        <v>39.748231650000001</v>
      </c>
      <c r="C423">
        <f>+[1]!Tabla3[[#This Row],[LONG]]</f>
        <v>-105.0044674</v>
      </c>
      <c r="D423">
        <f>+[1]!Tabla3[[#This Row],[MODE]]</f>
        <v>4</v>
      </c>
      <c r="E423">
        <f>+[1]!Tabla3[[#This Row],[WATTS]]</f>
        <v>250</v>
      </c>
      <c r="F423" s="2">
        <f>+[1]!Tabla3[[#This Row],[LAST_UPDATED]]</f>
        <v>45036.436736111114</v>
      </c>
      <c r="G423" s="1">
        <f ca="1">+[1]!Tabla3[[#This Row],[VOLTAJE]]</f>
        <v>206.416</v>
      </c>
      <c r="H423" s="1">
        <f ca="1">+[1]!Tabla3[[#This Row],[CURRENT]]</f>
        <v>0</v>
      </c>
      <c r="I423" s="1">
        <f ca="1">+[1]!Tabla3[[#This Row],[PF]]</f>
        <v>1</v>
      </c>
      <c r="J423" s="1">
        <f ca="1">+[1]!Tabla3[[#This Row],[WATTS_MEAS]]</f>
        <v>0</v>
      </c>
      <c r="K423" s="1">
        <f ca="1">+[1]!Tabla3[[#This Row],[DIM]]</f>
        <v>1</v>
      </c>
      <c r="L423" s="1">
        <f>+[1]!Tabla3[[#This Row],[STATUS_LAMP]]</f>
        <v>0</v>
      </c>
      <c r="M423" s="1">
        <f>+[1]!Tabla3[[#This Row],[FAULTY]]</f>
        <v>0</v>
      </c>
      <c r="N423" s="1">
        <f>+[1]!Tabla3[[#This Row],[BURN_HR]]</f>
        <v>10.830008663958091</v>
      </c>
      <c r="O423" s="1">
        <f>+[1]!Tabla3[[#This Row],[KWH]]</f>
        <v>2.6526268127190882</v>
      </c>
    </row>
    <row r="424" spans="1:15" x14ac:dyDescent="0.25">
      <c r="A424" t="str">
        <f>+[1]!Tabla3[[#This Row],[ID]]</f>
        <v>DECO_33954</v>
      </c>
      <c r="B424">
        <f>+[1]!Tabla3[[#This Row],[LAT]]</f>
        <v>39.748960680000003</v>
      </c>
      <c r="C424">
        <f>+[1]!Tabla3[[#This Row],[LONG]]</f>
        <v>-104.99967650000001</v>
      </c>
      <c r="D424">
        <f>+[1]!Tabla3[[#This Row],[MODE]]</f>
        <v>4</v>
      </c>
      <c r="E424">
        <f>+[1]!Tabla3[[#This Row],[WATTS]]</f>
        <v>250</v>
      </c>
      <c r="F424" s="2">
        <f>+[1]!Tabla3[[#This Row],[LAST_UPDATED]]</f>
        <v>45036.436736111114</v>
      </c>
      <c r="G424" s="1">
        <f ca="1">+[1]!Tabla3[[#This Row],[VOLTAJE]]</f>
        <v>196.863</v>
      </c>
      <c r="H424" s="1">
        <f ca="1">+[1]!Tabla3[[#This Row],[CURRENT]]</f>
        <v>0</v>
      </c>
      <c r="I424" s="1">
        <f ca="1">+[1]!Tabla3[[#This Row],[PF]]</f>
        <v>1</v>
      </c>
      <c r="J424" s="1">
        <f ca="1">+[1]!Tabla3[[#This Row],[WATTS_MEAS]]</f>
        <v>0</v>
      </c>
      <c r="K424" s="1">
        <f ca="1">+[1]!Tabla3[[#This Row],[DIM]]</f>
        <v>1</v>
      </c>
      <c r="L424" s="1">
        <f>+[1]!Tabla3[[#This Row],[STATUS_LAMP]]</f>
        <v>0</v>
      </c>
      <c r="M424" s="1">
        <f>+[1]!Tabla3[[#This Row],[FAULTY]]</f>
        <v>0</v>
      </c>
      <c r="N424" s="1">
        <f>+[1]!Tabla3[[#This Row],[BURN_HR]]</f>
        <v>10.830008663958091</v>
      </c>
      <c r="O424" s="1">
        <f>+[1]!Tabla3[[#This Row],[KWH]]</f>
        <v>2.6390338868263443</v>
      </c>
    </row>
    <row r="425" spans="1:15" x14ac:dyDescent="0.25">
      <c r="A425" t="str">
        <f>+[1]!Tabla3[[#This Row],[ID]]</f>
        <v>DECO_33955</v>
      </c>
      <c r="B425">
        <f>+[1]!Tabla3[[#This Row],[LAT]]</f>
        <v>39.749073660000001</v>
      </c>
      <c r="C425">
        <f>+[1]!Tabla3[[#This Row],[LONG]]</f>
        <v>-104.9995296</v>
      </c>
      <c r="D425">
        <f>+[1]!Tabla3[[#This Row],[MODE]]</f>
        <v>4</v>
      </c>
      <c r="E425">
        <f>+[1]!Tabla3[[#This Row],[WATTS]]</f>
        <v>250</v>
      </c>
      <c r="F425" s="2">
        <f>+[1]!Tabla3[[#This Row],[LAST_UPDATED]]</f>
        <v>45036.436736111114</v>
      </c>
      <c r="G425" s="1">
        <f ca="1">+[1]!Tabla3[[#This Row],[VOLTAJE]]</f>
        <v>227.76</v>
      </c>
      <c r="H425" s="1">
        <f ca="1">+[1]!Tabla3[[#This Row],[CURRENT]]</f>
        <v>0</v>
      </c>
      <c r="I425" s="1">
        <f ca="1">+[1]!Tabla3[[#This Row],[PF]]</f>
        <v>1</v>
      </c>
      <c r="J425" s="1">
        <f ca="1">+[1]!Tabla3[[#This Row],[WATTS_MEAS]]</f>
        <v>0</v>
      </c>
      <c r="K425" s="1">
        <f ca="1">+[1]!Tabla3[[#This Row],[DIM]]</f>
        <v>1</v>
      </c>
      <c r="L425" s="1">
        <f>+[1]!Tabla3[[#This Row],[STATUS_LAMP]]</f>
        <v>0</v>
      </c>
      <c r="M425" s="1">
        <f>+[1]!Tabla3[[#This Row],[FAULTY]]</f>
        <v>0</v>
      </c>
      <c r="N425" s="1">
        <f>+[1]!Tabla3[[#This Row],[BURN_HR]]</f>
        <v>10.830008663958091</v>
      </c>
      <c r="O425" s="1">
        <f>+[1]!Tabla3[[#This Row],[KWH]]</f>
        <v>2.6495912566429838</v>
      </c>
    </row>
    <row r="426" spans="1:15" x14ac:dyDescent="0.25">
      <c r="A426" t="str">
        <f>+[1]!Tabla3[[#This Row],[ID]]</f>
        <v>DECO_33956</v>
      </c>
      <c r="B426">
        <f>+[1]!Tabla3[[#This Row],[LAT]]</f>
        <v>39.749025619999998</v>
      </c>
      <c r="C426">
        <f>+[1]!Tabla3[[#This Row],[LONG]]</f>
        <v>-104.99975499999999</v>
      </c>
      <c r="D426">
        <f>+[1]!Tabla3[[#This Row],[MODE]]</f>
        <v>4</v>
      </c>
      <c r="E426">
        <f>+[1]!Tabla3[[#This Row],[WATTS]]</f>
        <v>250</v>
      </c>
      <c r="F426" s="2">
        <f>+[1]!Tabla3[[#This Row],[LAST_UPDATED]]</f>
        <v>45036.436736111114</v>
      </c>
      <c r="G426" s="1">
        <f ca="1">+[1]!Tabla3[[#This Row],[VOLTAJE]]</f>
        <v>229.977</v>
      </c>
      <c r="H426" s="1">
        <f ca="1">+[1]!Tabla3[[#This Row],[CURRENT]]</f>
        <v>0</v>
      </c>
      <c r="I426" s="1">
        <f ca="1">+[1]!Tabla3[[#This Row],[PF]]</f>
        <v>1</v>
      </c>
      <c r="J426" s="1">
        <f ca="1">+[1]!Tabla3[[#This Row],[WATTS_MEAS]]</f>
        <v>0</v>
      </c>
      <c r="K426" s="1">
        <f ca="1">+[1]!Tabla3[[#This Row],[DIM]]</f>
        <v>1</v>
      </c>
      <c r="L426" s="1">
        <f>+[1]!Tabla3[[#This Row],[STATUS_LAMP]]</f>
        <v>0</v>
      </c>
      <c r="M426" s="1">
        <f>+[1]!Tabla3[[#This Row],[FAULTY]]</f>
        <v>0</v>
      </c>
      <c r="N426" s="1">
        <f>+[1]!Tabla3[[#This Row],[BURN_HR]]</f>
        <v>10.830008663958091</v>
      </c>
      <c r="O426" s="1">
        <f>+[1]!Tabla3[[#This Row],[KWH]]</f>
        <v>2.6509838186455275</v>
      </c>
    </row>
    <row r="427" spans="1:15" x14ac:dyDescent="0.25">
      <c r="A427" t="str">
        <f>+[1]!Tabla3[[#This Row],[ID]]</f>
        <v>DECO_33957</v>
      </c>
      <c r="B427">
        <f>+[1]!Tabla3[[#This Row],[LAT]]</f>
        <v>39.749132629999998</v>
      </c>
      <c r="C427">
        <f>+[1]!Tabla3[[#This Row],[LONG]]</f>
        <v>-104.9996119</v>
      </c>
      <c r="D427">
        <f>+[1]!Tabla3[[#This Row],[MODE]]</f>
        <v>4</v>
      </c>
      <c r="E427">
        <f>+[1]!Tabla3[[#This Row],[WATTS]]</f>
        <v>70</v>
      </c>
      <c r="F427" s="2">
        <f>+[1]!Tabla3[[#This Row],[LAST_UPDATED]]</f>
        <v>45036.436736111114</v>
      </c>
      <c r="G427" s="1">
        <f ca="1">+[1]!Tabla3[[#This Row],[VOLTAJE]]</f>
        <v>214.49199999999999</v>
      </c>
      <c r="H427" s="1">
        <f ca="1">+[1]!Tabla3[[#This Row],[CURRENT]]</f>
        <v>0</v>
      </c>
      <c r="I427" s="1">
        <f ca="1">+[1]!Tabla3[[#This Row],[PF]]</f>
        <v>1</v>
      </c>
      <c r="J427" s="1">
        <f ca="1">+[1]!Tabla3[[#This Row],[WATTS_MEAS]]</f>
        <v>0</v>
      </c>
      <c r="K427" s="1">
        <f ca="1">+[1]!Tabla3[[#This Row],[DIM]]</f>
        <v>1</v>
      </c>
      <c r="L427" s="1">
        <f>+[1]!Tabla3[[#This Row],[STATUS_LAMP]]</f>
        <v>0</v>
      </c>
      <c r="M427" s="1">
        <f>+[1]!Tabla3[[#This Row],[FAULTY]]</f>
        <v>0</v>
      </c>
      <c r="N427" s="1">
        <f>+[1]!Tabla3[[#This Row],[BURN_HR]]</f>
        <v>10.830008663958091</v>
      </c>
      <c r="O427" s="1">
        <f>+[1]!Tabla3[[#This Row],[KWH]]</f>
        <v>0.74695563928732467</v>
      </c>
    </row>
    <row r="428" spans="1:15" x14ac:dyDescent="0.25">
      <c r="A428" t="str">
        <f>+[1]!Tabla3[[#This Row],[ID]]</f>
        <v>DECO_33958</v>
      </c>
      <c r="B428">
        <f>+[1]!Tabla3[[#This Row],[LAT]]</f>
        <v>39.749314310000003</v>
      </c>
      <c r="C428">
        <f>+[1]!Tabla3[[#This Row],[LONG]]</f>
        <v>-104.99984069999999</v>
      </c>
      <c r="D428">
        <f>+[1]!Tabla3[[#This Row],[MODE]]</f>
        <v>4</v>
      </c>
      <c r="E428">
        <f>+[1]!Tabla3[[#This Row],[WATTS]]</f>
        <v>250</v>
      </c>
      <c r="F428" s="2">
        <f>+[1]!Tabla3[[#This Row],[LAST_UPDATED]]</f>
        <v>45036.436736111114</v>
      </c>
      <c r="G428" s="1">
        <f ca="1">+[1]!Tabla3[[#This Row],[VOLTAJE]]</f>
        <v>226.28899999999999</v>
      </c>
      <c r="H428" s="1">
        <f ca="1">+[1]!Tabla3[[#This Row],[CURRENT]]</f>
        <v>0</v>
      </c>
      <c r="I428" s="1">
        <f ca="1">+[1]!Tabla3[[#This Row],[PF]]</f>
        <v>1</v>
      </c>
      <c r="J428" s="1">
        <f ca="1">+[1]!Tabla3[[#This Row],[WATTS_MEAS]]</f>
        <v>0</v>
      </c>
      <c r="K428" s="1">
        <f ca="1">+[1]!Tabla3[[#This Row],[DIM]]</f>
        <v>1</v>
      </c>
      <c r="L428" s="1">
        <f>+[1]!Tabla3[[#This Row],[STATUS_LAMP]]</f>
        <v>0</v>
      </c>
      <c r="M428" s="1">
        <f>+[1]!Tabla3[[#This Row],[FAULTY]]</f>
        <v>0</v>
      </c>
      <c r="N428" s="1">
        <f>+[1]!Tabla3[[#This Row],[BURN_HR]]</f>
        <v>10.830008663958091</v>
      </c>
      <c r="O428" s="1">
        <f>+[1]!Tabla3[[#This Row],[KWH]]</f>
        <v>2.6590133465567525</v>
      </c>
    </row>
    <row r="429" spans="1:15" x14ac:dyDescent="0.25">
      <c r="A429" t="str">
        <f>+[1]!Tabla3[[#This Row],[ID]]</f>
        <v>DECO_33959</v>
      </c>
      <c r="B429">
        <f>+[1]!Tabla3[[#This Row],[LAT]]</f>
        <v>39.749350219999997</v>
      </c>
      <c r="C429">
        <f>+[1]!Tabla3[[#This Row],[LONG]]</f>
        <v>-105.0001657</v>
      </c>
      <c r="D429">
        <f>+[1]!Tabla3[[#This Row],[MODE]]</f>
        <v>4</v>
      </c>
      <c r="E429">
        <f>+[1]!Tabla3[[#This Row],[WATTS]]</f>
        <v>250</v>
      </c>
      <c r="F429" s="2">
        <f>+[1]!Tabla3[[#This Row],[LAST_UPDATED]]</f>
        <v>45036.436736111114</v>
      </c>
      <c r="G429" s="1">
        <f ca="1">+[1]!Tabla3[[#This Row],[VOLTAJE]]</f>
        <v>239.215</v>
      </c>
      <c r="H429" s="1">
        <f ca="1">+[1]!Tabla3[[#This Row],[CURRENT]]</f>
        <v>0</v>
      </c>
      <c r="I429" s="1">
        <f ca="1">+[1]!Tabla3[[#This Row],[PF]]</f>
        <v>1</v>
      </c>
      <c r="J429" s="1">
        <f ca="1">+[1]!Tabla3[[#This Row],[WATTS_MEAS]]</f>
        <v>0</v>
      </c>
      <c r="K429" s="1">
        <f ca="1">+[1]!Tabla3[[#This Row],[DIM]]</f>
        <v>1</v>
      </c>
      <c r="L429" s="1">
        <f>+[1]!Tabla3[[#This Row],[STATUS_LAMP]]</f>
        <v>0</v>
      </c>
      <c r="M429" s="1">
        <f>+[1]!Tabla3[[#This Row],[FAULTY]]</f>
        <v>0</v>
      </c>
      <c r="N429" s="1">
        <f>+[1]!Tabla3[[#This Row],[BURN_HR]]</f>
        <v>10.830008663958091</v>
      </c>
      <c r="O429" s="1">
        <f>+[1]!Tabla3[[#This Row],[KWH]]</f>
        <v>2.6452682822583293</v>
      </c>
    </row>
    <row r="430" spans="1:15" x14ac:dyDescent="0.25">
      <c r="A430" t="str">
        <f>+[1]!Tabla3[[#This Row],[ID]]</f>
        <v>DECO_33960</v>
      </c>
      <c r="B430">
        <f>+[1]!Tabla3[[#This Row],[LAT]]</f>
        <v>39.749389100000002</v>
      </c>
      <c r="C430">
        <f>+[1]!Tabla3[[#This Row],[LONG]]</f>
        <v>-105.0002988</v>
      </c>
      <c r="D430">
        <f>+[1]!Tabla3[[#This Row],[MODE]]</f>
        <v>4</v>
      </c>
      <c r="E430">
        <f>+[1]!Tabla3[[#This Row],[WATTS]]</f>
        <v>250</v>
      </c>
      <c r="F430" s="2">
        <f>+[1]!Tabla3[[#This Row],[LAST_UPDATED]]</f>
        <v>45036.436736111114</v>
      </c>
      <c r="G430" s="1">
        <f ca="1">+[1]!Tabla3[[#This Row],[VOLTAJE]]</f>
        <v>233.089</v>
      </c>
      <c r="H430" s="1">
        <f ca="1">+[1]!Tabla3[[#This Row],[CURRENT]]</f>
        <v>0</v>
      </c>
      <c r="I430" s="1">
        <f ca="1">+[1]!Tabla3[[#This Row],[PF]]</f>
        <v>1</v>
      </c>
      <c r="J430" s="1">
        <f ca="1">+[1]!Tabla3[[#This Row],[WATTS_MEAS]]</f>
        <v>0</v>
      </c>
      <c r="K430" s="1">
        <f ca="1">+[1]!Tabla3[[#This Row],[DIM]]</f>
        <v>1</v>
      </c>
      <c r="L430" s="1">
        <f>+[1]!Tabla3[[#This Row],[STATUS_LAMP]]</f>
        <v>0</v>
      </c>
      <c r="M430" s="1">
        <f>+[1]!Tabla3[[#This Row],[FAULTY]]</f>
        <v>0</v>
      </c>
      <c r="N430" s="1">
        <f>+[1]!Tabla3[[#This Row],[BURN_HR]]</f>
        <v>10.830008663958091</v>
      </c>
      <c r="O430" s="1">
        <f>+[1]!Tabla3[[#This Row],[KWH]]</f>
        <v>2.642091027141654</v>
      </c>
    </row>
    <row r="431" spans="1:15" x14ac:dyDescent="0.25">
      <c r="A431" t="str">
        <f>+[1]!Tabla3[[#This Row],[ID]]</f>
        <v>DECO_33966</v>
      </c>
      <c r="B431">
        <f>+[1]!Tabla3[[#This Row],[LAT]]</f>
        <v>39.760274189999997</v>
      </c>
      <c r="C431">
        <f>+[1]!Tabla3[[#This Row],[LONG]]</f>
        <v>-105.0029813</v>
      </c>
      <c r="D431">
        <f>+[1]!Tabla3[[#This Row],[MODE]]</f>
        <v>4</v>
      </c>
      <c r="E431">
        <f>+[1]!Tabla3[[#This Row],[WATTS]]</f>
        <v>150</v>
      </c>
      <c r="F431" s="2">
        <f>+[1]!Tabla3[[#This Row],[LAST_UPDATED]]</f>
        <v>45036.436736111114</v>
      </c>
      <c r="G431" s="1">
        <f ca="1">+[1]!Tabla3[[#This Row],[VOLTAJE]]</f>
        <v>239.999</v>
      </c>
      <c r="H431" s="1">
        <f ca="1">+[1]!Tabla3[[#This Row],[CURRENT]]</f>
        <v>0</v>
      </c>
      <c r="I431" s="1">
        <f ca="1">+[1]!Tabla3[[#This Row],[PF]]</f>
        <v>1</v>
      </c>
      <c r="J431" s="1">
        <f ca="1">+[1]!Tabla3[[#This Row],[WATTS_MEAS]]</f>
        <v>0</v>
      </c>
      <c r="K431" s="1">
        <f ca="1">+[1]!Tabla3[[#This Row],[DIM]]</f>
        <v>1</v>
      </c>
      <c r="L431" s="1">
        <f>+[1]!Tabla3[[#This Row],[STATUS_LAMP]]</f>
        <v>0</v>
      </c>
      <c r="M431" s="1">
        <f>+[1]!Tabla3[[#This Row],[FAULTY]]</f>
        <v>0</v>
      </c>
      <c r="N431" s="1">
        <f>+[1]!Tabla3[[#This Row],[BURN_HR]]</f>
        <v>10.830008663958091</v>
      </c>
      <c r="O431" s="1">
        <f>+[1]!Tabla3[[#This Row],[KWH]]</f>
        <v>1.5797060107927259</v>
      </c>
    </row>
    <row r="432" spans="1:15" x14ac:dyDescent="0.25">
      <c r="A432" t="str">
        <f>+[1]!Tabla3[[#This Row],[ID]]</f>
        <v>DECO_33972</v>
      </c>
      <c r="B432">
        <f>+[1]!Tabla3[[#This Row],[LAT]]</f>
        <v>39.74202837</v>
      </c>
      <c r="C432">
        <f>+[1]!Tabla3[[#This Row],[LONG]]</f>
        <v>-104.9875311</v>
      </c>
      <c r="D432">
        <f>+[1]!Tabla3[[#This Row],[MODE]]</f>
        <v>4</v>
      </c>
      <c r="E432">
        <f>+[1]!Tabla3[[#This Row],[WATTS]]</f>
        <v>250</v>
      </c>
      <c r="F432" s="2">
        <f>+[1]!Tabla3[[#This Row],[LAST_UPDATED]]</f>
        <v>45036.436736111114</v>
      </c>
      <c r="G432" s="1">
        <f ca="1">+[1]!Tabla3[[#This Row],[VOLTAJE]]</f>
        <v>195.07599999999999</v>
      </c>
      <c r="H432" s="1">
        <f ca="1">+[1]!Tabla3[[#This Row],[CURRENT]]</f>
        <v>0</v>
      </c>
      <c r="I432" s="1">
        <f ca="1">+[1]!Tabla3[[#This Row],[PF]]</f>
        <v>1</v>
      </c>
      <c r="J432" s="1">
        <f ca="1">+[1]!Tabla3[[#This Row],[WATTS_MEAS]]</f>
        <v>0</v>
      </c>
      <c r="K432" s="1">
        <f ca="1">+[1]!Tabla3[[#This Row],[DIM]]</f>
        <v>1</v>
      </c>
      <c r="L432" s="1">
        <f>+[1]!Tabla3[[#This Row],[STATUS_LAMP]]</f>
        <v>0</v>
      </c>
      <c r="M432" s="1">
        <f>+[1]!Tabla3[[#This Row],[FAULTY]]</f>
        <v>0</v>
      </c>
      <c r="N432" s="1">
        <f>+[1]!Tabla3[[#This Row],[BURN_HR]]</f>
        <v>10.830008663958091</v>
      </c>
      <c r="O432" s="1">
        <f>+[1]!Tabla3[[#This Row],[KWH]]</f>
        <v>2.6316091396720944</v>
      </c>
    </row>
    <row r="433" spans="1:15" x14ac:dyDescent="0.25">
      <c r="A433" t="str">
        <f>+[1]!Tabla3[[#This Row],[ID]]</f>
        <v>DECO_33977</v>
      </c>
      <c r="B433">
        <f>+[1]!Tabla3[[#This Row],[LAT]]</f>
        <v>39.75245804</v>
      </c>
      <c r="C433">
        <f>+[1]!Tabla3[[#This Row],[LONG]]</f>
        <v>-105.0037817</v>
      </c>
      <c r="D433">
        <f>+[1]!Tabla3[[#This Row],[MODE]]</f>
        <v>4</v>
      </c>
      <c r="E433">
        <f>+[1]!Tabla3[[#This Row],[WATTS]]</f>
        <v>28</v>
      </c>
      <c r="F433" s="2">
        <f>+[1]!Tabla3[[#This Row],[LAST_UPDATED]]</f>
        <v>45036.436736111114</v>
      </c>
      <c r="G433" s="1">
        <f ca="1">+[1]!Tabla3[[#This Row],[VOLTAJE]]</f>
        <v>236.86</v>
      </c>
      <c r="H433" s="1">
        <f ca="1">+[1]!Tabla3[[#This Row],[CURRENT]]</f>
        <v>0</v>
      </c>
      <c r="I433" s="1">
        <f ca="1">+[1]!Tabla3[[#This Row],[PF]]</f>
        <v>1</v>
      </c>
      <c r="J433" s="1">
        <f ca="1">+[1]!Tabla3[[#This Row],[WATTS_MEAS]]</f>
        <v>0</v>
      </c>
      <c r="K433" s="1">
        <f ca="1">+[1]!Tabla3[[#This Row],[DIM]]</f>
        <v>1</v>
      </c>
      <c r="L433" s="1">
        <f>+[1]!Tabla3[[#This Row],[STATUS_LAMP]]</f>
        <v>0</v>
      </c>
      <c r="M433" s="1">
        <f>+[1]!Tabla3[[#This Row],[FAULTY]]</f>
        <v>0</v>
      </c>
      <c r="N433" s="1">
        <f>+[1]!Tabla3[[#This Row],[BURN_HR]]</f>
        <v>10.830008663958091</v>
      </c>
      <c r="O433" s="1">
        <f>+[1]!Tabla3[[#This Row],[KWH]]</f>
        <v>0.29653821922237539</v>
      </c>
    </row>
    <row r="434" spans="1:15" x14ac:dyDescent="0.25">
      <c r="A434" t="str">
        <f>+[1]!Tabla3[[#This Row],[ID]]</f>
        <v>DECO_33980</v>
      </c>
      <c r="B434">
        <f>+[1]!Tabla3[[#This Row],[LAT]]</f>
        <v>39.752989399999997</v>
      </c>
      <c r="C434">
        <f>+[1]!Tabla3[[#This Row],[LONG]]</f>
        <v>-105.0029138</v>
      </c>
      <c r="D434">
        <f>+[1]!Tabla3[[#This Row],[MODE]]</f>
        <v>4</v>
      </c>
      <c r="E434">
        <f>+[1]!Tabla3[[#This Row],[WATTS]]</f>
        <v>28</v>
      </c>
      <c r="F434" s="2">
        <f>+[1]!Tabla3[[#This Row],[LAST_UPDATED]]</f>
        <v>45036.436736111114</v>
      </c>
      <c r="G434" s="1">
        <f ca="1">+[1]!Tabla3[[#This Row],[VOLTAJE]]</f>
        <v>239.78200000000001</v>
      </c>
      <c r="H434" s="1">
        <f ca="1">+[1]!Tabla3[[#This Row],[CURRENT]]</f>
        <v>0</v>
      </c>
      <c r="I434" s="1">
        <f ca="1">+[1]!Tabla3[[#This Row],[PF]]</f>
        <v>1</v>
      </c>
      <c r="J434" s="1">
        <f ca="1">+[1]!Tabla3[[#This Row],[WATTS_MEAS]]</f>
        <v>0</v>
      </c>
      <c r="K434" s="1">
        <f ca="1">+[1]!Tabla3[[#This Row],[DIM]]</f>
        <v>1</v>
      </c>
      <c r="L434" s="1">
        <f>+[1]!Tabla3[[#This Row],[STATUS_LAMP]]</f>
        <v>0</v>
      </c>
      <c r="M434" s="1">
        <f>+[1]!Tabla3[[#This Row],[FAULTY]]</f>
        <v>0</v>
      </c>
      <c r="N434" s="1">
        <f>+[1]!Tabla3[[#This Row],[BURN_HR]]</f>
        <v>10.830008663958091</v>
      </c>
      <c r="O434" s="1">
        <f>+[1]!Tabla3[[#This Row],[KWH]]</f>
        <v>0.29641414922710763</v>
      </c>
    </row>
    <row r="435" spans="1:15" x14ac:dyDescent="0.25">
      <c r="A435" t="str">
        <f>+[1]!Tabla3[[#This Row],[ID]]</f>
        <v>DECO_33983</v>
      </c>
      <c r="B435">
        <f>+[1]!Tabla3[[#This Row],[LAT]]</f>
        <v>39.752722319999997</v>
      </c>
      <c r="C435">
        <f>+[1]!Tabla3[[#This Row],[LONG]]</f>
        <v>-105.00266310000001</v>
      </c>
      <c r="D435">
        <f>+[1]!Tabla3[[#This Row],[MODE]]</f>
        <v>4</v>
      </c>
      <c r="E435">
        <f>+[1]!Tabla3[[#This Row],[WATTS]]</f>
        <v>28</v>
      </c>
      <c r="F435" s="2">
        <f>+[1]!Tabla3[[#This Row],[LAST_UPDATED]]</f>
        <v>45036.436736111114</v>
      </c>
      <c r="G435" s="1">
        <f ca="1">+[1]!Tabla3[[#This Row],[VOLTAJE]]</f>
        <v>245.28800000000001</v>
      </c>
      <c r="H435" s="1">
        <f ca="1">+[1]!Tabla3[[#This Row],[CURRENT]]</f>
        <v>0</v>
      </c>
      <c r="I435" s="1">
        <f ca="1">+[1]!Tabla3[[#This Row],[PF]]</f>
        <v>1</v>
      </c>
      <c r="J435" s="1">
        <f ca="1">+[1]!Tabla3[[#This Row],[WATTS_MEAS]]</f>
        <v>0</v>
      </c>
      <c r="K435" s="1">
        <f ca="1">+[1]!Tabla3[[#This Row],[DIM]]</f>
        <v>1</v>
      </c>
      <c r="L435" s="1">
        <f>+[1]!Tabla3[[#This Row],[STATUS_LAMP]]</f>
        <v>0</v>
      </c>
      <c r="M435" s="1">
        <f>+[1]!Tabla3[[#This Row],[FAULTY]]</f>
        <v>0</v>
      </c>
      <c r="N435" s="1">
        <f>+[1]!Tabla3[[#This Row],[BURN_HR]]</f>
        <v>10.830008663958091</v>
      </c>
      <c r="O435" s="1">
        <f>+[1]!Tabla3[[#This Row],[KWH]]</f>
        <v>0.29314708773132525</v>
      </c>
    </row>
    <row r="436" spans="1:15" x14ac:dyDescent="0.25">
      <c r="A436" t="str">
        <f>+[1]!Tabla3[[#This Row],[ID]]</f>
        <v>DECO_33984</v>
      </c>
      <c r="B436">
        <f>+[1]!Tabla3[[#This Row],[LAT]]</f>
        <v>39.747526329999999</v>
      </c>
      <c r="C436">
        <f>+[1]!Tabla3[[#This Row],[LONG]]</f>
        <v>-105.00293480000001</v>
      </c>
      <c r="D436">
        <f>+[1]!Tabla3[[#This Row],[MODE]]</f>
        <v>4</v>
      </c>
      <c r="E436">
        <f>+[1]!Tabla3[[#This Row],[WATTS]]</f>
        <v>70</v>
      </c>
      <c r="F436" s="2">
        <f>+[1]!Tabla3[[#This Row],[LAST_UPDATED]]</f>
        <v>45036.436736111114</v>
      </c>
      <c r="G436" s="1">
        <f ca="1">+[1]!Tabla3[[#This Row],[VOLTAJE]]</f>
        <v>244.92500000000001</v>
      </c>
      <c r="H436" s="1">
        <f ca="1">+[1]!Tabla3[[#This Row],[CURRENT]]</f>
        <v>0</v>
      </c>
      <c r="I436" s="1">
        <f ca="1">+[1]!Tabla3[[#This Row],[PF]]</f>
        <v>1</v>
      </c>
      <c r="J436" s="1">
        <f ca="1">+[1]!Tabla3[[#This Row],[WATTS_MEAS]]</f>
        <v>0</v>
      </c>
      <c r="K436" s="1">
        <f ca="1">+[1]!Tabla3[[#This Row],[DIM]]</f>
        <v>1</v>
      </c>
      <c r="L436" s="1">
        <f>+[1]!Tabla3[[#This Row],[STATUS_LAMP]]</f>
        <v>0</v>
      </c>
      <c r="M436" s="1">
        <f>+[1]!Tabla3[[#This Row],[FAULTY]]</f>
        <v>0</v>
      </c>
      <c r="N436" s="1">
        <f>+[1]!Tabla3[[#This Row],[BURN_HR]]</f>
        <v>10.830008663958091</v>
      </c>
      <c r="O436" s="1">
        <f>+[1]!Tabla3[[#This Row],[KWH]]</f>
        <v>0.74055298665429792</v>
      </c>
    </row>
    <row r="437" spans="1:15" x14ac:dyDescent="0.25">
      <c r="A437" t="str">
        <f>+[1]!Tabla3[[#This Row],[ID]]</f>
        <v>DECO_33989</v>
      </c>
      <c r="B437">
        <f>+[1]!Tabla3[[#This Row],[LAT]]</f>
        <v>39.748279269999998</v>
      </c>
      <c r="C437">
        <f>+[1]!Tabla3[[#This Row],[LONG]]</f>
        <v>-105.0041825</v>
      </c>
      <c r="D437">
        <f>+[1]!Tabla3[[#This Row],[MODE]]</f>
        <v>4</v>
      </c>
      <c r="E437">
        <f>+[1]!Tabla3[[#This Row],[WATTS]]</f>
        <v>250</v>
      </c>
      <c r="F437" s="2">
        <f>+[1]!Tabla3[[#This Row],[LAST_UPDATED]]</f>
        <v>45036.436736111114</v>
      </c>
      <c r="G437" s="1">
        <f ca="1">+[1]!Tabla3[[#This Row],[VOLTAJE]]</f>
        <v>249.05699999999999</v>
      </c>
      <c r="H437" s="1">
        <f ca="1">+[1]!Tabla3[[#This Row],[CURRENT]]</f>
        <v>0</v>
      </c>
      <c r="I437" s="1">
        <f ca="1">+[1]!Tabla3[[#This Row],[PF]]</f>
        <v>1</v>
      </c>
      <c r="J437" s="1">
        <f ca="1">+[1]!Tabla3[[#This Row],[WATTS_MEAS]]</f>
        <v>0</v>
      </c>
      <c r="K437" s="1">
        <f ca="1">+[1]!Tabla3[[#This Row],[DIM]]</f>
        <v>1</v>
      </c>
      <c r="L437" s="1">
        <f>+[1]!Tabla3[[#This Row],[STATUS_LAMP]]</f>
        <v>0</v>
      </c>
      <c r="M437" s="1">
        <f>+[1]!Tabla3[[#This Row],[FAULTY]]</f>
        <v>0</v>
      </c>
      <c r="N437" s="1">
        <f>+[1]!Tabla3[[#This Row],[BURN_HR]]</f>
        <v>10.830008663958091</v>
      </c>
      <c r="O437" s="1">
        <f>+[1]!Tabla3[[#This Row],[KWH]]</f>
        <v>2.6918361175388275</v>
      </c>
    </row>
    <row r="438" spans="1:15" x14ac:dyDescent="0.25">
      <c r="A438" t="str">
        <f>+[1]!Tabla3[[#This Row],[ID]]</f>
        <v>DECO_33994</v>
      </c>
      <c r="B438">
        <f>+[1]!Tabla3[[#This Row],[LAT]]</f>
        <v>39.749674339999999</v>
      </c>
      <c r="C438">
        <f>+[1]!Tabla3[[#This Row],[LONG]]</f>
        <v>-105.0005847</v>
      </c>
      <c r="D438">
        <f>+[1]!Tabla3[[#This Row],[MODE]]</f>
        <v>4</v>
      </c>
      <c r="E438">
        <f>+[1]!Tabla3[[#This Row],[WATTS]]</f>
        <v>70</v>
      </c>
      <c r="F438" s="2">
        <f>+[1]!Tabla3[[#This Row],[LAST_UPDATED]]</f>
        <v>45036.436736111114</v>
      </c>
      <c r="G438" s="1">
        <f ca="1">+[1]!Tabla3[[#This Row],[VOLTAJE]]</f>
        <v>222.70400000000001</v>
      </c>
      <c r="H438" s="1">
        <f ca="1">+[1]!Tabla3[[#This Row],[CURRENT]]</f>
        <v>0</v>
      </c>
      <c r="I438" s="1">
        <f ca="1">+[1]!Tabla3[[#This Row],[PF]]</f>
        <v>1</v>
      </c>
      <c r="J438" s="1">
        <f ca="1">+[1]!Tabla3[[#This Row],[WATTS_MEAS]]</f>
        <v>0</v>
      </c>
      <c r="K438" s="1">
        <f ca="1">+[1]!Tabla3[[#This Row],[DIM]]</f>
        <v>1</v>
      </c>
      <c r="L438" s="1">
        <f>+[1]!Tabla3[[#This Row],[STATUS_LAMP]]</f>
        <v>0</v>
      </c>
      <c r="M438" s="1">
        <f>+[1]!Tabla3[[#This Row],[FAULTY]]</f>
        <v>0</v>
      </c>
      <c r="N438" s="1">
        <f>+[1]!Tabla3[[#This Row],[BURN_HR]]</f>
        <v>10.830008663958091</v>
      </c>
      <c r="O438" s="1">
        <f>+[1]!Tabla3[[#This Row],[KWH]]</f>
        <v>0.73584104435704312</v>
      </c>
    </row>
    <row r="439" spans="1:15" x14ac:dyDescent="0.25">
      <c r="A439" t="str">
        <f>+[1]!Tabla3[[#This Row],[ID]]</f>
        <v>DECO_33995</v>
      </c>
      <c r="B439">
        <f>+[1]!Tabla3[[#This Row],[LAT]]</f>
        <v>39.749926909999999</v>
      </c>
      <c r="C439">
        <f>+[1]!Tabla3[[#This Row],[LONG]]</f>
        <v>-105.0006427</v>
      </c>
      <c r="D439">
        <f>+[1]!Tabla3[[#This Row],[MODE]]</f>
        <v>4</v>
      </c>
      <c r="E439">
        <f>+[1]!Tabla3[[#This Row],[WATTS]]</f>
        <v>250</v>
      </c>
      <c r="F439" s="2">
        <f>+[1]!Tabla3[[#This Row],[LAST_UPDATED]]</f>
        <v>45036.436736111114</v>
      </c>
      <c r="G439" s="1">
        <f ca="1">+[1]!Tabla3[[#This Row],[VOLTAJE]]</f>
        <v>198.83600000000001</v>
      </c>
      <c r="H439" s="1">
        <f ca="1">+[1]!Tabla3[[#This Row],[CURRENT]]</f>
        <v>0</v>
      </c>
      <c r="I439" s="1">
        <f ca="1">+[1]!Tabla3[[#This Row],[PF]]</f>
        <v>1</v>
      </c>
      <c r="J439" s="1">
        <f ca="1">+[1]!Tabla3[[#This Row],[WATTS_MEAS]]</f>
        <v>0</v>
      </c>
      <c r="K439" s="1">
        <f ca="1">+[1]!Tabla3[[#This Row],[DIM]]</f>
        <v>1</v>
      </c>
      <c r="L439" s="1">
        <f>+[1]!Tabla3[[#This Row],[STATUS_LAMP]]</f>
        <v>0</v>
      </c>
      <c r="M439" s="1">
        <f>+[1]!Tabla3[[#This Row],[FAULTY]]</f>
        <v>0</v>
      </c>
      <c r="N439" s="1">
        <f>+[1]!Tabla3[[#This Row],[BURN_HR]]</f>
        <v>10.830008663958091</v>
      </c>
      <c r="O439" s="1">
        <f>+[1]!Tabla3[[#This Row],[KWH]]</f>
        <v>2.6531271600169406</v>
      </c>
    </row>
    <row r="440" spans="1:15" x14ac:dyDescent="0.25">
      <c r="A440" t="str">
        <f>+[1]!Tabla3[[#This Row],[ID]]</f>
        <v>DECO_33996</v>
      </c>
      <c r="B440">
        <f>+[1]!Tabla3[[#This Row],[LAT]]</f>
        <v>39.749962719999999</v>
      </c>
      <c r="C440">
        <f>+[1]!Tabla3[[#This Row],[LONG]]</f>
        <v>-105.0009452</v>
      </c>
      <c r="D440">
        <f>+[1]!Tabla3[[#This Row],[MODE]]</f>
        <v>4</v>
      </c>
      <c r="E440">
        <f>+[1]!Tabla3[[#This Row],[WATTS]]</f>
        <v>70</v>
      </c>
      <c r="F440" s="2">
        <f>+[1]!Tabla3[[#This Row],[LAST_UPDATED]]</f>
        <v>45036.436736111114</v>
      </c>
      <c r="G440" s="1">
        <f ca="1">+[1]!Tabla3[[#This Row],[VOLTAJE]]</f>
        <v>241.84800000000001</v>
      </c>
      <c r="H440" s="1">
        <f ca="1">+[1]!Tabla3[[#This Row],[CURRENT]]</f>
        <v>0</v>
      </c>
      <c r="I440" s="1">
        <f ca="1">+[1]!Tabla3[[#This Row],[PF]]</f>
        <v>1</v>
      </c>
      <c r="J440" s="1">
        <f ca="1">+[1]!Tabla3[[#This Row],[WATTS_MEAS]]</f>
        <v>0</v>
      </c>
      <c r="K440" s="1">
        <f ca="1">+[1]!Tabla3[[#This Row],[DIM]]</f>
        <v>1</v>
      </c>
      <c r="L440" s="1">
        <f>+[1]!Tabla3[[#This Row],[STATUS_LAMP]]</f>
        <v>0</v>
      </c>
      <c r="M440" s="1">
        <f>+[1]!Tabla3[[#This Row],[FAULTY]]</f>
        <v>0</v>
      </c>
      <c r="N440" s="1">
        <f>+[1]!Tabla3[[#This Row],[BURN_HR]]</f>
        <v>10.830008663958091</v>
      </c>
      <c r="O440" s="1">
        <f>+[1]!Tabla3[[#This Row],[KWH]]</f>
        <v>0.74345452094954878</v>
      </c>
    </row>
    <row r="441" spans="1:15" x14ac:dyDescent="0.25">
      <c r="A441" t="str">
        <f>+[1]!Tabla3[[#This Row],[ID]]</f>
        <v>DECO_33997</v>
      </c>
      <c r="B441">
        <f>+[1]!Tabla3[[#This Row],[LAT]]</f>
        <v>39.750188270000002</v>
      </c>
      <c r="C441">
        <f>+[1]!Tabla3[[#This Row],[LONG]]</f>
        <v>-105.0012461</v>
      </c>
      <c r="D441">
        <f>+[1]!Tabla3[[#This Row],[MODE]]</f>
        <v>4</v>
      </c>
      <c r="E441">
        <f>+[1]!Tabla3[[#This Row],[WATTS]]</f>
        <v>250</v>
      </c>
      <c r="F441" s="2">
        <f>+[1]!Tabla3[[#This Row],[LAST_UPDATED]]</f>
        <v>45036.436736111114</v>
      </c>
      <c r="G441" s="1">
        <f ca="1">+[1]!Tabla3[[#This Row],[VOLTAJE]]</f>
        <v>244.155</v>
      </c>
      <c r="H441" s="1">
        <f ca="1">+[1]!Tabla3[[#This Row],[CURRENT]]</f>
        <v>0</v>
      </c>
      <c r="I441" s="1">
        <f ca="1">+[1]!Tabla3[[#This Row],[PF]]</f>
        <v>1</v>
      </c>
      <c r="J441" s="1">
        <f ca="1">+[1]!Tabla3[[#This Row],[WATTS_MEAS]]</f>
        <v>0</v>
      </c>
      <c r="K441" s="1">
        <f ca="1">+[1]!Tabla3[[#This Row],[DIM]]</f>
        <v>1</v>
      </c>
      <c r="L441" s="1">
        <f>+[1]!Tabla3[[#This Row],[STATUS_LAMP]]</f>
        <v>0</v>
      </c>
      <c r="M441" s="1">
        <f>+[1]!Tabla3[[#This Row],[FAULTY]]</f>
        <v>0</v>
      </c>
      <c r="N441" s="1">
        <f>+[1]!Tabla3[[#This Row],[BURN_HR]]</f>
        <v>10.830008663958091</v>
      </c>
      <c r="O441" s="1">
        <f>+[1]!Tabla3[[#This Row],[KWH]]</f>
        <v>2.6423293293238825</v>
      </c>
    </row>
    <row r="442" spans="1:15" x14ac:dyDescent="0.25">
      <c r="A442" t="str">
        <f>+[1]!Tabla3[[#This Row],[ID]]</f>
        <v>DECO_33998</v>
      </c>
      <c r="B442">
        <f>+[1]!Tabla3[[#This Row],[LAT]]</f>
        <v>39.750131320000001</v>
      </c>
      <c r="C442">
        <f>+[1]!Tabla3[[#This Row],[LONG]]</f>
        <v>-105.00116610000001</v>
      </c>
      <c r="D442">
        <f>+[1]!Tabla3[[#This Row],[MODE]]</f>
        <v>4</v>
      </c>
      <c r="E442">
        <f>+[1]!Tabla3[[#This Row],[WATTS]]</f>
        <v>70</v>
      </c>
      <c r="F442" s="2">
        <f>+[1]!Tabla3[[#This Row],[LAST_UPDATED]]</f>
        <v>45036.436736111114</v>
      </c>
      <c r="G442" s="1">
        <f ca="1">+[1]!Tabla3[[#This Row],[VOLTAJE]]</f>
        <v>210.358</v>
      </c>
      <c r="H442" s="1">
        <f ca="1">+[1]!Tabla3[[#This Row],[CURRENT]]</f>
        <v>0</v>
      </c>
      <c r="I442" s="1">
        <f ca="1">+[1]!Tabla3[[#This Row],[PF]]</f>
        <v>1</v>
      </c>
      <c r="J442" s="1">
        <f ca="1">+[1]!Tabla3[[#This Row],[WATTS_MEAS]]</f>
        <v>0</v>
      </c>
      <c r="K442" s="1">
        <f ca="1">+[1]!Tabla3[[#This Row],[DIM]]</f>
        <v>1</v>
      </c>
      <c r="L442" s="1">
        <f>+[1]!Tabla3[[#This Row],[STATUS_LAMP]]</f>
        <v>0</v>
      </c>
      <c r="M442" s="1">
        <f>+[1]!Tabla3[[#This Row],[FAULTY]]</f>
        <v>0</v>
      </c>
      <c r="N442" s="1">
        <f>+[1]!Tabla3[[#This Row],[BURN_HR]]</f>
        <v>10.830008663958091</v>
      </c>
      <c r="O442" s="1">
        <f>+[1]!Tabla3[[#This Row],[KWH]]</f>
        <v>0.74889710019354949</v>
      </c>
    </row>
    <row r="443" spans="1:15" x14ac:dyDescent="0.25">
      <c r="A443" t="str">
        <f>+[1]!Tabla3[[#This Row],[ID]]</f>
        <v>DECO_33999</v>
      </c>
      <c r="B443">
        <f>+[1]!Tabla3[[#This Row],[LAT]]</f>
        <v>39.750247819999998</v>
      </c>
      <c r="C443">
        <f>+[1]!Tabla3[[#This Row],[LONG]]</f>
        <v>-105.0014323</v>
      </c>
      <c r="D443">
        <f>+[1]!Tabla3[[#This Row],[MODE]]</f>
        <v>4</v>
      </c>
      <c r="E443">
        <f>+[1]!Tabla3[[#This Row],[WATTS]]</f>
        <v>250</v>
      </c>
      <c r="F443" s="2">
        <f>+[1]!Tabla3[[#This Row],[LAST_UPDATED]]</f>
        <v>45036.436736111114</v>
      </c>
      <c r="G443" s="1">
        <f ca="1">+[1]!Tabla3[[#This Row],[VOLTAJE]]</f>
        <v>224.411</v>
      </c>
      <c r="H443" s="1">
        <f ca="1">+[1]!Tabla3[[#This Row],[CURRENT]]</f>
        <v>0</v>
      </c>
      <c r="I443" s="1">
        <f ca="1">+[1]!Tabla3[[#This Row],[PF]]</f>
        <v>1</v>
      </c>
      <c r="J443" s="1">
        <f ca="1">+[1]!Tabla3[[#This Row],[WATTS_MEAS]]</f>
        <v>0</v>
      </c>
      <c r="K443" s="1">
        <f ca="1">+[1]!Tabla3[[#This Row],[DIM]]</f>
        <v>1</v>
      </c>
      <c r="L443" s="1">
        <f>+[1]!Tabla3[[#This Row],[STATUS_LAMP]]</f>
        <v>0</v>
      </c>
      <c r="M443" s="1">
        <f>+[1]!Tabla3[[#This Row],[FAULTY]]</f>
        <v>0</v>
      </c>
      <c r="N443" s="1">
        <f>+[1]!Tabla3[[#This Row],[BURN_HR]]</f>
        <v>10.830008663958091</v>
      </c>
      <c r="O443" s="1">
        <f>+[1]!Tabla3[[#This Row],[KWH]]</f>
        <v>2.6542731285243355</v>
      </c>
    </row>
    <row r="444" spans="1:15" x14ac:dyDescent="0.25">
      <c r="A444" t="str">
        <f>+[1]!Tabla3[[#This Row],[ID]]</f>
        <v>DECO_34000</v>
      </c>
      <c r="B444">
        <f>+[1]!Tabla3[[#This Row],[LAT]]</f>
        <v>39.750619499999999</v>
      </c>
      <c r="C444">
        <f>+[1]!Tabla3[[#This Row],[LONG]]</f>
        <v>-105.00181619999999</v>
      </c>
      <c r="D444">
        <f>+[1]!Tabla3[[#This Row],[MODE]]</f>
        <v>4</v>
      </c>
      <c r="E444">
        <f>+[1]!Tabla3[[#This Row],[WATTS]]</f>
        <v>70</v>
      </c>
      <c r="F444" s="2">
        <f>+[1]!Tabla3[[#This Row],[LAST_UPDATED]]</f>
        <v>45036.436736111114</v>
      </c>
      <c r="G444" s="1">
        <f ca="1">+[1]!Tabla3[[#This Row],[VOLTAJE]]</f>
        <v>205.38399999999999</v>
      </c>
      <c r="H444" s="1">
        <f ca="1">+[1]!Tabla3[[#This Row],[CURRENT]]</f>
        <v>0</v>
      </c>
      <c r="I444" s="1">
        <f ca="1">+[1]!Tabla3[[#This Row],[PF]]</f>
        <v>1</v>
      </c>
      <c r="J444" s="1">
        <f ca="1">+[1]!Tabla3[[#This Row],[WATTS_MEAS]]</f>
        <v>0</v>
      </c>
      <c r="K444" s="1">
        <f ca="1">+[1]!Tabla3[[#This Row],[DIM]]</f>
        <v>1</v>
      </c>
      <c r="L444" s="1">
        <f>+[1]!Tabla3[[#This Row],[STATUS_LAMP]]</f>
        <v>0</v>
      </c>
      <c r="M444" s="1">
        <f>+[1]!Tabla3[[#This Row],[FAULTY]]</f>
        <v>0</v>
      </c>
      <c r="N444" s="1">
        <f>+[1]!Tabla3[[#This Row],[BURN_HR]]</f>
        <v>10.830008663958091</v>
      </c>
      <c r="O444" s="1">
        <f>+[1]!Tabla3[[#This Row],[KWH]]</f>
        <v>0.74084546203441481</v>
      </c>
    </row>
    <row r="445" spans="1:15" x14ac:dyDescent="0.25">
      <c r="A445" t="str">
        <f>+[1]!Tabla3[[#This Row],[ID]]</f>
        <v>DECO_34001</v>
      </c>
      <c r="B445">
        <f>+[1]!Tabla3[[#This Row],[LAT]]</f>
        <v>39.75073639</v>
      </c>
      <c r="C445">
        <f>+[1]!Tabla3[[#This Row],[LONG]]</f>
        <v>-105.0016677</v>
      </c>
      <c r="D445">
        <f>+[1]!Tabla3[[#This Row],[MODE]]</f>
        <v>4</v>
      </c>
      <c r="E445">
        <f>+[1]!Tabla3[[#This Row],[WATTS]]</f>
        <v>250</v>
      </c>
      <c r="F445" s="2">
        <f>+[1]!Tabla3[[#This Row],[LAST_UPDATED]]</f>
        <v>45036.436736111114</v>
      </c>
      <c r="G445" s="1">
        <f ca="1">+[1]!Tabla3[[#This Row],[VOLTAJE]]</f>
        <v>246.922</v>
      </c>
      <c r="H445" s="1">
        <f ca="1">+[1]!Tabla3[[#This Row],[CURRENT]]</f>
        <v>0</v>
      </c>
      <c r="I445" s="1">
        <f ca="1">+[1]!Tabla3[[#This Row],[PF]]</f>
        <v>1</v>
      </c>
      <c r="J445" s="1">
        <f ca="1">+[1]!Tabla3[[#This Row],[WATTS_MEAS]]</f>
        <v>0</v>
      </c>
      <c r="K445" s="1">
        <f ca="1">+[1]!Tabla3[[#This Row],[DIM]]</f>
        <v>1</v>
      </c>
      <c r="L445" s="1">
        <f>+[1]!Tabla3[[#This Row],[STATUS_LAMP]]</f>
        <v>0</v>
      </c>
      <c r="M445" s="1">
        <f>+[1]!Tabla3[[#This Row],[FAULTY]]</f>
        <v>0</v>
      </c>
      <c r="N445" s="1">
        <f>+[1]!Tabla3[[#This Row],[BURN_HR]]</f>
        <v>10.830008663958091</v>
      </c>
      <c r="O445" s="1">
        <f>+[1]!Tabla3[[#This Row],[KWH]]</f>
        <v>2.6406191986702181</v>
      </c>
    </row>
    <row r="446" spans="1:15" x14ac:dyDescent="0.25">
      <c r="A446" t="str">
        <f>+[1]!Tabla3[[#This Row],[ID]]</f>
        <v>DECO_34002</v>
      </c>
      <c r="B446">
        <f>+[1]!Tabla3[[#This Row],[LAT]]</f>
        <v>39.750810039999998</v>
      </c>
      <c r="C446">
        <f>+[1]!Tabla3[[#This Row],[LONG]]</f>
        <v>-105.0020913</v>
      </c>
      <c r="D446">
        <f>+[1]!Tabla3[[#This Row],[MODE]]</f>
        <v>4</v>
      </c>
      <c r="E446">
        <f>+[1]!Tabla3[[#This Row],[WATTS]]</f>
        <v>250</v>
      </c>
      <c r="F446" s="2">
        <f>+[1]!Tabla3[[#This Row],[LAST_UPDATED]]</f>
        <v>45036.436736111114</v>
      </c>
      <c r="G446" s="1">
        <f ca="1">+[1]!Tabla3[[#This Row],[VOLTAJE]]</f>
        <v>239.447</v>
      </c>
      <c r="H446" s="1">
        <f ca="1">+[1]!Tabla3[[#This Row],[CURRENT]]</f>
        <v>0</v>
      </c>
      <c r="I446" s="1">
        <f ca="1">+[1]!Tabla3[[#This Row],[PF]]</f>
        <v>1</v>
      </c>
      <c r="J446" s="1">
        <f ca="1">+[1]!Tabla3[[#This Row],[WATTS_MEAS]]</f>
        <v>0</v>
      </c>
      <c r="K446" s="1">
        <f ca="1">+[1]!Tabla3[[#This Row],[DIM]]</f>
        <v>1</v>
      </c>
      <c r="L446" s="1">
        <f>+[1]!Tabla3[[#This Row],[STATUS_LAMP]]</f>
        <v>0</v>
      </c>
      <c r="M446" s="1">
        <f>+[1]!Tabla3[[#This Row],[FAULTY]]</f>
        <v>0</v>
      </c>
      <c r="N446" s="1">
        <f>+[1]!Tabla3[[#This Row],[BURN_HR]]</f>
        <v>10.830008663958091</v>
      </c>
      <c r="O446" s="1">
        <f>+[1]!Tabla3[[#This Row],[KWH]]</f>
        <v>2.6445722181818061</v>
      </c>
    </row>
    <row r="447" spans="1:15" x14ac:dyDescent="0.25">
      <c r="A447" t="str">
        <f>+[1]!Tabla3[[#This Row],[ID]]</f>
        <v>DECO_34003</v>
      </c>
      <c r="B447">
        <f>+[1]!Tabla3[[#This Row],[LAT]]</f>
        <v>39.750990109999996</v>
      </c>
      <c r="C447">
        <f>+[1]!Tabla3[[#This Row],[LONG]]</f>
        <v>-105.0019693</v>
      </c>
      <c r="D447">
        <f>+[1]!Tabla3[[#This Row],[MODE]]</f>
        <v>4</v>
      </c>
      <c r="E447">
        <f>+[1]!Tabla3[[#This Row],[WATTS]]</f>
        <v>250</v>
      </c>
      <c r="F447" s="2">
        <f>+[1]!Tabla3[[#This Row],[LAST_UPDATED]]</f>
        <v>45036.436736111114</v>
      </c>
      <c r="G447" s="1">
        <f ca="1">+[1]!Tabla3[[#This Row],[VOLTAJE]]</f>
        <v>192.655</v>
      </c>
      <c r="H447" s="1">
        <f ca="1">+[1]!Tabla3[[#This Row],[CURRENT]]</f>
        <v>0</v>
      </c>
      <c r="I447" s="1">
        <f ca="1">+[1]!Tabla3[[#This Row],[PF]]</f>
        <v>1</v>
      </c>
      <c r="J447" s="1">
        <f ca="1">+[1]!Tabla3[[#This Row],[WATTS_MEAS]]</f>
        <v>0</v>
      </c>
      <c r="K447" s="1">
        <f ca="1">+[1]!Tabla3[[#This Row],[DIM]]</f>
        <v>1</v>
      </c>
      <c r="L447" s="1">
        <f>+[1]!Tabla3[[#This Row],[STATUS_LAMP]]</f>
        <v>0</v>
      </c>
      <c r="M447" s="1">
        <f>+[1]!Tabla3[[#This Row],[FAULTY]]</f>
        <v>0</v>
      </c>
      <c r="N447" s="1">
        <f>+[1]!Tabla3[[#This Row],[BURN_HR]]</f>
        <v>10.830008663958091</v>
      </c>
      <c r="O447" s="1">
        <f>+[1]!Tabla3[[#This Row],[KWH]]</f>
        <v>2.6360895843627787</v>
      </c>
    </row>
    <row r="448" spans="1:15" x14ac:dyDescent="0.25">
      <c r="A448" t="str">
        <f>+[1]!Tabla3[[#This Row],[ID]]</f>
        <v>DECO_34004</v>
      </c>
      <c r="B448">
        <f>+[1]!Tabla3[[#This Row],[LAT]]</f>
        <v>39.750908799999998</v>
      </c>
      <c r="C448">
        <f>+[1]!Tabla3[[#This Row],[LONG]]</f>
        <v>-105.002291</v>
      </c>
      <c r="D448">
        <f>+[1]!Tabla3[[#This Row],[MODE]]</f>
        <v>4</v>
      </c>
      <c r="E448">
        <f>+[1]!Tabla3[[#This Row],[WATTS]]</f>
        <v>250</v>
      </c>
      <c r="F448" s="2">
        <f>+[1]!Tabla3[[#This Row],[LAST_UPDATED]]</f>
        <v>45036.436736111114</v>
      </c>
      <c r="G448" s="1">
        <f ca="1">+[1]!Tabla3[[#This Row],[VOLTAJE]]</f>
        <v>227.51</v>
      </c>
      <c r="H448" s="1">
        <f ca="1">+[1]!Tabla3[[#This Row],[CURRENT]]</f>
        <v>0</v>
      </c>
      <c r="I448" s="1">
        <f ca="1">+[1]!Tabla3[[#This Row],[PF]]</f>
        <v>1</v>
      </c>
      <c r="J448" s="1">
        <f ca="1">+[1]!Tabla3[[#This Row],[WATTS_MEAS]]</f>
        <v>0</v>
      </c>
      <c r="K448" s="1">
        <f ca="1">+[1]!Tabla3[[#This Row],[DIM]]</f>
        <v>1</v>
      </c>
      <c r="L448" s="1">
        <f>+[1]!Tabla3[[#This Row],[STATUS_LAMP]]</f>
        <v>0</v>
      </c>
      <c r="M448" s="1">
        <f>+[1]!Tabla3[[#This Row],[FAULTY]]</f>
        <v>0</v>
      </c>
      <c r="N448" s="1">
        <f>+[1]!Tabla3[[#This Row],[BURN_HR]]</f>
        <v>10.830008663958091</v>
      </c>
      <c r="O448" s="1">
        <f>+[1]!Tabla3[[#This Row],[KWH]]</f>
        <v>2.6405169974055074</v>
      </c>
    </row>
    <row r="449" spans="1:15" x14ac:dyDescent="0.25">
      <c r="A449" t="str">
        <f>+[1]!Tabla3[[#This Row],[ID]]</f>
        <v>DECO_34023</v>
      </c>
      <c r="B449">
        <f>+[1]!Tabla3[[#This Row],[LAT]]</f>
        <v>39.741018670000003</v>
      </c>
      <c r="C449">
        <f>+[1]!Tabla3[[#This Row],[LONG]]</f>
        <v>-104.9987713</v>
      </c>
      <c r="D449">
        <f>+[1]!Tabla3[[#This Row],[MODE]]</f>
        <v>4</v>
      </c>
      <c r="E449">
        <f>+[1]!Tabla3[[#This Row],[WATTS]]</f>
        <v>250</v>
      </c>
      <c r="F449" s="2">
        <f>+[1]!Tabla3[[#This Row],[LAST_UPDATED]]</f>
        <v>45036.436736111114</v>
      </c>
      <c r="G449" s="1">
        <f ca="1">+[1]!Tabla3[[#This Row],[VOLTAJE]]</f>
        <v>247.45099999999999</v>
      </c>
      <c r="H449" s="1">
        <f ca="1">+[1]!Tabla3[[#This Row],[CURRENT]]</f>
        <v>0</v>
      </c>
      <c r="I449" s="1">
        <f ca="1">+[1]!Tabla3[[#This Row],[PF]]</f>
        <v>1</v>
      </c>
      <c r="J449" s="1">
        <f ca="1">+[1]!Tabla3[[#This Row],[WATTS_MEAS]]</f>
        <v>0</v>
      </c>
      <c r="K449" s="1">
        <f ca="1">+[1]!Tabla3[[#This Row],[DIM]]</f>
        <v>1</v>
      </c>
      <c r="L449" s="1">
        <f>+[1]!Tabla3[[#This Row],[STATUS_LAMP]]</f>
        <v>0</v>
      </c>
      <c r="M449" s="1">
        <f>+[1]!Tabla3[[#This Row],[FAULTY]]</f>
        <v>0</v>
      </c>
      <c r="N449" s="1">
        <f>+[1]!Tabla3[[#This Row],[BURN_HR]]</f>
        <v>10.830008663958091</v>
      </c>
      <c r="O449" s="1">
        <f>+[1]!Tabla3[[#This Row],[KWH]]</f>
        <v>2.6436914364066446</v>
      </c>
    </row>
    <row r="450" spans="1:15" x14ac:dyDescent="0.25">
      <c r="A450" t="str">
        <f>+[1]!Tabla3[[#This Row],[ID]]</f>
        <v>DECO_34027</v>
      </c>
      <c r="B450">
        <f>+[1]!Tabla3[[#This Row],[LAT]]</f>
        <v>39.749514040000001</v>
      </c>
      <c r="C450">
        <f>+[1]!Tabla3[[#This Row],[LONG]]</f>
        <v>-105.00010690000001</v>
      </c>
      <c r="D450">
        <f>+[1]!Tabla3[[#This Row],[MODE]]</f>
        <v>4</v>
      </c>
      <c r="E450">
        <f>+[1]!Tabla3[[#This Row],[WATTS]]</f>
        <v>70</v>
      </c>
      <c r="F450" s="2">
        <f>+[1]!Tabla3[[#This Row],[LAST_UPDATED]]</f>
        <v>45036.436736111114</v>
      </c>
      <c r="G450" s="1">
        <f ca="1">+[1]!Tabla3[[#This Row],[VOLTAJE]]</f>
        <v>211.88200000000001</v>
      </c>
      <c r="H450" s="1">
        <f ca="1">+[1]!Tabla3[[#This Row],[CURRENT]]</f>
        <v>0</v>
      </c>
      <c r="I450" s="1">
        <f ca="1">+[1]!Tabla3[[#This Row],[PF]]</f>
        <v>1</v>
      </c>
      <c r="J450" s="1">
        <f ca="1">+[1]!Tabla3[[#This Row],[WATTS_MEAS]]</f>
        <v>0</v>
      </c>
      <c r="K450" s="1">
        <f ca="1">+[1]!Tabla3[[#This Row],[DIM]]</f>
        <v>1</v>
      </c>
      <c r="L450" s="1">
        <f>+[1]!Tabla3[[#This Row],[STATUS_LAMP]]</f>
        <v>0</v>
      </c>
      <c r="M450" s="1">
        <f>+[1]!Tabla3[[#This Row],[FAULTY]]</f>
        <v>0</v>
      </c>
      <c r="N450" s="1">
        <f>+[1]!Tabla3[[#This Row],[BURN_HR]]</f>
        <v>10.830008663958091</v>
      </c>
      <c r="O450" s="1">
        <f>+[1]!Tabla3[[#This Row],[KWH]]</f>
        <v>0.74248736774768531</v>
      </c>
    </row>
    <row r="451" spans="1:15" x14ac:dyDescent="0.25">
      <c r="A451" t="str">
        <f>+[1]!Tabla3[[#This Row],[ID]]</f>
        <v>DECO_34028</v>
      </c>
      <c r="B451">
        <f>+[1]!Tabla3[[#This Row],[LAT]]</f>
        <v>39.74963365</v>
      </c>
      <c r="C451">
        <f>+[1]!Tabla3[[#This Row],[LONG]]</f>
        <v>-105.0002082</v>
      </c>
      <c r="D451">
        <f>+[1]!Tabla3[[#This Row],[MODE]]</f>
        <v>4</v>
      </c>
      <c r="E451">
        <f>+[1]!Tabla3[[#This Row],[WATTS]]</f>
        <v>250</v>
      </c>
      <c r="F451" s="2">
        <f>+[1]!Tabla3[[#This Row],[LAST_UPDATED]]</f>
        <v>45036.436736111114</v>
      </c>
      <c r="G451" s="1">
        <f ca="1">+[1]!Tabla3[[#This Row],[VOLTAJE]]</f>
        <v>242.952</v>
      </c>
      <c r="H451" s="1">
        <f ca="1">+[1]!Tabla3[[#This Row],[CURRENT]]</f>
        <v>0</v>
      </c>
      <c r="I451" s="1">
        <f ca="1">+[1]!Tabla3[[#This Row],[PF]]</f>
        <v>1</v>
      </c>
      <c r="J451" s="1">
        <f ca="1">+[1]!Tabla3[[#This Row],[WATTS_MEAS]]</f>
        <v>0</v>
      </c>
      <c r="K451" s="1">
        <f ca="1">+[1]!Tabla3[[#This Row],[DIM]]</f>
        <v>1</v>
      </c>
      <c r="L451" s="1">
        <f>+[1]!Tabla3[[#This Row],[STATUS_LAMP]]</f>
        <v>0</v>
      </c>
      <c r="M451" s="1">
        <f>+[1]!Tabla3[[#This Row],[FAULTY]]</f>
        <v>0</v>
      </c>
      <c r="N451" s="1">
        <f>+[1]!Tabla3[[#This Row],[BURN_HR]]</f>
        <v>10.830008663958091</v>
      </c>
      <c r="O451" s="1">
        <f>+[1]!Tabla3[[#This Row],[KWH]]</f>
        <v>2.6464895665311796</v>
      </c>
    </row>
    <row r="452" spans="1:15" x14ac:dyDescent="0.25">
      <c r="A452" t="str">
        <f>+[1]!Tabla3[[#This Row],[ID]]</f>
        <v>DECO_34029</v>
      </c>
      <c r="B452">
        <f>+[1]!Tabla3[[#This Row],[LAT]]</f>
        <v>39.749384970000001</v>
      </c>
      <c r="C452">
        <f>+[1]!Tabla3[[#This Row],[LONG]]</f>
        <v>-105.0004295</v>
      </c>
      <c r="D452">
        <f>+[1]!Tabla3[[#This Row],[MODE]]</f>
        <v>4</v>
      </c>
      <c r="E452">
        <f>+[1]!Tabla3[[#This Row],[WATTS]]</f>
        <v>250</v>
      </c>
      <c r="F452" s="2">
        <f>+[1]!Tabla3[[#This Row],[LAST_UPDATED]]</f>
        <v>45036.436736111114</v>
      </c>
      <c r="G452" s="1">
        <f ca="1">+[1]!Tabla3[[#This Row],[VOLTAJE]]</f>
        <v>206.297</v>
      </c>
      <c r="H452" s="1">
        <f ca="1">+[1]!Tabla3[[#This Row],[CURRENT]]</f>
        <v>0</v>
      </c>
      <c r="I452" s="1">
        <f ca="1">+[1]!Tabla3[[#This Row],[PF]]</f>
        <v>1</v>
      </c>
      <c r="J452" s="1">
        <f ca="1">+[1]!Tabla3[[#This Row],[WATTS_MEAS]]</f>
        <v>0</v>
      </c>
      <c r="K452" s="1">
        <f ca="1">+[1]!Tabla3[[#This Row],[DIM]]</f>
        <v>1</v>
      </c>
      <c r="L452" s="1">
        <f>+[1]!Tabla3[[#This Row],[STATUS_LAMP]]</f>
        <v>0</v>
      </c>
      <c r="M452" s="1">
        <f>+[1]!Tabla3[[#This Row],[FAULTY]]</f>
        <v>0</v>
      </c>
      <c r="N452" s="1">
        <f>+[1]!Tabla3[[#This Row],[BURN_HR]]</f>
        <v>10.830008663958091</v>
      </c>
      <c r="O452" s="1">
        <f>+[1]!Tabla3[[#This Row],[KWH]]</f>
        <v>2.6552960408107205</v>
      </c>
    </row>
    <row r="453" spans="1:15" x14ac:dyDescent="0.25">
      <c r="A453" t="str">
        <f>+[1]!Tabla3[[#This Row],[ID]]</f>
        <v>DECO_34030</v>
      </c>
      <c r="B453">
        <f>+[1]!Tabla3[[#This Row],[LAT]]</f>
        <v>39.749594080000001</v>
      </c>
      <c r="C453">
        <f>+[1]!Tabla3[[#This Row],[LONG]]</f>
        <v>-105.0005663</v>
      </c>
      <c r="D453">
        <f>+[1]!Tabla3[[#This Row],[MODE]]</f>
        <v>4</v>
      </c>
      <c r="E453">
        <f>+[1]!Tabla3[[#This Row],[WATTS]]</f>
        <v>250</v>
      </c>
      <c r="F453" s="2">
        <f>+[1]!Tabla3[[#This Row],[LAST_UPDATED]]</f>
        <v>45036.436736111114</v>
      </c>
      <c r="G453" s="1">
        <f ca="1">+[1]!Tabla3[[#This Row],[VOLTAJE]]</f>
        <v>203.261</v>
      </c>
      <c r="H453" s="1">
        <f ca="1">+[1]!Tabla3[[#This Row],[CURRENT]]</f>
        <v>0</v>
      </c>
      <c r="I453" s="1">
        <f ca="1">+[1]!Tabla3[[#This Row],[PF]]</f>
        <v>1</v>
      </c>
      <c r="J453" s="1">
        <f ca="1">+[1]!Tabla3[[#This Row],[WATTS_MEAS]]</f>
        <v>0</v>
      </c>
      <c r="K453" s="1">
        <f ca="1">+[1]!Tabla3[[#This Row],[DIM]]</f>
        <v>1</v>
      </c>
      <c r="L453" s="1">
        <f>+[1]!Tabla3[[#This Row],[STATUS_LAMP]]</f>
        <v>0</v>
      </c>
      <c r="M453" s="1">
        <f>+[1]!Tabla3[[#This Row],[FAULTY]]</f>
        <v>0</v>
      </c>
      <c r="N453" s="1">
        <f>+[1]!Tabla3[[#This Row],[BURN_HR]]</f>
        <v>10.830008663958091</v>
      </c>
      <c r="O453" s="1">
        <f>+[1]!Tabla3[[#This Row],[KWH]]</f>
        <v>2.6557088231484607</v>
      </c>
    </row>
    <row r="454" spans="1:15" x14ac:dyDescent="0.25">
      <c r="A454" t="str">
        <f>+[1]!Tabla3[[#This Row],[ID]]</f>
        <v>DECO_34031</v>
      </c>
      <c r="B454">
        <f>+[1]!Tabla3[[#This Row],[LAT]]</f>
        <v>39.750084899999997</v>
      </c>
      <c r="C454">
        <f>+[1]!Tabla3[[#This Row],[LONG]]</f>
        <v>-105.0008291</v>
      </c>
      <c r="D454">
        <f>+[1]!Tabla3[[#This Row],[MODE]]</f>
        <v>4</v>
      </c>
      <c r="E454">
        <f>+[1]!Tabla3[[#This Row],[WATTS]]</f>
        <v>70</v>
      </c>
      <c r="F454" s="2">
        <f>+[1]!Tabla3[[#This Row],[LAST_UPDATED]]</f>
        <v>45036.436736111114</v>
      </c>
      <c r="G454" s="1">
        <f ca="1">+[1]!Tabla3[[#This Row],[VOLTAJE]]</f>
        <v>230.49600000000001</v>
      </c>
      <c r="H454" s="1">
        <f ca="1">+[1]!Tabla3[[#This Row],[CURRENT]]</f>
        <v>0</v>
      </c>
      <c r="I454" s="1">
        <f ca="1">+[1]!Tabla3[[#This Row],[PF]]</f>
        <v>1</v>
      </c>
      <c r="J454" s="1">
        <f ca="1">+[1]!Tabla3[[#This Row],[WATTS_MEAS]]</f>
        <v>0</v>
      </c>
      <c r="K454" s="1">
        <f ca="1">+[1]!Tabla3[[#This Row],[DIM]]</f>
        <v>1</v>
      </c>
      <c r="L454" s="1">
        <f>+[1]!Tabla3[[#This Row],[STATUS_LAMP]]</f>
        <v>0</v>
      </c>
      <c r="M454" s="1">
        <f>+[1]!Tabla3[[#This Row],[FAULTY]]</f>
        <v>0</v>
      </c>
      <c r="N454" s="1">
        <f>+[1]!Tabla3[[#This Row],[BURN_HR]]</f>
        <v>10.830008663958091</v>
      </c>
      <c r="O454" s="1">
        <f>+[1]!Tabla3[[#This Row],[KWH]]</f>
        <v>0.73811939979487806</v>
      </c>
    </row>
    <row r="455" spans="1:15" x14ac:dyDescent="0.25">
      <c r="A455" t="str">
        <f>+[1]!Tabla3[[#This Row],[ID]]</f>
        <v>DECO_34032</v>
      </c>
      <c r="B455">
        <f>+[1]!Tabla3[[#This Row],[LAT]]</f>
        <v>39.750194039999997</v>
      </c>
      <c r="C455">
        <f>+[1]!Tabla3[[#This Row],[LONG]]</f>
        <v>-105.0009965</v>
      </c>
      <c r="D455">
        <f>+[1]!Tabla3[[#This Row],[MODE]]</f>
        <v>4</v>
      </c>
      <c r="E455">
        <f>+[1]!Tabla3[[#This Row],[WATTS]]</f>
        <v>70</v>
      </c>
      <c r="F455" s="2">
        <f>+[1]!Tabla3[[#This Row],[LAST_UPDATED]]</f>
        <v>45036.436736111114</v>
      </c>
      <c r="G455" s="1">
        <f ca="1">+[1]!Tabla3[[#This Row],[VOLTAJE]]</f>
        <v>210.97399999999999</v>
      </c>
      <c r="H455" s="1">
        <f ca="1">+[1]!Tabla3[[#This Row],[CURRENT]]</f>
        <v>0</v>
      </c>
      <c r="I455" s="1">
        <f ca="1">+[1]!Tabla3[[#This Row],[PF]]</f>
        <v>1</v>
      </c>
      <c r="J455" s="1">
        <f ca="1">+[1]!Tabla3[[#This Row],[WATTS_MEAS]]</f>
        <v>0</v>
      </c>
      <c r="K455" s="1">
        <f ca="1">+[1]!Tabla3[[#This Row],[DIM]]</f>
        <v>1</v>
      </c>
      <c r="L455" s="1">
        <f>+[1]!Tabla3[[#This Row],[STATUS_LAMP]]</f>
        <v>0</v>
      </c>
      <c r="M455" s="1">
        <f>+[1]!Tabla3[[#This Row],[FAULTY]]</f>
        <v>0</v>
      </c>
      <c r="N455" s="1">
        <f>+[1]!Tabla3[[#This Row],[BURN_HR]]</f>
        <v>10.830008663958091</v>
      </c>
      <c r="O455" s="1">
        <f>+[1]!Tabla3[[#This Row],[KWH]]</f>
        <v>0.73643973661322537</v>
      </c>
    </row>
    <row r="456" spans="1:15" x14ac:dyDescent="0.25">
      <c r="A456" t="str">
        <f>+[1]!Tabla3[[#This Row],[ID]]</f>
        <v>DECO_34033</v>
      </c>
      <c r="B456">
        <f>+[1]!Tabla3[[#This Row],[LAT]]</f>
        <v>39.750126369999997</v>
      </c>
      <c r="C456">
        <f>+[1]!Tabla3[[#This Row],[LONG]]</f>
        <v>-105.00108280000001</v>
      </c>
      <c r="D456">
        <f>+[1]!Tabla3[[#This Row],[MODE]]</f>
        <v>4</v>
      </c>
      <c r="E456">
        <f>+[1]!Tabla3[[#This Row],[WATTS]]</f>
        <v>70</v>
      </c>
      <c r="F456" s="2">
        <f>+[1]!Tabla3[[#This Row],[LAST_UPDATED]]</f>
        <v>45036.436736111114</v>
      </c>
      <c r="G456" s="1">
        <f ca="1">+[1]!Tabla3[[#This Row],[VOLTAJE]]</f>
        <v>209.589</v>
      </c>
      <c r="H456" s="1">
        <f ca="1">+[1]!Tabla3[[#This Row],[CURRENT]]</f>
        <v>0</v>
      </c>
      <c r="I456" s="1">
        <f ca="1">+[1]!Tabla3[[#This Row],[PF]]</f>
        <v>1</v>
      </c>
      <c r="J456" s="1">
        <f ca="1">+[1]!Tabla3[[#This Row],[WATTS_MEAS]]</f>
        <v>0</v>
      </c>
      <c r="K456" s="1">
        <f ca="1">+[1]!Tabla3[[#This Row],[DIM]]</f>
        <v>1</v>
      </c>
      <c r="L456" s="1">
        <f>+[1]!Tabla3[[#This Row],[STATUS_LAMP]]</f>
        <v>0</v>
      </c>
      <c r="M456" s="1">
        <f>+[1]!Tabla3[[#This Row],[FAULTY]]</f>
        <v>0</v>
      </c>
      <c r="N456" s="1">
        <f>+[1]!Tabla3[[#This Row],[BURN_HR]]</f>
        <v>10.830008663958091</v>
      </c>
      <c r="O456" s="1">
        <f>+[1]!Tabla3[[#This Row],[KWH]]</f>
        <v>0.73480676339110707</v>
      </c>
    </row>
    <row r="457" spans="1:15" x14ac:dyDescent="0.25">
      <c r="A457" t="str">
        <f>+[1]!Tabla3[[#This Row],[ID]]</f>
        <v>DECO_34034</v>
      </c>
      <c r="B457">
        <f>+[1]!Tabla3[[#This Row],[LAT]]</f>
        <v>39.749791299999998</v>
      </c>
      <c r="C457">
        <f>+[1]!Tabla3[[#This Row],[LONG]]</f>
        <v>-105.0006647</v>
      </c>
      <c r="D457">
        <f>+[1]!Tabla3[[#This Row],[MODE]]</f>
        <v>4</v>
      </c>
      <c r="E457">
        <f>+[1]!Tabla3[[#This Row],[WATTS]]</f>
        <v>70</v>
      </c>
      <c r="F457" s="2">
        <f>+[1]!Tabla3[[#This Row],[LAST_UPDATED]]</f>
        <v>45036.436736111114</v>
      </c>
      <c r="G457" s="1">
        <f ca="1">+[1]!Tabla3[[#This Row],[VOLTAJE]]</f>
        <v>213.297</v>
      </c>
      <c r="H457" s="1">
        <f ca="1">+[1]!Tabla3[[#This Row],[CURRENT]]</f>
        <v>0</v>
      </c>
      <c r="I457" s="1">
        <f ca="1">+[1]!Tabla3[[#This Row],[PF]]</f>
        <v>1</v>
      </c>
      <c r="J457" s="1">
        <f ca="1">+[1]!Tabla3[[#This Row],[WATTS_MEAS]]</f>
        <v>0</v>
      </c>
      <c r="K457" s="1">
        <f ca="1">+[1]!Tabla3[[#This Row],[DIM]]</f>
        <v>1</v>
      </c>
      <c r="L457" s="1">
        <f>+[1]!Tabla3[[#This Row],[STATUS_LAMP]]</f>
        <v>0</v>
      </c>
      <c r="M457" s="1">
        <f>+[1]!Tabla3[[#This Row],[FAULTY]]</f>
        <v>0</v>
      </c>
      <c r="N457" s="1">
        <f>+[1]!Tabla3[[#This Row],[BURN_HR]]</f>
        <v>10.830008663958091</v>
      </c>
      <c r="O457" s="1">
        <f>+[1]!Tabla3[[#This Row],[KWH]]</f>
        <v>0.74243807384331728</v>
      </c>
    </row>
    <row r="458" spans="1:15" x14ac:dyDescent="0.25">
      <c r="A458" t="str">
        <f>+[1]!Tabla3[[#This Row],[ID]]</f>
        <v>DECO_34035</v>
      </c>
      <c r="B458">
        <f>+[1]!Tabla3[[#This Row],[LAT]]</f>
        <v>39.74985667</v>
      </c>
      <c r="C458">
        <f>+[1]!Tabla3[[#This Row],[LONG]]</f>
        <v>-105.00073380000001</v>
      </c>
      <c r="D458">
        <f>+[1]!Tabla3[[#This Row],[MODE]]</f>
        <v>4</v>
      </c>
      <c r="E458">
        <f>+[1]!Tabla3[[#This Row],[WATTS]]</f>
        <v>70</v>
      </c>
      <c r="F458" s="2">
        <f>+[1]!Tabla3[[#This Row],[LAST_UPDATED]]</f>
        <v>45036.436736111114</v>
      </c>
      <c r="G458" s="1">
        <f ca="1">+[1]!Tabla3[[#This Row],[VOLTAJE]]</f>
        <v>208.001</v>
      </c>
      <c r="H458" s="1">
        <f ca="1">+[1]!Tabla3[[#This Row],[CURRENT]]</f>
        <v>0</v>
      </c>
      <c r="I458" s="1">
        <f ca="1">+[1]!Tabla3[[#This Row],[PF]]</f>
        <v>1</v>
      </c>
      <c r="J458" s="1">
        <f ca="1">+[1]!Tabla3[[#This Row],[WATTS_MEAS]]</f>
        <v>0</v>
      </c>
      <c r="K458" s="1">
        <f ca="1">+[1]!Tabla3[[#This Row],[DIM]]</f>
        <v>1</v>
      </c>
      <c r="L458" s="1">
        <f>+[1]!Tabla3[[#This Row],[STATUS_LAMP]]</f>
        <v>0</v>
      </c>
      <c r="M458" s="1">
        <f>+[1]!Tabla3[[#This Row],[FAULTY]]</f>
        <v>0</v>
      </c>
      <c r="N458" s="1">
        <f>+[1]!Tabla3[[#This Row],[BURN_HR]]</f>
        <v>10.830008663958091</v>
      </c>
      <c r="O458" s="1">
        <f>+[1]!Tabla3[[#This Row],[KWH]]</f>
        <v>0.7393250497989069</v>
      </c>
    </row>
    <row r="459" spans="1:15" x14ac:dyDescent="0.25">
      <c r="A459" t="str">
        <f>+[1]!Tabla3[[#This Row],[ID]]</f>
        <v>DECO_34036</v>
      </c>
      <c r="B459">
        <f>+[1]!Tabla3[[#This Row],[LAT]]</f>
        <v>39.750068390000003</v>
      </c>
      <c r="C459">
        <f>+[1]!Tabla3[[#This Row],[LONG]]</f>
        <v>-105.0010058</v>
      </c>
      <c r="D459">
        <f>+[1]!Tabla3[[#This Row],[MODE]]</f>
        <v>4</v>
      </c>
      <c r="E459">
        <f>+[1]!Tabla3[[#This Row],[WATTS]]</f>
        <v>70</v>
      </c>
      <c r="F459" s="2">
        <f>+[1]!Tabla3[[#This Row],[LAST_UPDATED]]</f>
        <v>45036.436736111114</v>
      </c>
      <c r="G459" s="1">
        <f ca="1">+[1]!Tabla3[[#This Row],[VOLTAJE]]</f>
        <v>247.25700000000001</v>
      </c>
      <c r="H459" s="1">
        <f ca="1">+[1]!Tabla3[[#This Row],[CURRENT]]</f>
        <v>0</v>
      </c>
      <c r="I459" s="1">
        <f ca="1">+[1]!Tabla3[[#This Row],[PF]]</f>
        <v>1</v>
      </c>
      <c r="J459" s="1">
        <f ca="1">+[1]!Tabla3[[#This Row],[WATTS_MEAS]]</f>
        <v>0</v>
      </c>
      <c r="K459" s="1">
        <f ca="1">+[1]!Tabla3[[#This Row],[DIM]]</f>
        <v>1</v>
      </c>
      <c r="L459" s="1">
        <f>+[1]!Tabla3[[#This Row],[STATUS_LAMP]]</f>
        <v>0</v>
      </c>
      <c r="M459" s="1">
        <f>+[1]!Tabla3[[#This Row],[FAULTY]]</f>
        <v>0</v>
      </c>
      <c r="N459" s="1">
        <f>+[1]!Tabla3[[#This Row],[BURN_HR]]</f>
        <v>10.830008663958091</v>
      </c>
      <c r="O459" s="1">
        <f>+[1]!Tabla3[[#This Row],[KWH]]</f>
        <v>0.7333947445693586</v>
      </c>
    </row>
    <row r="460" spans="1:15" x14ac:dyDescent="0.25">
      <c r="A460" t="str">
        <f>+[1]!Tabla3[[#This Row],[ID]]</f>
        <v>DECO_34037</v>
      </c>
      <c r="B460">
        <f>+[1]!Tabla3[[#This Row],[LAT]]</f>
        <v>39.749861670000001</v>
      </c>
      <c r="C460">
        <f>+[1]!Tabla3[[#This Row],[LONG]]</f>
        <v>-105.00080730000001</v>
      </c>
      <c r="D460">
        <f>+[1]!Tabla3[[#This Row],[MODE]]</f>
        <v>4</v>
      </c>
      <c r="E460">
        <f>+[1]!Tabla3[[#This Row],[WATTS]]</f>
        <v>70</v>
      </c>
      <c r="F460" s="2">
        <f>+[1]!Tabla3[[#This Row],[LAST_UPDATED]]</f>
        <v>45036.436736111114</v>
      </c>
      <c r="G460" s="1">
        <f ca="1">+[1]!Tabla3[[#This Row],[VOLTAJE]]</f>
        <v>235.01300000000001</v>
      </c>
      <c r="H460" s="1">
        <f ca="1">+[1]!Tabla3[[#This Row],[CURRENT]]</f>
        <v>0</v>
      </c>
      <c r="I460" s="1">
        <f ca="1">+[1]!Tabla3[[#This Row],[PF]]</f>
        <v>1</v>
      </c>
      <c r="J460" s="1">
        <f ca="1">+[1]!Tabla3[[#This Row],[WATTS_MEAS]]</f>
        <v>0</v>
      </c>
      <c r="K460" s="1">
        <f ca="1">+[1]!Tabla3[[#This Row],[DIM]]</f>
        <v>1</v>
      </c>
      <c r="L460" s="1">
        <f>+[1]!Tabla3[[#This Row],[STATUS_LAMP]]</f>
        <v>0</v>
      </c>
      <c r="M460" s="1">
        <f>+[1]!Tabla3[[#This Row],[FAULTY]]</f>
        <v>0</v>
      </c>
      <c r="N460" s="1">
        <f>+[1]!Tabla3[[#This Row],[BURN_HR]]</f>
        <v>10.830008663958091</v>
      </c>
      <c r="O460" s="1">
        <f>+[1]!Tabla3[[#This Row],[KWH]]</f>
        <v>0.74176238171816711</v>
      </c>
    </row>
    <row r="461" spans="1:15" x14ac:dyDescent="0.25">
      <c r="A461" t="str">
        <f>+[1]!Tabla3[[#This Row],[ID]]</f>
        <v>DECO_34047</v>
      </c>
      <c r="B461">
        <f>+[1]!Tabla3[[#This Row],[LAT]]</f>
        <v>39.749199240000003</v>
      </c>
      <c r="C461">
        <f>+[1]!Tabla3[[#This Row],[LONG]]</f>
        <v>-104.9993199</v>
      </c>
      <c r="D461">
        <f>+[1]!Tabla3[[#This Row],[MODE]]</f>
        <v>4</v>
      </c>
      <c r="E461">
        <f>+[1]!Tabla3[[#This Row],[WATTS]]</f>
        <v>250</v>
      </c>
      <c r="F461" s="2">
        <f>+[1]!Tabla3[[#This Row],[LAST_UPDATED]]</f>
        <v>45036.436736111114</v>
      </c>
      <c r="G461" s="1">
        <f ca="1">+[1]!Tabla3[[#This Row],[VOLTAJE]]</f>
        <v>215.548</v>
      </c>
      <c r="H461" s="1">
        <f ca="1">+[1]!Tabla3[[#This Row],[CURRENT]]</f>
        <v>0</v>
      </c>
      <c r="I461" s="1">
        <f ca="1">+[1]!Tabla3[[#This Row],[PF]]</f>
        <v>1</v>
      </c>
      <c r="J461" s="1">
        <f ca="1">+[1]!Tabla3[[#This Row],[WATTS_MEAS]]</f>
        <v>0</v>
      </c>
      <c r="K461" s="1">
        <f ca="1">+[1]!Tabla3[[#This Row],[DIM]]</f>
        <v>1</v>
      </c>
      <c r="L461" s="1">
        <f>+[1]!Tabla3[[#This Row],[STATUS_LAMP]]</f>
        <v>0</v>
      </c>
      <c r="M461" s="1">
        <f>+[1]!Tabla3[[#This Row],[FAULTY]]</f>
        <v>0</v>
      </c>
      <c r="N461" s="1">
        <f>+[1]!Tabla3[[#This Row],[BURN_HR]]</f>
        <v>10.830008663958091</v>
      </c>
      <c r="O461" s="1">
        <f>+[1]!Tabla3[[#This Row],[KWH]]</f>
        <v>2.6512715021961135</v>
      </c>
    </row>
    <row r="462" spans="1:15" x14ac:dyDescent="0.25">
      <c r="A462" t="str">
        <f>+[1]!Tabla3[[#This Row],[ID]]</f>
        <v>DECO_34048</v>
      </c>
      <c r="B462">
        <f>+[1]!Tabla3[[#This Row],[LAT]]</f>
        <v>39.749323580000002</v>
      </c>
      <c r="C462">
        <f>+[1]!Tabla3[[#This Row],[LONG]]</f>
        <v>-104.9991551</v>
      </c>
      <c r="D462">
        <f>+[1]!Tabla3[[#This Row],[MODE]]</f>
        <v>4</v>
      </c>
      <c r="E462">
        <f>+[1]!Tabla3[[#This Row],[WATTS]]</f>
        <v>70</v>
      </c>
      <c r="F462" s="2">
        <f>+[1]!Tabla3[[#This Row],[LAST_UPDATED]]</f>
        <v>45036.436736111114</v>
      </c>
      <c r="G462" s="1">
        <f ca="1">+[1]!Tabla3[[#This Row],[VOLTAJE]]</f>
        <v>190.83</v>
      </c>
      <c r="H462" s="1">
        <f ca="1">+[1]!Tabla3[[#This Row],[CURRENT]]</f>
        <v>0</v>
      </c>
      <c r="I462" s="1">
        <f ca="1">+[1]!Tabla3[[#This Row],[PF]]</f>
        <v>1</v>
      </c>
      <c r="J462" s="1">
        <f ca="1">+[1]!Tabla3[[#This Row],[WATTS_MEAS]]</f>
        <v>0</v>
      </c>
      <c r="K462" s="1">
        <f ca="1">+[1]!Tabla3[[#This Row],[DIM]]</f>
        <v>1</v>
      </c>
      <c r="L462" s="1">
        <f>+[1]!Tabla3[[#This Row],[STATUS_LAMP]]</f>
        <v>0</v>
      </c>
      <c r="M462" s="1">
        <f>+[1]!Tabla3[[#This Row],[FAULTY]]</f>
        <v>0</v>
      </c>
      <c r="N462" s="1">
        <f>+[1]!Tabla3[[#This Row],[BURN_HR]]</f>
        <v>10.830008663958091</v>
      </c>
      <c r="O462" s="1">
        <f>+[1]!Tabla3[[#This Row],[KWH]]</f>
        <v>0.74166369145567557</v>
      </c>
    </row>
    <row r="463" spans="1:15" x14ac:dyDescent="0.25">
      <c r="A463" t="str">
        <f>+[1]!Tabla3[[#This Row],[ID]]</f>
        <v>DECO_34049</v>
      </c>
      <c r="B463">
        <f>+[1]!Tabla3[[#This Row],[LAT]]</f>
        <v>39.75312692</v>
      </c>
      <c r="C463">
        <f>+[1]!Tabla3[[#This Row],[LONG]]</f>
        <v>-105.0028866</v>
      </c>
      <c r="D463">
        <f>+[1]!Tabla3[[#This Row],[MODE]]</f>
        <v>4</v>
      </c>
      <c r="E463">
        <f>+[1]!Tabla3[[#This Row],[WATTS]]</f>
        <v>28</v>
      </c>
      <c r="F463" s="2">
        <f>+[1]!Tabla3[[#This Row],[LAST_UPDATED]]</f>
        <v>45036.436736111114</v>
      </c>
      <c r="G463" s="1">
        <f ca="1">+[1]!Tabla3[[#This Row],[VOLTAJE]]</f>
        <v>211.70699999999999</v>
      </c>
      <c r="H463" s="1">
        <f ca="1">+[1]!Tabla3[[#This Row],[CURRENT]]</f>
        <v>0</v>
      </c>
      <c r="I463" s="1">
        <f ca="1">+[1]!Tabla3[[#This Row],[PF]]</f>
        <v>1</v>
      </c>
      <c r="J463" s="1">
        <f ca="1">+[1]!Tabla3[[#This Row],[WATTS_MEAS]]</f>
        <v>0</v>
      </c>
      <c r="K463" s="1">
        <f ca="1">+[1]!Tabla3[[#This Row],[DIM]]</f>
        <v>1</v>
      </c>
      <c r="L463" s="1">
        <f>+[1]!Tabla3[[#This Row],[STATUS_LAMP]]</f>
        <v>0</v>
      </c>
      <c r="M463" s="1">
        <f>+[1]!Tabla3[[#This Row],[FAULTY]]</f>
        <v>0</v>
      </c>
      <c r="N463" s="1">
        <f>+[1]!Tabla3[[#This Row],[BURN_HR]]</f>
        <v>10.830008663958091</v>
      </c>
      <c r="O463" s="1">
        <f>+[1]!Tabla3[[#This Row],[KWH]]</f>
        <v>0.29489428404281426</v>
      </c>
    </row>
    <row r="464" spans="1:15" x14ac:dyDescent="0.25">
      <c r="A464" t="str">
        <f>+[1]!Tabla3[[#This Row],[ID]]</f>
        <v>DECO_34053</v>
      </c>
      <c r="B464">
        <f>+[1]!Tabla3[[#This Row],[LAT]]</f>
        <v>39.75254443</v>
      </c>
      <c r="C464">
        <f>+[1]!Tabla3[[#This Row],[LONG]]</f>
        <v>-105.0026328</v>
      </c>
      <c r="D464">
        <f>+[1]!Tabla3[[#This Row],[MODE]]</f>
        <v>4</v>
      </c>
      <c r="E464">
        <f>+[1]!Tabla3[[#This Row],[WATTS]]</f>
        <v>165</v>
      </c>
      <c r="F464" s="2">
        <f>+[1]!Tabla3[[#This Row],[LAST_UPDATED]]</f>
        <v>45036.436736111114</v>
      </c>
      <c r="G464" s="1">
        <f ca="1">+[1]!Tabla3[[#This Row],[VOLTAJE]]</f>
        <v>228.22300000000001</v>
      </c>
      <c r="H464" s="1">
        <f ca="1">+[1]!Tabla3[[#This Row],[CURRENT]]</f>
        <v>0</v>
      </c>
      <c r="I464" s="1">
        <f ca="1">+[1]!Tabla3[[#This Row],[PF]]</f>
        <v>1</v>
      </c>
      <c r="J464" s="1">
        <f ca="1">+[1]!Tabla3[[#This Row],[WATTS_MEAS]]</f>
        <v>0</v>
      </c>
      <c r="K464" s="1">
        <f ca="1">+[1]!Tabla3[[#This Row],[DIM]]</f>
        <v>1</v>
      </c>
      <c r="L464" s="1">
        <f>+[1]!Tabla3[[#This Row],[STATUS_LAMP]]</f>
        <v>0</v>
      </c>
      <c r="M464" s="1">
        <f>+[1]!Tabla3[[#This Row],[FAULTY]]</f>
        <v>0</v>
      </c>
      <c r="N464" s="1">
        <f>+[1]!Tabla3[[#This Row],[BURN_HR]]</f>
        <v>10.830008663958091</v>
      </c>
      <c r="O464" s="1">
        <f>+[1]!Tabla3[[#This Row],[KWH]]</f>
        <v>1.7287040172140511</v>
      </c>
    </row>
    <row r="465" spans="1:15" x14ac:dyDescent="0.25">
      <c r="A465" t="str">
        <f>+[1]!Tabla3[[#This Row],[ID]]</f>
        <v>DECO_34056</v>
      </c>
      <c r="B465">
        <f>+[1]!Tabla3[[#This Row],[LAT]]</f>
        <v>39.752708480000003</v>
      </c>
      <c r="C465">
        <f>+[1]!Tabla3[[#This Row],[LONG]]</f>
        <v>-105.0029873</v>
      </c>
      <c r="D465">
        <f>+[1]!Tabla3[[#This Row],[MODE]]</f>
        <v>4</v>
      </c>
      <c r="E465">
        <f>+[1]!Tabla3[[#This Row],[WATTS]]</f>
        <v>165</v>
      </c>
      <c r="F465" s="2">
        <f>+[1]!Tabla3[[#This Row],[LAST_UPDATED]]</f>
        <v>45036.436736111114</v>
      </c>
      <c r="G465" s="1">
        <f ca="1">+[1]!Tabla3[[#This Row],[VOLTAJE]]</f>
        <v>213.554</v>
      </c>
      <c r="H465" s="1">
        <f ca="1">+[1]!Tabla3[[#This Row],[CURRENT]]</f>
        <v>0</v>
      </c>
      <c r="I465" s="1">
        <f ca="1">+[1]!Tabla3[[#This Row],[PF]]</f>
        <v>1</v>
      </c>
      <c r="J465" s="1">
        <f ca="1">+[1]!Tabla3[[#This Row],[WATTS_MEAS]]</f>
        <v>0</v>
      </c>
      <c r="K465" s="1">
        <f ca="1">+[1]!Tabla3[[#This Row],[DIM]]</f>
        <v>1</v>
      </c>
      <c r="L465" s="1">
        <f>+[1]!Tabla3[[#This Row],[STATUS_LAMP]]</f>
        <v>0</v>
      </c>
      <c r="M465" s="1">
        <f>+[1]!Tabla3[[#This Row],[FAULTY]]</f>
        <v>0</v>
      </c>
      <c r="N465" s="1">
        <f>+[1]!Tabla3[[#This Row],[BURN_HR]]</f>
        <v>10.830008663958091</v>
      </c>
      <c r="O465" s="1">
        <f>+[1]!Tabla3[[#This Row],[KWH]]</f>
        <v>1.7531388720994272</v>
      </c>
    </row>
    <row r="466" spans="1:15" x14ac:dyDescent="0.25">
      <c r="A466" t="str">
        <f>+[1]!Tabla3[[#This Row],[ID]]</f>
        <v>DECO_34059</v>
      </c>
      <c r="B466">
        <f>+[1]!Tabla3[[#This Row],[LAT]]</f>
        <v>39.752239500000002</v>
      </c>
      <c r="C466">
        <f>+[1]!Tabla3[[#This Row],[LONG]]</f>
        <v>-105.0025562</v>
      </c>
      <c r="D466">
        <f>+[1]!Tabla3[[#This Row],[MODE]]</f>
        <v>4</v>
      </c>
      <c r="E466">
        <f>+[1]!Tabla3[[#This Row],[WATTS]]</f>
        <v>28</v>
      </c>
      <c r="F466" s="2">
        <f>+[1]!Tabla3[[#This Row],[LAST_UPDATED]]</f>
        <v>45036.436736111114</v>
      </c>
      <c r="G466" s="1">
        <f ca="1">+[1]!Tabla3[[#This Row],[VOLTAJE]]</f>
        <v>190.31800000000001</v>
      </c>
      <c r="H466" s="1">
        <f ca="1">+[1]!Tabla3[[#This Row],[CURRENT]]</f>
        <v>0</v>
      </c>
      <c r="I466" s="1">
        <f ca="1">+[1]!Tabla3[[#This Row],[PF]]</f>
        <v>1</v>
      </c>
      <c r="J466" s="1">
        <f ca="1">+[1]!Tabla3[[#This Row],[WATTS_MEAS]]</f>
        <v>0</v>
      </c>
      <c r="K466" s="1">
        <f ca="1">+[1]!Tabla3[[#This Row],[DIM]]</f>
        <v>1</v>
      </c>
      <c r="L466" s="1">
        <f>+[1]!Tabla3[[#This Row],[STATUS_LAMP]]</f>
        <v>0</v>
      </c>
      <c r="M466" s="1">
        <f>+[1]!Tabla3[[#This Row],[FAULTY]]</f>
        <v>0</v>
      </c>
      <c r="N466" s="1">
        <f>+[1]!Tabla3[[#This Row],[BURN_HR]]</f>
        <v>10.830008663958091</v>
      </c>
      <c r="O466" s="1">
        <f>+[1]!Tabla3[[#This Row],[KWH]]</f>
        <v>0.29768373947370391</v>
      </c>
    </row>
    <row r="467" spans="1:15" x14ac:dyDescent="0.25">
      <c r="A467" t="str">
        <f>+[1]!Tabla3[[#This Row],[ID]]</f>
        <v>DECO_34061</v>
      </c>
      <c r="B467">
        <f>+[1]!Tabla3[[#This Row],[LAT]]</f>
        <v>39.752587409999997</v>
      </c>
      <c r="C467">
        <f>+[1]!Tabla3[[#This Row],[LONG]]</f>
        <v>-105.00294510000001</v>
      </c>
      <c r="D467">
        <f>+[1]!Tabla3[[#This Row],[MODE]]</f>
        <v>4</v>
      </c>
      <c r="E467">
        <f>+[1]!Tabla3[[#This Row],[WATTS]]</f>
        <v>28</v>
      </c>
      <c r="F467" s="2">
        <f>+[1]!Tabla3[[#This Row],[LAST_UPDATED]]</f>
        <v>45036.436736111114</v>
      </c>
      <c r="G467" s="1">
        <f ca="1">+[1]!Tabla3[[#This Row],[VOLTAJE]]</f>
        <v>222.43899999999999</v>
      </c>
      <c r="H467" s="1">
        <f ca="1">+[1]!Tabla3[[#This Row],[CURRENT]]</f>
        <v>0</v>
      </c>
      <c r="I467" s="1">
        <f ca="1">+[1]!Tabla3[[#This Row],[PF]]</f>
        <v>1</v>
      </c>
      <c r="J467" s="1">
        <f ca="1">+[1]!Tabla3[[#This Row],[WATTS_MEAS]]</f>
        <v>0</v>
      </c>
      <c r="K467" s="1">
        <f ca="1">+[1]!Tabla3[[#This Row],[DIM]]</f>
        <v>1</v>
      </c>
      <c r="L467" s="1">
        <f>+[1]!Tabla3[[#This Row],[STATUS_LAMP]]</f>
        <v>0</v>
      </c>
      <c r="M467" s="1">
        <f>+[1]!Tabla3[[#This Row],[FAULTY]]</f>
        <v>0</v>
      </c>
      <c r="N467" s="1">
        <f>+[1]!Tabla3[[#This Row],[BURN_HR]]</f>
        <v>10.830008663958091</v>
      </c>
      <c r="O467" s="1">
        <f>+[1]!Tabla3[[#This Row],[KWH]]</f>
        <v>0.29646936898257903</v>
      </c>
    </row>
    <row r="468" spans="1:15" x14ac:dyDescent="0.25">
      <c r="A468" t="str">
        <f>+[1]!Tabla3[[#This Row],[ID]]</f>
        <v>DECO_34066</v>
      </c>
      <c r="B468">
        <f>+[1]!Tabla3[[#This Row],[LAT]]</f>
        <v>39.751961469999998</v>
      </c>
      <c r="C468">
        <f>+[1]!Tabla3[[#This Row],[LONG]]</f>
        <v>-105.0025847</v>
      </c>
      <c r="D468">
        <f>+[1]!Tabla3[[#This Row],[MODE]]</f>
        <v>4</v>
      </c>
      <c r="E468">
        <f>+[1]!Tabla3[[#This Row],[WATTS]]</f>
        <v>165</v>
      </c>
      <c r="F468" s="2">
        <f>+[1]!Tabla3[[#This Row],[LAST_UPDATED]]</f>
        <v>45036.436736111114</v>
      </c>
      <c r="G468" s="1">
        <f ca="1">+[1]!Tabla3[[#This Row],[VOLTAJE]]</f>
        <v>190.80699999999999</v>
      </c>
      <c r="H468" s="1">
        <f ca="1">+[1]!Tabla3[[#This Row],[CURRENT]]</f>
        <v>0</v>
      </c>
      <c r="I468" s="1">
        <f ca="1">+[1]!Tabla3[[#This Row],[PF]]</f>
        <v>1</v>
      </c>
      <c r="J468" s="1">
        <f ca="1">+[1]!Tabla3[[#This Row],[WATTS_MEAS]]</f>
        <v>0</v>
      </c>
      <c r="K468" s="1">
        <f ca="1">+[1]!Tabla3[[#This Row],[DIM]]</f>
        <v>1</v>
      </c>
      <c r="L468" s="1">
        <f>+[1]!Tabla3[[#This Row],[STATUS_LAMP]]</f>
        <v>0</v>
      </c>
      <c r="M468" s="1">
        <f>+[1]!Tabla3[[#This Row],[FAULTY]]</f>
        <v>0</v>
      </c>
      <c r="N468" s="1">
        <f>+[1]!Tabla3[[#This Row],[BURN_HR]]</f>
        <v>10.830008663958091</v>
      </c>
      <c r="O468" s="1">
        <f>+[1]!Tabla3[[#This Row],[KWH]]</f>
        <v>1.7493516343605739</v>
      </c>
    </row>
    <row r="469" spans="1:15" x14ac:dyDescent="0.25">
      <c r="A469" t="str">
        <f>+[1]!Tabla3[[#This Row],[ID]]</f>
        <v>DECO_34072</v>
      </c>
      <c r="B469">
        <f>+[1]!Tabla3[[#This Row],[LAT]]</f>
        <v>39.751110599999997</v>
      </c>
      <c r="C469">
        <f>+[1]!Tabla3[[#This Row],[LONG]]</f>
        <v>-105.002127</v>
      </c>
      <c r="D469">
        <f>+[1]!Tabla3[[#This Row],[MODE]]</f>
        <v>4</v>
      </c>
      <c r="E469">
        <f>+[1]!Tabla3[[#This Row],[WATTS]]</f>
        <v>250</v>
      </c>
      <c r="F469" s="2">
        <f>+[1]!Tabla3[[#This Row],[LAST_UPDATED]]</f>
        <v>45036.436736111114</v>
      </c>
      <c r="G469" s="1">
        <f ca="1">+[1]!Tabla3[[#This Row],[VOLTAJE]]</f>
        <v>194.50700000000001</v>
      </c>
      <c r="H469" s="1">
        <f ca="1">+[1]!Tabla3[[#This Row],[CURRENT]]</f>
        <v>0</v>
      </c>
      <c r="I469" s="1">
        <f ca="1">+[1]!Tabla3[[#This Row],[PF]]</f>
        <v>1</v>
      </c>
      <c r="J469" s="1">
        <f ca="1">+[1]!Tabla3[[#This Row],[WATTS_MEAS]]</f>
        <v>0</v>
      </c>
      <c r="K469" s="1">
        <f ca="1">+[1]!Tabla3[[#This Row],[DIM]]</f>
        <v>1</v>
      </c>
      <c r="L469" s="1">
        <f>+[1]!Tabla3[[#This Row],[STATUS_LAMP]]</f>
        <v>0</v>
      </c>
      <c r="M469" s="1">
        <f>+[1]!Tabla3[[#This Row],[FAULTY]]</f>
        <v>0</v>
      </c>
      <c r="N469" s="1">
        <f>+[1]!Tabla3[[#This Row],[BURN_HR]]</f>
        <v>10.830008663958091</v>
      </c>
      <c r="O469" s="1">
        <f>+[1]!Tabla3[[#This Row],[KWH]]</f>
        <v>2.6287041098559412</v>
      </c>
    </row>
    <row r="470" spans="1:15" x14ac:dyDescent="0.25">
      <c r="A470" t="str">
        <f>+[1]!Tabla3[[#This Row],[ID]]</f>
        <v>DECO_34073</v>
      </c>
      <c r="B470">
        <f>+[1]!Tabla3[[#This Row],[LAT]]</f>
        <v>39.75081746</v>
      </c>
      <c r="C470">
        <f>+[1]!Tabla3[[#This Row],[LONG]]</f>
        <v>-105.0024153</v>
      </c>
      <c r="D470">
        <f>+[1]!Tabla3[[#This Row],[MODE]]</f>
        <v>4</v>
      </c>
      <c r="E470">
        <f>+[1]!Tabla3[[#This Row],[WATTS]]</f>
        <v>70</v>
      </c>
      <c r="F470" s="2">
        <f>+[1]!Tabla3[[#This Row],[LAST_UPDATED]]</f>
        <v>45036.436736111114</v>
      </c>
      <c r="G470" s="1">
        <f ca="1">+[1]!Tabla3[[#This Row],[VOLTAJE]]</f>
        <v>226.11</v>
      </c>
      <c r="H470" s="1">
        <f ca="1">+[1]!Tabla3[[#This Row],[CURRENT]]</f>
        <v>0</v>
      </c>
      <c r="I470" s="1">
        <f ca="1">+[1]!Tabla3[[#This Row],[PF]]</f>
        <v>1</v>
      </c>
      <c r="J470" s="1">
        <f ca="1">+[1]!Tabla3[[#This Row],[WATTS_MEAS]]</f>
        <v>0</v>
      </c>
      <c r="K470" s="1">
        <f ca="1">+[1]!Tabla3[[#This Row],[DIM]]</f>
        <v>1</v>
      </c>
      <c r="L470" s="1">
        <f>+[1]!Tabla3[[#This Row],[STATUS_LAMP]]</f>
        <v>0</v>
      </c>
      <c r="M470" s="1">
        <f>+[1]!Tabla3[[#This Row],[FAULTY]]</f>
        <v>0</v>
      </c>
      <c r="N470" s="1">
        <f>+[1]!Tabla3[[#This Row],[BURN_HR]]</f>
        <v>10.830008663958091</v>
      </c>
      <c r="O470" s="1">
        <f>+[1]!Tabla3[[#This Row],[KWH]]</f>
        <v>0.73830980783312394</v>
      </c>
    </row>
    <row r="471" spans="1:15" x14ac:dyDescent="0.25">
      <c r="A471" t="str">
        <f>+[1]!Tabla3[[#This Row],[ID]]</f>
        <v>DECO_34074</v>
      </c>
      <c r="B471">
        <f>+[1]!Tabla3[[#This Row],[LAT]]</f>
        <v>39.750498620000002</v>
      </c>
      <c r="C471">
        <f>+[1]!Tabla3[[#This Row],[LONG]]</f>
        <v>-105.0028648</v>
      </c>
      <c r="D471">
        <f>+[1]!Tabla3[[#This Row],[MODE]]</f>
        <v>4</v>
      </c>
      <c r="E471">
        <f>+[1]!Tabla3[[#This Row],[WATTS]]</f>
        <v>70</v>
      </c>
      <c r="F471" s="2">
        <f>+[1]!Tabla3[[#This Row],[LAST_UPDATED]]</f>
        <v>45036.436736111114</v>
      </c>
      <c r="G471" s="1">
        <f ca="1">+[1]!Tabla3[[#This Row],[VOLTAJE]]</f>
        <v>216.78200000000001</v>
      </c>
      <c r="H471" s="1">
        <f ca="1">+[1]!Tabla3[[#This Row],[CURRENT]]</f>
        <v>0</v>
      </c>
      <c r="I471" s="1">
        <f ca="1">+[1]!Tabla3[[#This Row],[PF]]</f>
        <v>1</v>
      </c>
      <c r="J471" s="1">
        <f ca="1">+[1]!Tabla3[[#This Row],[WATTS_MEAS]]</f>
        <v>0</v>
      </c>
      <c r="K471" s="1">
        <f ca="1">+[1]!Tabla3[[#This Row],[DIM]]</f>
        <v>1</v>
      </c>
      <c r="L471" s="1">
        <f>+[1]!Tabla3[[#This Row],[STATUS_LAMP]]</f>
        <v>0</v>
      </c>
      <c r="M471" s="1">
        <f>+[1]!Tabla3[[#This Row],[FAULTY]]</f>
        <v>0</v>
      </c>
      <c r="N471" s="1">
        <f>+[1]!Tabla3[[#This Row],[BURN_HR]]</f>
        <v>10.830008663958091</v>
      </c>
      <c r="O471" s="1">
        <f>+[1]!Tabla3[[#This Row],[KWH]]</f>
        <v>0.74219615479438916</v>
      </c>
    </row>
    <row r="472" spans="1:15" x14ac:dyDescent="0.25">
      <c r="A472" t="str">
        <f>+[1]!Tabla3[[#This Row],[ID]]</f>
        <v>DECO_34076</v>
      </c>
      <c r="B472">
        <f>+[1]!Tabla3[[#This Row],[LAT]]</f>
        <v>39.751035520000002</v>
      </c>
      <c r="C472">
        <f>+[1]!Tabla3[[#This Row],[LONG]]</f>
        <v>-105.0024253</v>
      </c>
      <c r="D472">
        <f>+[1]!Tabla3[[#This Row],[MODE]]</f>
        <v>4</v>
      </c>
      <c r="E472">
        <f>+[1]!Tabla3[[#This Row],[WATTS]]</f>
        <v>70</v>
      </c>
      <c r="F472" s="2">
        <f>+[1]!Tabla3[[#This Row],[LAST_UPDATED]]</f>
        <v>45036.436736111114</v>
      </c>
      <c r="G472" s="1">
        <f ca="1">+[1]!Tabla3[[#This Row],[VOLTAJE]]</f>
        <v>217.30099999999999</v>
      </c>
      <c r="H472" s="1">
        <f ca="1">+[1]!Tabla3[[#This Row],[CURRENT]]</f>
        <v>0</v>
      </c>
      <c r="I472" s="1">
        <f ca="1">+[1]!Tabla3[[#This Row],[PF]]</f>
        <v>1</v>
      </c>
      <c r="J472" s="1">
        <f ca="1">+[1]!Tabla3[[#This Row],[WATTS_MEAS]]</f>
        <v>0</v>
      </c>
      <c r="K472" s="1">
        <f ca="1">+[1]!Tabla3[[#This Row],[DIM]]</f>
        <v>1</v>
      </c>
      <c r="L472" s="1">
        <f>+[1]!Tabla3[[#This Row],[STATUS_LAMP]]</f>
        <v>0</v>
      </c>
      <c r="M472" s="1">
        <f>+[1]!Tabla3[[#This Row],[FAULTY]]</f>
        <v>0</v>
      </c>
      <c r="N472" s="1">
        <f>+[1]!Tabla3[[#This Row],[BURN_HR]]</f>
        <v>10.830008663958091</v>
      </c>
      <c r="O472" s="1">
        <f>+[1]!Tabla3[[#This Row],[KWH]]</f>
        <v>0.73784348314824566</v>
      </c>
    </row>
    <row r="473" spans="1:15" x14ac:dyDescent="0.25">
      <c r="A473" t="str">
        <f>+[1]!Tabla3[[#This Row],[ID]]</f>
        <v>DECO_34077</v>
      </c>
      <c r="B473">
        <f>+[1]!Tabla3[[#This Row],[LAT]]</f>
        <v>39.751536729999998</v>
      </c>
      <c r="C473">
        <f>+[1]!Tabla3[[#This Row],[LONG]]</f>
        <v>-105.0027161</v>
      </c>
      <c r="D473">
        <f>+[1]!Tabla3[[#This Row],[MODE]]</f>
        <v>4</v>
      </c>
      <c r="E473">
        <f>+[1]!Tabla3[[#This Row],[WATTS]]</f>
        <v>70</v>
      </c>
      <c r="F473" s="2">
        <f>+[1]!Tabla3[[#This Row],[LAST_UPDATED]]</f>
        <v>45036.436736111114</v>
      </c>
      <c r="G473" s="1">
        <f ca="1">+[1]!Tabla3[[#This Row],[VOLTAJE]]</f>
        <v>221.85499999999999</v>
      </c>
      <c r="H473" s="1">
        <f ca="1">+[1]!Tabla3[[#This Row],[CURRENT]]</f>
        <v>0</v>
      </c>
      <c r="I473" s="1">
        <f ca="1">+[1]!Tabla3[[#This Row],[PF]]</f>
        <v>1</v>
      </c>
      <c r="J473" s="1">
        <f ca="1">+[1]!Tabla3[[#This Row],[WATTS_MEAS]]</f>
        <v>0</v>
      </c>
      <c r="K473" s="1">
        <f ca="1">+[1]!Tabla3[[#This Row],[DIM]]</f>
        <v>1</v>
      </c>
      <c r="L473" s="1">
        <f>+[1]!Tabla3[[#This Row],[STATUS_LAMP]]</f>
        <v>0</v>
      </c>
      <c r="M473" s="1">
        <f>+[1]!Tabla3[[#This Row],[FAULTY]]</f>
        <v>0</v>
      </c>
      <c r="N473" s="1">
        <f>+[1]!Tabla3[[#This Row],[BURN_HR]]</f>
        <v>10.830008663958091</v>
      </c>
      <c r="O473" s="1">
        <f>+[1]!Tabla3[[#This Row],[KWH]]</f>
        <v>0.73779297377673314</v>
      </c>
    </row>
    <row r="474" spans="1:15" x14ac:dyDescent="0.25">
      <c r="A474" t="str">
        <f>+[1]!Tabla3[[#This Row],[ID]]</f>
        <v>DECO_34079</v>
      </c>
      <c r="B474">
        <f>+[1]!Tabla3[[#This Row],[LAT]]</f>
        <v>39.75121343</v>
      </c>
      <c r="C474">
        <f>+[1]!Tabla3[[#This Row],[LONG]]</f>
        <v>-105.00257790000001</v>
      </c>
      <c r="D474">
        <f>+[1]!Tabla3[[#This Row],[MODE]]</f>
        <v>4</v>
      </c>
      <c r="E474">
        <f>+[1]!Tabla3[[#This Row],[WATTS]]</f>
        <v>70</v>
      </c>
      <c r="F474" s="2">
        <f>+[1]!Tabla3[[#This Row],[LAST_UPDATED]]</f>
        <v>45036.436736111114</v>
      </c>
      <c r="G474" s="1">
        <f ca="1">+[1]!Tabla3[[#This Row],[VOLTAJE]]</f>
        <v>215.18899999999999</v>
      </c>
      <c r="H474" s="1">
        <f ca="1">+[1]!Tabla3[[#This Row],[CURRENT]]</f>
        <v>0</v>
      </c>
      <c r="I474" s="1">
        <f ca="1">+[1]!Tabla3[[#This Row],[PF]]</f>
        <v>1</v>
      </c>
      <c r="J474" s="1">
        <f ca="1">+[1]!Tabla3[[#This Row],[WATTS_MEAS]]</f>
        <v>0</v>
      </c>
      <c r="K474" s="1">
        <f ca="1">+[1]!Tabla3[[#This Row],[DIM]]</f>
        <v>1</v>
      </c>
      <c r="L474" s="1">
        <f>+[1]!Tabla3[[#This Row],[STATUS_LAMP]]</f>
        <v>0</v>
      </c>
      <c r="M474" s="1">
        <f>+[1]!Tabla3[[#This Row],[FAULTY]]</f>
        <v>0</v>
      </c>
      <c r="N474" s="1">
        <f>+[1]!Tabla3[[#This Row],[BURN_HR]]</f>
        <v>10.830008663958091</v>
      </c>
      <c r="O474" s="1">
        <f>+[1]!Tabla3[[#This Row],[KWH]]</f>
        <v>0.74157608233101646</v>
      </c>
    </row>
    <row r="475" spans="1:15" x14ac:dyDescent="0.25">
      <c r="A475" t="str">
        <f>+[1]!Tabla3[[#This Row],[ID]]</f>
        <v>DECO_34080</v>
      </c>
      <c r="B475">
        <f>+[1]!Tabla3[[#This Row],[LAT]]</f>
        <v>39.751458200000002</v>
      </c>
      <c r="C475">
        <f>+[1]!Tabla3[[#This Row],[LONG]]</f>
        <v>-105.0029644</v>
      </c>
      <c r="D475">
        <f>+[1]!Tabla3[[#This Row],[MODE]]</f>
        <v>4</v>
      </c>
      <c r="E475">
        <f>+[1]!Tabla3[[#This Row],[WATTS]]</f>
        <v>250</v>
      </c>
      <c r="F475" s="2">
        <f>+[1]!Tabla3[[#This Row],[LAST_UPDATED]]</f>
        <v>45036.436736111114</v>
      </c>
      <c r="G475" s="1">
        <f ca="1">+[1]!Tabla3[[#This Row],[VOLTAJE]]</f>
        <v>225.83199999999999</v>
      </c>
      <c r="H475" s="1">
        <f ca="1">+[1]!Tabla3[[#This Row],[CURRENT]]</f>
        <v>0</v>
      </c>
      <c r="I475" s="1">
        <f ca="1">+[1]!Tabla3[[#This Row],[PF]]</f>
        <v>1</v>
      </c>
      <c r="J475" s="1">
        <f ca="1">+[1]!Tabla3[[#This Row],[WATTS_MEAS]]</f>
        <v>0</v>
      </c>
      <c r="K475" s="1">
        <f ca="1">+[1]!Tabla3[[#This Row],[DIM]]</f>
        <v>1</v>
      </c>
      <c r="L475" s="1">
        <f>+[1]!Tabla3[[#This Row],[STATUS_LAMP]]</f>
        <v>0</v>
      </c>
      <c r="M475" s="1">
        <f>+[1]!Tabla3[[#This Row],[FAULTY]]</f>
        <v>0</v>
      </c>
      <c r="N475" s="1">
        <f>+[1]!Tabla3[[#This Row],[BURN_HR]]</f>
        <v>10.830008663958091</v>
      </c>
      <c r="O475" s="1">
        <f>+[1]!Tabla3[[#This Row],[KWH]]</f>
        <v>2.6515415253332111</v>
      </c>
    </row>
    <row r="476" spans="1:15" x14ac:dyDescent="0.25">
      <c r="A476" t="str">
        <f>+[1]!Tabla3[[#This Row],[ID]]</f>
        <v>DECO_34082</v>
      </c>
      <c r="B476">
        <f>+[1]!Tabla3[[#This Row],[LAT]]</f>
        <v>39.741503760000001</v>
      </c>
      <c r="C476">
        <f>+[1]!Tabla3[[#This Row],[LONG]]</f>
        <v>-104.99879660000001</v>
      </c>
      <c r="D476">
        <f>+[1]!Tabla3[[#This Row],[MODE]]</f>
        <v>4</v>
      </c>
      <c r="E476">
        <f>+[1]!Tabla3[[#This Row],[WATTS]]</f>
        <v>250</v>
      </c>
      <c r="F476" s="2">
        <f>+[1]!Tabla3[[#This Row],[LAST_UPDATED]]</f>
        <v>45036.436736111114</v>
      </c>
      <c r="G476" s="1">
        <f ca="1">+[1]!Tabla3[[#This Row],[VOLTAJE]]</f>
        <v>201.41900000000001</v>
      </c>
      <c r="H476" s="1">
        <f ca="1">+[1]!Tabla3[[#This Row],[CURRENT]]</f>
        <v>0</v>
      </c>
      <c r="I476" s="1">
        <f ca="1">+[1]!Tabla3[[#This Row],[PF]]</f>
        <v>1</v>
      </c>
      <c r="J476" s="1">
        <f ca="1">+[1]!Tabla3[[#This Row],[WATTS_MEAS]]</f>
        <v>0</v>
      </c>
      <c r="K476" s="1">
        <f ca="1">+[1]!Tabla3[[#This Row],[DIM]]</f>
        <v>1</v>
      </c>
      <c r="L476" s="1">
        <f>+[1]!Tabla3[[#This Row],[STATUS_LAMP]]</f>
        <v>0</v>
      </c>
      <c r="M476" s="1">
        <f>+[1]!Tabla3[[#This Row],[FAULTY]]</f>
        <v>0</v>
      </c>
      <c r="N476" s="1">
        <f>+[1]!Tabla3[[#This Row],[BURN_HR]]</f>
        <v>10.830008663958091</v>
      </c>
      <c r="O476" s="1">
        <f>+[1]!Tabla3[[#This Row],[KWH]]</f>
        <v>2.6524489541958927</v>
      </c>
    </row>
    <row r="477" spans="1:15" x14ac:dyDescent="0.25">
      <c r="A477" t="str">
        <f>+[1]!Tabla3[[#This Row],[ID]]</f>
        <v>DECO_34086</v>
      </c>
      <c r="B477">
        <f>+[1]!Tabla3[[#This Row],[LAT]]</f>
        <v>39.752104580000001</v>
      </c>
      <c r="C477">
        <f>+[1]!Tabla3[[#This Row],[LONG]]</f>
        <v>-105.00051759999999</v>
      </c>
      <c r="D477">
        <f>+[1]!Tabla3[[#This Row],[MODE]]</f>
        <v>4</v>
      </c>
      <c r="E477">
        <f>+[1]!Tabla3[[#This Row],[WATTS]]</f>
        <v>70</v>
      </c>
      <c r="F477" s="2">
        <f>+[1]!Tabla3[[#This Row],[LAST_UPDATED]]</f>
        <v>45036.436736111114</v>
      </c>
      <c r="G477" s="1">
        <f ca="1">+[1]!Tabla3[[#This Row],[VOLTAJE]]</f>
        <v>199.98099999999999</v>
      </c>
      <c r="H477" s="1">
        <f ca="1">+[1]!Tabla3[[#This Row],[CURRENT]]</f>
        <v>0</v>
      </c>
      <c r="I477" s="1">
        <f ca="1">+[1]!Tabla3[[#This Row],[PF]]</f>
        <v>1</v>
      </c>
      <c r="J477" s="1">
        <f ca="1">+[1]!Tabla3[[#This Row],[WATTS_MEAS]]</f>
        <v>0</v>
      </c>
      <c r="K477" s="1">
        <f ca="1">+[1]!Tabla3[[#This Row],[DIM]]</f>
        <v>1</v>
      </c>
      <c r="L477" s="1">
        <f>+[1]!Tabla3[[#This Row],[STATUS_LAMP]]</f>
        <v>0</v>
      </c>
      <c r="M477" s="1">
        <f>+[1]!Tabla3[[#This Row],[FAULTY]]</f>
        <v>0</v>
      </c>
      <c r="N477" s="1">
        <f>+[1]!Tabla3[[#This Row],[BURN_HR]]</f>
        <v>10.830008663958091</v>
      </c>
      <c r="O477" s="1">
        <f>+[1]!Tabla3[[#This Row],[KWH]]</f>
        <v>0.74041944582758401</v>
      </c>
    </row>
    <row r="478" spans="1:15" x14ac:dyDescent="0.25">
      <c r="A478" t="str">
        <f>+[1]!Tabla3[[#This Row],[ID]]</f>
        <v>DECO_34087</v>
      </c>
      <c r="B478">
        <f>+[1]!Tabla3[[#This Row],[LAT]]</f>
        <v>39.752246450000001</v>
      </c>
      <c r="C478">
        <f>+[1]!Tabla3[[#This Row],[LONG]]</f>
        <v>-105.0003378</v>
      </c>
      <c r="D478">
        <f>+[1]!Tabla3[[#This Row],[MODE]]</f>
        <v>4</v>
      </c>
      <c r="E478">
        <f>+[1]!Tabla3[[#This Row],[WATTS]]</f>
        <v>250</v>
      </c>
      <c r="F478" s="2">
        <f>+[1]!Tabla3[[#This Row],[LAST_UPDATED]]</f>
        <v>45036.436736111114</v>
      </c>
      <c r="G478" s="1">
        <f ca="1">+[1]!Tabla3[[#This Row],[VOLTAJE]]</f>
        <v>199.32900000000001</v>
      </c>
      <c r="H478" s="1">
        <f ca="1">+[1]!Tabla3[[#This Row],[CURRENT]]</f>
        <v>0</v>
      </c>
      <c r="I478" s="1">
        <f ca="1">+[1]!Tabla3[[#This Row],[PF]]</f>
        <v>1</v>
      </c>
      <c r="J478" s="1">
        <f ca="1">+[1]!Tabla3[[#This Row],[WATTS_MEAS]]</f>
        <v>0</v>
      </c>
      <c r="K478" s="1">
        <f ca="1">+[1]!Tabla3[[#This Row],[DIM]]</f>
        <v>1</v>
      </c>
      <c r="L478" s="1">
        <f>+[1]!Tabla3[[#This Row],[STATUS_LAMP]]</f>
        <v>0</v>
      </c>
      <c r="M478" s="1">
        <f>+[1]!Tabla3[[#This Row],[FAULTY]]</f>
        <v>0</v>
      </c>
      <c r="N478" s="1">
        <f>+[1]!Tabla3[[#This Row],[BURN_HR]]</f>
        <v>10.830008663958091</v>
      </c>
      <c r="O478" s="1">
        <f>+[1]!Tabla3[[#This Row],[KWH]]</f>
        <v>2.6642717967811711</v>
      </c>
    </row>
    <row r="479" spans="1:15" x14ac:dyDescent="0.25">
      <c r="A479" t="str">
        <f>+[1]!Tabla3[[#This Row],[ID]]</f>
        <v>DECO_34089</v>
      </c>
      <c r="B479">
        <f>+[1]!Tabla3[[#This Row],[LAT]]</f>
        <v>39.752400100000003</v>
      </c>
      <c r="C479">
        <f>+[1]!Tabla3[[#This Row],[LONG]]</f>
        <v>-105.00011790000001</v>
      </c>
      <c r="D479">
        <f>+[1]!Tabla3[[#This Row],[MODE]]</f>
        <v>4</v>
      </c>
      <c r="E479">
        <f>+[1]!Tabla3[[#This Row],[WATTS]]</f>
        <v>70</v>
      </c>
      <c r="F479" s="2">
        <f>+[1]!Tabla3[[#This Row],[LAST_UPDATED]]</f>
        <v>45036.436736111114</v>
      </c>
      <c r="G479" s="1">
        <f ca="1">+[1]!Tabla3[[#This Row],[VOLTAJE]]</f>
        <v>219.65799999999999</v>
      </c>
      <c r="H479" s="1">
        <f ca="1">+[1]!Tabla3[[#This Row],[CURRENT]]</f>
        <v>0</v>
      </c>
      <c r="I479" s="1">
        <f ca="1">+[1]!Tabla3[[#This Row],[PF]]</f>
        <v>1</v>
      </c>
      <c r="J479" s="1">
        <f ca="1">+[1]!Tabla3[[#This Row],[WATTS_MEAS]]</f>
        <v>0</v>
      </c>
      <c r="K479" s="1">
        <f ca="1">+[1]!Tabla3[[#This Row],[DIM]]</f>
        <v>1</v>
      </c>
      <c r="L479" s="1">
        <f>+[1]!Tabla3[[#This Row],[STATUS_LAMP]]</f>
        <v>0</v>
      </c>
      <c r="M479" s="1">
        <f>+[1]!Tabla3[[#This Row],[FAULTY]]</f>
        <v>0</v>
      </c>
      <c r="N479" s="1">
        <f>+[1]!Tabla3[[#This Row],[BURN_HR]]</f>
        <v>10.830008663958091</v>
      </c>
      <c r="O479" s="1">
        <f>+[1]!Tabla3[[#This Row],[KWH]]</f>
        <v>0.74155111918678895</v>
      </c>
    </row>
    <row r="480" spans="1:15" x14ac:dyDescent="0.25">
      <c r="A480" t="str">
        <f>+[1]!Tabla3[[#This Row],[ID]]</f>
        <v>DECO_34091</v>
      </c>
      <c r="B480">
        <f>+[1]!Tabla3[[#This Row],[LAT]]</f>
        <v>39.752715260000002</v>
      </c>
      <c r="C480">
        <f>+[1]!Tabla3[[#This Row],[LONG]]</f>
        <v>-104.99970260000001</v>
      </c>
      <c r="D480">
        <f>+[1]!Tabla3[[#This Row],[MODE]]</f>
        <v>4</v>
      </c>
      <c r="E480">
        <f>+[1]!Tabla3[[#This Row],[WATTS]]</f>
        <v>250</v>
      </c>
      <c r="F480" s="2">
        <f>+[1]!Tabla3[[#This Row],[LAST_UPDATED]]</f>
        <v>45036.436736111114</v>
      </c>
      <c r="G480" s="1">
        <f ca="1">+[1]!Tabla3[[#This Row],[VOLTAJE]]</f>
        <v>248.255</v>
      </c>
      <c r="H480" s="1">
        <f ca="1">+[1]!Tabla3[[#This Row],[CURRENT]]</f>
        <v>0</v>
      </c>
      <c r="I480" s="1">
        <f ca="1">+[1]!Tabla3[[#This Row],[PF]]</f>
        <v>1</v>
      </c>
      <c r="J480" s="1">
        <f ca="1">+[1]!Tabla3[[#This Row],[WATTS_MEAS]]</f>
        <v>0</v>
      </c>
      <c r="K480" s="1">
        <f ca="1">+[1]!Tabla3[[#This Row],[DIM]]</f>
        <v>1</v>
      </c>
      <c r="L480" s="1">
        <f>+[1]!Tabla3[[#This Row],[STATUS_LAMP]]</f>
        <v>0</v>
      </c>
      <c r="M480" s="1">
        <f>+[1]!Tabla3[[#This Row],[FAULTY]]</f>
        <v>0</v>
      </c>
      <c r="N480" s="1">
        <f>+[1]!Tabla3[[#This Row],[BURN_HR]]</f>
        <v>10.830008663958091</v>
      </c>
      <c r="O480" s="1">
        <f>+[1]!Tabla3[[#This Row],[KWH]]</f>
        <v>2.6529917964823668</v>
      </c>
    </row>
    <row r="481" spans="1:15" x14ac:dyDescent="0.25">
      <c r="A481" t="str">
        <f>+[1]!Tabla3[[#This Row],[ID]]</f>
        <v>DECO_34094</v>
      </c>
      <c r="B481">
        <f>+[1]!Tabla3[[#This Row],[LAT]]</f>
        <v>39.741362379999998</v>
      </c>
      <c r="C481">
        <f>+[1]!Tabla3[[#This Row],[LONG]]</f>
        <v>-104.999426</v>
      </c>
      <c r="D481">
        <f>+[1]!Tabla3[[#This Row],[MODE]]</f>
        <v>4</v>
      </c>
      <c r="E481">
        <f>+[1]!Tabla3[[#This Row],[WATTS]]</f>
        <v>250</v>
      </c>
      <c r="F481" s="2">
        <f>+[1]!Tabla3[[#This Row],[LAST_UPDATED]]</f>
        <v>45036.436736111114</v>
      </c>
      <c r="G481" s="1">
        <f ca="1">+[1]!Tabla3[[#This Row],[VOLTAJE]]</f>
        <v>192.607</v>
      </c>
      <c r="H481" s="1">
        <f ca="1">+[1]!Tabla3[[#This Row],[CURRENT]]</f>
        <v>0</v>
      </c>
      <c r="I481" s="1">
        <f ca="1">+[1]!Tabla3[[#This Row],[PF]]</f>
        <v>1</v>
      </c>
      <c r="J481" s="1">
        <f ca="1">+[1]!Tabla3[[#This Row],[WATTS_MEAS]]</f>
        <v>0</v>
      </c>
      <c r="K481" s="1">
        <f ca="1">+[1]!Tabla3[[#This Row],[DIM]]</f>
        <v>1</v>
      </c>
      <c r="L481" s="1">
        <f>+[1]!Tabla3[[#This Row],[STATUS_LAMP]]</f>
        <v>0</v>
      </c>
      <c r="M481" s="1">
        <f>+[1]!Tabla3[[#This Row],[FAULTY]]</f>
        <v>0</v>
      </c>
      <c r="N481" s="1">
        <f>+[1]!Tabla3[[#This Row],[BURN_HR]]</f>
        <v>10.830008663958091</v>
      </c>
      <c r="O481" s="1">
        <f>+[1]!Tabla3[[#This Row],[KWH]]</f>
        <v>2.6484526469452838</v>
      </c>
    </row>
    <row r="482" spans="1:15" x14ac:dyDescent="0.25">
      <c r="A482" t="str">
        <f>+[1]!Tabla3[[#This Row],[ID]]</f>
        <v>DECO_34095</v>
      </c>
      <c r="B482">
        <f>+[1]!Tabla3[[#This Row],[LAT]]</f>
        <v>39.74212146</v>
      </c>
      <c r="C482">
        <f>+[1]!Tabla3[[#This Row],[LONG]]</f>
        <v>-104.99938849999999</v>
      </c>
      <c r="D482">
        <f>+[1]!Tabla3[[#This Row],[MODE]]</f>
        <v>4</v>
      </c>
      <c r="E482">
        <f>+[1]!Tabla3[[#This Row],[WATTS]]</f>
        <v>250</v>
      </c>
      <c r="F482" s="2">
        <f>+[1]!Tabla3[[#This Row],[LAST_UPDATED]]</f>
        <v>45036.436736111114</v>
      </c>
      <c r="G482" s="1">
        <f ca="1">+[1]!Tabla3[[#This Row],[VOLTAJE]]</f>
        <v>212.48699999999999</v>
      </c>
      <c r="H482" s="1">
        <f ca="1">+[1]!Tabla3[[#This Row],[CURRENT]]</f>
        <v>0</v>
      </c>
      <c r="I482" s="1">
        <f ca="1">+[1]!Tabla3[[#This Row],[PF]]</f>
        <v>1</v>
      </c>
      <c r="J482" s="1">
        <f ca="1">+[1]!Tabla3[[#This Row],[WATTS_MEAS]]</f>
        <v>0</v>
      </c>
      <c r="K482" s="1">
        <f ca="1">+[1]!Tabla3[[#This Row],[DIM]]</f>
        <v>1</v>
      </c>
      <c r="L482" s="1">
        <f>+[1]!Tabla3[[#This Row],[STATUS_LAMP]]</f>
        <v>0</v>
      </c>
      <c r="M482" s="1">
        <f>+[1]!Tabla3[[#This Row],[FAULTY]]</f>
        <v>0</v>
      </c>
      <c r="N482" s="1">
        <f>+[1]!Tabla3[[#This Row],[BURN_HR]]</f>
        <v>10.830008663958091</v>
      </c>
      <c r="O482" s="1">
        <f>+[1]!Tabla3[[#This Row],[KWH]]</f>
        <v>2.6372095899388421</v>
      </c>
    </row>
    <row r="483" spans="1:15" x14ac:dyDescent="0.25">
      <c r="A483" t="str">
        <f>+[1]!Tabla3[[#This Row],[ID]]</f>
        <v>DECO_34098</v>
      </c>
      <c r="B483">
        <f>+[1]!Tabla3[[#This Row],[LAT]]</f>
        <v>39.751609459999997</v>
      </c>
      <c r="C483">
        <f>+[1]!Tabla3[[#This Row],[LONG]]</f>
        <v>-105.0011434</v>
      </c>
      <c r="D483">
        <f>+[1]!Tabla3[[#This Row],[MODE]]</f>
        <v>4</v>
      </c>
      <c r="E483">
        <f>+[1]!Tabla3[[#This Row],[WATTS]]</f>
        <v>70</v>
      </c>
      <c r="F483" s="2">
        <f>+[1]!Tabla3[[#This Row],[LAST_UPDATED]]</f>
        <v>45036.436736111114</v>
      </c>
      <c r="G483" s="1">
        <f ca="1">+[1]!Tabla3[[#This Row],[VOLTAJE]]</f>
        <v>205.499</v>
      </c>
      <c r="H483" s="1">
        <f ca="1">+[1]!Tabla3[[#This Row],[CURRENT]]</f>
        <v>0</v>
      </c>
      <c r="I483" s="1">
        <f ca="1">+[1]!Tabla3[[#This Row],[PF]]</f>
        <v>1</v>
      </c>
      <c r="J483" s="1">
        <f ca="1">+[1]!Tabla3[[#This Row],[WATTS_MEAS]]</f>
        <v>0</v>
      </c>
      <c r="K483" s="1">
        <f ca="1">+[1]!Tabla3[[#This Row],[DIM]]</f>
        <v>1</v>
      </c>
      <c r="L483" s="1">
        <f>+[1]!Tabla3[[#This Row],[STATUS_LAMP]]</f>
        <v>0</v>
      </c>
      <c r="M483" s="1">
        <f>+[1]!Tabla3[[#This Row],[FAULTY]]</f>
        <v>0</v>
      </c>
      <c r="N483" s="1">
        <f>+[1]!Tabla3[[#This Row],[BURN_HR]]</f>
        <v>10.830008663958091</v>
      </c>
      <c r="O483" s="1">
        <f>+[1]!Tabla3[[#This Row],[KWH]]</f>
        <v>0.73849261544598166</v>
      </c>
    </row>
    <row r="484" spans="1:15" x14ac:dyDescent="0.25">
      <c r="A484" t="str">
        <f>+[1]!Tabla3[[#This Row],[ID]]</f>
        <v>DECO_34099</v>
      </c>
      <c r="B484">
        <f>+[1]!Tabla3[[#This Row],[LAT]]</f>
        <v>39.74029007</v>
      </c>
      <c r="C484">
        <f>+[1]!Tabla3[[#This Row],[LONG]]</f>
        <v>-104.9991696</v>
      </c>
      <c r="D484">
        <f>+[1]!Tabla3[[#This Row],[MODE]]</f>
        <v>4</v>
      </c>
      <c r="E484">
        <f>+[1]!Tabla3[[#This Row],[WATTS]]</f>
        <v>250</v>
      </c>
      <c r="F484" s="2">
        <f>+[1]!Tabla3[[#This Row],[LAST_UPDATED]]</f>
        <v>45036.436736111114</v>
      </c>
      <c r="G484" s="1">
        <f ca="1">+[1]!Tabla3[[#This Row],[VOLTAJE]]</f>
        <v>237.053</v>
      </c>
      <c r="H484" s="1">
        <f ca="1">+[1]!Tabla3[[#This Row],[CURRENT]]</f>
        <v>0</v>
      </c>
      <c r="I484" s="1">
        <f ca="1">+[1]!Tabla3[[#This Row],[PF]]</f>
        <v>1</v>
      </c>
      <c r="J484" s="1">
        <f ca="1">+[1]!Tabla3[[#This Row],[WATTS_MEAS]]</f>
        <v>0</v>
      </c>
      <c r="K484" s="1">
        <f ca="1">+[1]!Tabla3[[#This Row],[DIM]]</f>
        <v>1</v>
      </c>
      <c r="L484" s="1">
        <f>+[1]!Tabla3[[#This Row],[STATUS_LAMP]]</f>
        <v>0</v>
      </c>
      <c r="M484" s="1">
        <f>+[1]!Tabla3[[#This Row],[FAULTY]]</f>
        <v>0</v>
      </c>
      <c r="N484" s="1">
        <f>+[1]!Tabla3[[#This Row],[BURN_HR]]</f>
        <v>10.830008663958091</v>
      </c>
      <c r="O484" s="1">
        <f>+[1]!Tabla3[[#This Row],[KWH]]</f>
        <v>2.6311781689774909</v>
      </c>
    </row>
    <row r="485" spans="1:15" x14ac:dyDescent="0.25">
      <c r="A485" t="str">
        <f>+[1]!Tabla3[[#This Row],[ID]]</f>
        <v>DECO_34100</v>
      </c>
      <c r="B485">
        <f>+[1]!Tabla3[[#This Row],[LAT]]</f>
        <v>39.751733979999997</v>
      </c>
      <c r="C485">
        <f>+[1]!Tabla3[[#This Row],[LONG]]</f>
        <v>-105.0009754</v>
      </c>
      <c r="D485">
        <f>+[1]!Tabla3[[#This Row],[MODE]]</f>
        <v>4</v>
      </c>
      <c r="E485">
        <f>+[1]!Tabla3[[#This Row],[WATTS]]</f>
        <v>70</v>
      </c>
      <c r="F485" s="2">
        <f>+[1]!Tabla3[[#This Row],[LAST_UPDATED]]</f>
        <v>45036.436736111114</v>
      </c>
      <c r="G485" s="1">
        <f ca="1">+[1]!Tabla3[[#This Row],[VOLTAJE]]</f>
        <v>236.55799999999999</v>
      </c>
      <c r="H485" s="1">
        <f ca="1">+[1]!Tabla3[[#This Row],[CURRENT]]</f>
        <v>0</v>
      </c>
      <c r="I485" s="1">
        <f ca="1">+[1]!Tabla3[[#This Row],[PF]]</f>
        <v>1</v>
      </c>
      <c r="J485" s="1">
        <f ca="1">+[1]!Tabla3[[#This Row],[WATTS_MEAS]]</f>
        <v>0</v>
      </c>
      <c r="K485" s="1">
        <f ca="1">+[1]!Tabla3[[#This Row],[DIM]]</f>
        <v>1</v>
      </c>
      <c r="L485" s="1">
        <f>+[1]!Tabla3[[#This Row],[STATUS_LAMP]]</f>
        <v>0</v>
      </c>
      <c r="M485" s="1">
        <f>+[1]!Tabla3[[#This Row],[FAULTY]]</f>
        <v>0</v>
      </c>
      <c r="N485" s="1">
        <f>+[1]!Tabla3[[#This Row],[BURN_HR]]</f>
        <v>10.830008663958091</v>
      </c>
      <c r="O485" s="1">
        <f>+[1]!Tabla3[[#This Row],[KWH]]</f>
        <v>0.74244871359476516</v>
      </c>
    </row>
    <row r="486" spans="1:15" x14ac:dyDescent="0.25">
      <c r="A486" t="str">
        <f>+[1]!Tabla3[[#This Row],[ID]]</f>
        <v>DECO_34102</v>
      </c>
      <c r="B486">
        <f>+[1]!Tabla3[[#This Row],[LAT]]</f>
        <v>39.752172739999999</v>
      </c>
      <c r="C486">
        <f>+[1]!Tabla3[[#This Row],[LONG]]</f>
        <v>-105.00138579999999</v>
      </c>
      <c r="D486">
        <f>+[1]!Tabla3[[#This Row],[MODE]]</f>
        <v>4</v>
      </c>
      <c r="E486">
        <f>+[1]!Tabla3[[#This Row],[WATTS]]</f>
        <v>70</v>
      </c>
      <c r="F486" s="2">
        <f>+[1]!Tabla3[[#This Row],[LAST_UPDATED]]</f>
        <v>45036.436736111114</v>
      </c>
      <c r="G486" s="1">
        <f ca="1">+[1]!Tabla3[[#This Row],[VOLTAJE]]</f>
        <v>196.697</v>
      </c>
      <c r="H486" s="1">
        <f ca="1">+[1]!Tabla3[[#This Row],[CURRENT]]</f>
        <v>0</v>
      </c>
      <c r="I486" s="1">
        <f ca="1">+[1]!Tabla3[[#This Row],[PF]]</f>
        <v>1</v>
      </c>
      <c r="J486" s="1">
        <f ca="1">+[1]!Tabla3[[#This Row],[WATTS_MEAS]]</f>
        <v>0</v>
      </c>
      <c r="K486" s="1">
        <f ca="1">+[1]!Tabla3[[#This Row],[DIM]]</f>
        <v>1</v>
      </c>
      <c r="L486" s="1">
        <f>+[1]!Tabla3[[#This Row],[STATUS_LAMP]]</f>
        <v>0</v>
      </c>
      <c r="M486" s="1">
        <f>+[1]!Tabla3[[#This Row],[FAULTY]]</f>
        <v>0</v>
      </c>
      <c r="N486" s="1">
        <f>+[1]!Tabla3[[#This Row],[BURN_HR]]</f>
        <v>10.830008663958091</v>
      </c>
      <c r="O486" s="1">
        <f>+[1]!Tabla3[[#This Row],[KWH]]</f>
        <v>0.74347658545180884</v>
      </c>
    </row>
    <row r="487" spans="1:15" x14ac:dyDescent="0.25">
      <c r="A487" t="str">
        <f>+[1]!Tabla3[[#This Row],[ID]]</f>
        <v>DECO_34107</v>
      </c>
      <c r="B487">
        <f>+[1]!Tabla3[[#This Row],[LAT]]</f>
        <v>39.748835390000004</v>
      </c>
      <c r="C487">
        <f>+[1]!Tabla3[[#This Row],[LONG]]</f>
        <v>-104.9997754</v>
      </c>
      <c r="D487">
        <f>+[1]!Tabla3[[#This Row],[MODE]]</f>
        <v>4</v>
      </c>
      <c r="E487">
        <f>+[1]!Tabla3[[#This Row],[WATTS]]</f>
        <v>70</v>
      </c>
      <c r="F487" s="2">
        <f>+[1]!Tabla3[[#This Row],[LAST_UPDATED]]</f>
        <v>45036.436736111114</v>
      </c>
      <c r="G487" s="1">
        <f ca="1">+[1]!Tabla3[[#This Row],[VOLTAJE]]</f>
        <v>233.94800000000001</v>
      </c>
      <c r="H487" s="1">
        <f ca="1">+[1]!Tabla3[[#This Row],[CURRENT]]</f>
        <v>0</v>
      </c>
      <c r="I487" s="1">
        <f ca="1">+[1]!Tabla3[[#This Row],[PF]]</f>
        <v>1</v>
      </c>
      <c r="J487" s="1">
        <f ca="1">+[1]!Tabla3[[#This Row],[WATTS_MEAS]]</f>
        <v>0</v>
      </c>
      <c r="K487" s="1">
        <f ca="1">+[1]!Tabla3[[#This Row],[DIM]]</f>
        <v>1</v>
      </c>
      <c r="L487" s="1">
        <f>+[1]!Tabla3[[#This Row],[STATUS_LAMP]]</f>
        <v>0</v>
      </c>
      <c r="M487" s="1">
        <f>+[1]!Tabla3[[#This Row],[FAULTY]]</f>
        <v>0</v>
      </c>
      <c r="N487" s="1">
        <f>+[1]!Tabla3[[#This Row],[BURN_HR]]</f>
        <v>10.830008663958091</v>
      </c>
      <c r="O487" s="1">
        <f>+[1]!Tabla3[[#This Row],[KWH]]</f>
        <v>0.72983128478746007</v>
      </c>
    </row>
    <row r="488" spans="1:15" x14ac:dyDescent="0.25">
      <c r="A488" t="str">
        <f>+[1]!Tabla3[[#This Row],[ID]]</f>
        <v>DECO_34110</v>
      </c>
      <c r="B488">
        <f>+[1]!Tabla3[[#This Row],[LAT]]</f>
        <v>39.748027950000001</v>
      </c>
      <c r="C488">
        <f>+[1]!Tabla3[[#This Row],[LONG]]</f>
        <v>-105.0005348</v>
      </c>
      <c r="D488">
        <f>+[1]!Tabla3[[#This Row],[MODE]]</f>
        <v>4</v>
      </c>
      <c r="E488">
        <f>+[1]!Tabla3[[#This Row],[WATTS]]</f>
        <v>250</v>
      </c>
      <c r="F488" s="2">
        <f>+[1]!Tabla3[[#This Row],[LAST_UPDATED]]</f>
        <v>45036.436736111114</v>
      </c>
      <c r="G488" s="1">
        <f ca="1">+[1]!Tabla3[[#This Row],[VOLTAJE]]</f>
        <v>239.55500000000001</v>
      </c>
      <c r="H488" s="1">
        <f ca="1">+[1]!Tabla3[[#This Row],[CURRENT]]</f>
        <v>0</v>
      </c>
      <c r="I488" s="1">
        <f ca="1">+[1]!Tabla3[[#This Row],[PF]]</f>
        <v>1</v>
      </c>
      <c r="J488" s="1">
        <f ca="1">+[1]!Tabla3[[#This Row],[WATTS_MEAS]]</f>
        <v>0</v>
      </c>
      <c r="K488" s="1">
        <f ca="1">+[1]!Tabla3[[#This Row],[DIM]]</f>
        <v>1</v>
      </c>
      <c r="L488" s="1">
        <f>+[1]!Tabla3[[#This Row],[STATUS_LAMP]]</f>
        <v>0</v>
      </c>
      <c r="M488" s="1">
        <f>+[1]!Tabla3[[#This Row],[FAULTY]]</f>
        <v>0</v>
      </c>
      <c r="N488" s="1">
        <f>+[1]!Tabla3[[#This Row],[BURN_HR]]</f>
        <v>10.830008663958091</v>
      </c>
      <c r="O488" s="1">
        <f>+[1]!Tabla3[[#This Row],[KWH]]</f>
        <v>2.6352648710246989</v>
      </c>
    </row>
    <row r="489" spans="1:15" x14ac:dyDescent="0.25">
      <c r="A489" t="str">
        <f>+[1]!Tabla3[[#This Row],[ID]]</f>
        <v>DECO_34117</v>
      </c>
      <c r="B489">
        <f>+[1]!Tabla3[[#This Row],[LAT]]</f>
        <v>39.748682719999998</v>
      </c>
      <c r="C489">
        <f>+[1]!Tabla3[[#This Row],[LONG]]</f>
        <v>-104.9999655</v>
      </c>
      <c r="D489">
        <f>+[1]!Tabla3[[#This Row],[MODE]]</f>
        <v>4</v>
      </c>
      <c r="E489">
        <f>+[1]!Tabla3[[#This Row],[WATTS]]</f>
        <v>70</v>
      </c>
      <c r="F489" s="2">
        <f>+[1]!Tabla3[[#This Row],[LAST_UPDATED]]</f>
        <v>45036.436736111114</v>
      </c>
      <c r="G489" s="1">
        <f ca="1">+[1]!Tabla3[[#This Row],[VOLTAJE]]</f>
        <v>241.815</v>
      </c>
      <c r="H489" s="1">
        <f ca="1">+[1]!Tabla3[[#This Row],[CURRENT]]</f>
        <v>0</v>
      </c>
      <c r="I489" s="1">
        <f ca="1">+[1]!Tabla3[[#This Row],[PF]]</f>
        <v>1</v>
      </c>
      <c r="J489" s="1">
        <f ca="1">+[1]!Tabla3[[#This Row],[WATTS_MEAS]]</f>
        <v>0</v>
      </c>
      <c r="K489" s="1">
        <f ca="1">+[1]!Tabla3[[#This Row],[DIM]]</f>
        <v>1</v>
      </c>
      <c r="L489" s="1">
        <f>+[1]!Tabla3[[#This Row],[STATUS_LAMP]]</f>
        <v>0</v>
      </c>
      <c r="M489" s="1">
        <f>+[1]!Tabla3[[#This Row],[FAULTY]]</f>
        <v>0</v>
      </c>
      <c r="N489" s="1">
        <f>+[1]!Tabla3[[#This Row],[BURN_HR]]</f>
        <v>10.830008663958091</v>
      </c>
      <c r="O489" s="1">
        <f>+[1]!Tabla3[[#This Row],[KWH]]</f>
        <v>0.74774459218511924</v>
      </c>
    </row>
    <row r="490" spans="1:15" x14ac:dyDescent="0.25">
      <c r="A490" t="str">
        <f>+[1]!Tabla3[[#This Row],[ID]]</f>
        <v>DECO_34121</v>
      </c>
      <c r="B490">
        <f>+[1]!Tabla3[[#This Row],[LAT]]</f>
        <v>39.748397269999998</v>
      </c>
      <c r="C490">
        <f>+[1]!Tabla3[[#This Row],[LONG]]</f>
        <v>-105.000331</v>
      </c>
      <c r="D490">
        <f>+[1]!Tabla3[[#This Row],[MODE]]</f>
        <v>4</v>
      </c>
      <c r="E490">
        <f>+[1]!Tabla3[[#This Row],[WATTS]]</f>
        <v>70</v>
      </c>
      <c r="F490" s="2">
        <f>+[1]!Tabla3[[#This Row],[LAST_UPDATED]]</f>
        <v>45036.436736111114</v>
      </c>
      <c r="G490" s="1">
        <f ca="1">+[1]!Tabla3[[#This Row],[VOLTAJE]]</f>
        <v>244.227</v>
      </c>
      <c r="H490" s="1">
        <f ca="1">+[1]!Tabla3[[#This Row],[CURRENT]]</f>
        <v>0</v>
      </c>
      <c r="I490" s="1">
        <f ca="1">+[1]!Tabla3[[#This Row],[PF]]</f>
        <v>1</v>
      </c>
      <c r="J490" s="1">
        <f ca="1">+[1]!Tabla3[[#This Row],[WATTS_MEAS]]</f>
        <v>0</v>
      </c>
      <c r="K490" s="1">
        <f ca="1">+[1]!Tabla3[[#This Row],[DIM]]</f>
        <v>1</v>
      </c>
      <c r="L490" s="1">
        <f>+[1]!Tabla3[[#This Row],[STATUS_LAMP]]</f>
        <v>0</v>
      </c>
      <c r="M490" s="1">
        <f>+[1]!Tabla3[[#This Row],[FAULTY]]</f>
        <v>0</v>
      </c>
      <c r="N490" s="1">
        <f>+[1]!Tabla3[[#This Row],[BURN_HR]]</f>
        <v>10.830008663958091</v>
      </c>
      <c r="O490" s="1">
        <f>+[1]!Tabla3[[#This Row],[KWH]]</f>
        <v>0.74481277573466531</v>
      </c>
    </row>
    <row r="491" spans="1:15" x14ac:dyDescent="0.25">
      <c r="A491" t="str">
        <f>+[1]!Tabla3[[#This Row],[ID]]</f>
        <v>DECO_34122</v>
      </c>
      <c r="B491">
        <f>+[1]!Tabla3[[#This Row],[LAT]]</f>
        <v>39.748220510000003</v>
      </c>
      <c r="C491">
        <f>+[1]!Tabla3[[#This Row],[LONG]]</f>
        <v>-105.00031439999999</v>
      </c>
      <c r="D491">
        <f>+[1]!Tabla3[[#This Row],[MODE]]</f>
        <v>4</v>
      </c>
      <c r="E491">
        <f>+[1]!Tabla3[[#This Row],[WATTS]]</f>
        <v>250</v>
      </c>
      <c r="F491" s="2">
        <f>+[1]!Tabla3[[#This Row],[LAST_UPDATED]]</f>
        <v>45036.436736111114</v>
      </c>
      <c r="G491" s="1">
        <f ca="1">+[1]!Tabla3[[#This Row],[VOLTAJE]]</f>
        <v>212.934</v>
      </c>
      <c r="H491" s="1">
        <f ca="1">+[1]!Tabla3[[#This Row],[CURRENT]]</f>
        <v>0</v>
      </c>
      <c r="I491" s="1">
        <f ca="1">+[1]!Tabla3[[#This Row],[PF]]</f>
        <v>1</v>
      </c>
      <c r="J491" s="1">
        <f ca="1">+[1]!Tabla3[[#This Row],[WATTS_MEAS]]</f>
        <v>0</v>
      </c>
      <c r="K491" s="1">
        <f ca="1">+[1]!Tabla3[[#This Row],[DIM]]</f>
        <v>1</v>
      </c>
      <c r="L491" s="1">
        <f>+[1]!Tabla3[[#This Row],[STATUS_LAMP]]</f>
        <v>0</v>
      </c>
      <c r="M491" s="1">
        <f>+[1]!Tabla3[[#This Row],[FAULTY]]</f>
        <v>0</v>
      </c>
      <c r="N491" s="1">
        <f>+[1]!Tabla3[[#This Row],[BURN_HR]]</f>
        <v>10.830008663958091</v>
      </c>
      <c r="O491" s="1">
        <f>+[1]!Tabla3[[#This Row],[KWH]]</f>
        <v>2.6802727305835043</v>
      </c>
    </row>
    <row r="492" spans="1:15" x14ac:dyDescent="0.25">
      <c r="A492" t="str">
        <f>+[1]!Tabla3[[#This Row],[ID]]</f>
        <v>DECO_34123</v>
      </c>
      <c r="B492">
        <f>+[1]!Tabla3[[#This Row],[LAT]]</f>
        <v>39.74826925</v>
      </c>
      <c r="C492">
        <f>+[1]!Tabla3[[#This Row],[LONG]]</f>
        <v>-105.0004917</v>
      </c>
      <c r="D492">
        <f>+[1]!Tabla3[[#This Row],[MODE]]</f>
        <v>4</v>
      </c>
      <c r="E492">
        <f>+[1]!Tabla3[[#This Row],[WATTS]]</f>
        <v>70</v>
      </c>
      <c r="F492" s="2">
        <f>+[1]!Tabla3[[#This Row],[LAST_UPDATED]]</f>
        <v>45036.436736111114</v>
      </c>
      <c r="G492" s="1">
        <f ca="1">+[1]!Tabla3[[#This Row],[VOLTAJE]]</f>
        <v>237.083</v>
      </c>
      <c r="H492" s="1">
        <f ca="1">+[1]!Tabla3[[#This Row],[CURRENT]]</f>
        <v>0</v>
      </c>
      <c r="I492" s="1">
        <f ca="1">+[1]!Tabla3[[#This Row],[PF]]</f>
        <v>1</v>
      </c>
      <c r="J492" s="1">
        <f ca="1">+[1]!Tabla3[[#This Row],[WATTS_MEAS]]</f>
        <v>0</v>
      </c>
      <c r="K492" s="1">
        <f ca="1">+[1]!Tabla3[[#This Row],[DIM]]</f>
        <v>1</v>
      </c>
      <c r="L492" s="1">
        <f>+[1]!Tabla3[[#This Row],[STATUS_LAMP]]</f>
        <v>0</v>
      </c>
      <c r="M492" s="1">
        <f>+[1]!Tabla3[[#This Row],[FAULTY]]</f>
        <v>0</v>
      </c>
      <c r="N492" s="1">
        <f>+[1]!Tabla3[[#This Row],[BURN_HR]]</f>
        <v>10.830008663958091</v>
      </c>
      <c r="O492" s="1">
        <f>+[1]!Tabla3[[#This Row],[KWH]]</f>
        <v>0.73865180738991443</v>
      </c>
    </row>
    <row r="493" spans="1:15" x14ac:dyDescent="0.25">
      <c r="A493" t="str">
        <f>+[1]!Tabla3[[#This Row],[ID]]</f>
        <v>DECO_34124</v>
      </c>
      <c r="B493">
        <f>+[1]!Tabla3[[#This Row],[LAT]]</f>
        <v>39.748133320000001</v>
      </c>
      <c r="C493">
        <f>+[1]!Tabla3[[#This Row],[LONG]]</f>
        <v>-105.0004315</v>
      </c>
      <c r="D493">
        <f>+[1]!Tabla3[[#This Row],[MODE]]</f>
        <v>4</v>
      </c>
      <c r="E493">
        <f>+[1]!Tabla3[[#This Row],[WATTS]]</f>
        <v>70</v>
      </c>
      <c r="F493" s="2">
        <f>+[1]!Tabla3[[#This Row],[LAST_UPDATED]]</f>
        <v>45036.436736111114</v>
      </c>
      <c r="G493" s="1">
        <f ca="1">+[1]!Tabla3[[#This Row],[VOLTAJE]]</f>
        <v>192.447</v>
      </c>
      <c r="H493" s="1">
        <f ca="1">+[1]!Tabla3[[#This Row],[CURRENT]]</f>
        <v>0</v>
      </c>
      <c r="I493" s="1">
        <f ca="1">+[1]!Tabla3[[#This Row],[PF]]</f>
        <v>1</v>
      </c>
      <c r="J493" s="1">
        <f ca="1">+[1]!Tabla3[[#This Row],[WATTS_MEAS]]</f>
        <v>0</v>
      </c>
      <c r="K493" s="1">
        <f ca="1">+[1]!Tabla3[[#This Row],[DIM]]</f>
        <v>1</v>
      </c>
      <c r="L493" s="1">
        <f>+[1]!Tabla3[[#This Row],[STATUS_LAMP]]</f>
        <v>0</v>
      </c>
      <c r="M493" s="1">
        <f>+[1]!Tabla3[[#This Row],[FAULTY]]</f>
        <v>0</v>
      </c>
      <c r="N493" s="1">
        <f>+[1]!Tabla3[[#This Row],[BURN_HR]]</f>
        <v>10.830008663958091</v>
      </c>
      <c r="O493" s="1">
        <f>+[1]!Tabla3[[#This Row],[KWH]]</f>
        <v>0.73615799710558705</v>
      </c>
    </row>
    <row r="494" spans="1:15" x14ac:dyDescent="0.25">
      <c r="A494" t="str">
        <f>+[1]!Tabla3[[#This Row],[ID]]</f>
        <v>DECO_34127</v>
      </c>
      <c r="B494">
        <f>+[1]!Tabla3[[#This Row],[LAT]]</f>
        <v>39.74176456</v>
      </c>
      <c r="C494">
        <f>+[1]!Tabla3[[#This Row],[LONG]]</f>
        <v>-104.99892560000001</v>
      </c>
      <c r="D494">
        <f>+[1]!Tabla3[[#This Row],[MODE]]</f>
        <v>4</v>
      </c>
      <c r="E494">
        <f>+[1]!Tabla3[[#This Row],[WATTS]]</f>
        <v>60</v>
      </c>
      <c r="F494" s="2">
        <f>+[1]!Tabla3[[#This Row],[LAST_UPDATED]]</f>
        <v>45036.436736111114</v>
      </c>
      <c r="G494" s="1">
        <f ca="1">+[1]!Tabla3[[#This Row],[VOLTAJE]]</f>
        <v>234.887</v>
      </c>
      <c r="H494" s="1">
        <f ca="1">+[1]!Tabla3[[#This Row],[CURRENT]]</f>
        <v>0</v>
      </c>
      <c r="I494" s="1">
        <f ca="1">+[1]!Tabla3[[#This Row],[PF]]</f>
        <v>1</v>
      </c>
      <c r="J494" s="1">
        <f ca="1">+[1]!Tabla3[[#This Row],[WATTS_MEAS]]</f>
        <v>0</v>
      </c>
      <c r="K494" s="1">
        <f ca="1">+[1]!Tabla3[[#This Row],[DIM]]</f>
        <v>1</v>
      </c>
      <c r="L494" s="1">
        <f>+[1]!Tabla3[[#This Row],[STATUS_LAMP]]</f>
        <v>0</v>
      </c>
      <c r="M494" s="1">
        <f>+[1]!Tabla3[[#This Row],[FAULTY]]</f>
        <v>0</v>
      </c>
      <c r="N494" s="1">
        <f>+[1]!Tabla3[[#This Row],[BURN_HR]]</f>
        <v>10.830008663958091</v>
      </c>
      <c r="O494" s="1">
        <f>+[1]!Tabla3[[#This Row],[KWH]]</f>
        <v>0.63942899050878232</v>
      </c>
    </row>
    <row r="495" spans="1:15" x14ac:dyDescent="0.25">
      <c r="A495" t="str">
        <f>+[1]!Tabla3[[#This Row],[ID]]</f>
        <v>DECO_34129</v>
      </c>
      <c r="B495">
        <f>+[1]!Tabla3[[#This Row],[LAT]]</f>
        <v>39.75279622</v>
      </c>
      <c r="C495">
        <f>+[1]!Tabla3[[#This Row],[LONG]]</f>
        <v>-105.00219610000001</v>
      </c>
      <c r="D495">
        <f>+[1]!Tabla3[[#This Row],[MODE]]</f>
        <v>4</v>
      </c>
      <c r="E495">
        <f>+[1]!Tabla3[[#This Row],[WATTS]]</f>
        <v>70</v>
      </c>
      <c r="F495" s="2">
        <f>+[1]!Tabla3[[#This Row],[LAST_UPDATED]]</f>
        <v>45036.436736111114</v>
      </c>
      <c r="G495" s="1">
        <f ca="1">+[1]!Tabla3[[#This Row],[VOLTAJE]]</f>
        <v>199.38</v>
      </c>
      <c r="H495" s="1">
        <f ca="1">+[1]!Tabla3[[#This Row],[CURRENT]]</f>
        <v>0</v>
      </c>
      <c r="I495" s="1">
        <f ca="1">+[1]!Tabla3[[#This Row],[PF]]</f>
        <v>1</v>
      </c>
      <c r="J495" s="1">
        <f ca="1">+[1]!Tabla3[[#This Row],[WATTS_MEAS]]</f>
        <v>0</v>
      </c>
      <c r="K495" s="1">
        <f ca="1">+[1]!Tabla3[[#This Row],[DIM]]</f>
        <v>1</v>
      </c>
      <c r="L495" s="1">
        <f>+[1]!Tabla3[[#This Row],[STATUS_LAMP]]</f>
        <v>0</v>
      </c>
      <c r="M495" s="1">
        <f>+[1]!Tabla3[[#This Row],[FAULTY]]</f>
        <v>0</v>
      </c>
      <c r="N495" s="1">
        <f>+[1]!Tabla3[[#This Row],[BURN_HR]]</f>
        <v>10.830008663958091</v>
      </c>
      <c r="O495" s="1">
        <f>+[1]!Tabla3[[#This Row],[KWH]]</f>
        <v>0.73972468644403699</v>
      </c>
    </row>
    <row r="496" spans="1:15" x14ac:dyDescent="0.25">
      <c r="A496" t="str">
        <f>+[1]!Tabla3[[#This Row],[ID]]</f>
        <v>DECO_34130</v>
      </c>
      <c r="B496">
        <f>+[1]!Tabla3[[#This Row],[LAT]]</f>
        <v>39.752230920000002</v>
      </c>
      <c r="C496">
        <f>+[1]!Tabla3[[#This Row],[LONG]]</f>
        <v>-105.0012088</v>
      </c>
      <c r="D496">
        <f>+[1]!Tabla3[[#This Row],[MODE]]</f>
        <v>4</v>
      </c>
      <c r="E496">
        <f>+[1]!Tabla3[[#This Row],[WATTS]]</f>
        <v>70</v>
      </c>
      <c r="F496" s="2">
        <f>+[1]!Tabla3[[#This Row],[LAST_UPDATED]]</f>
        <v>45036.436736111114</v>
      </c>
      <c r="G496" s="1">
        <f ca="1">+[1]!Tabla3[[#This Row],[VOLTAJE]]</f>
        <v>206.14500000000001</v>
      </c>
      <c r="H496" s="1">
        <f ca="1">+[1]!Tabla3[[#This Row],[CURRENT]]</f>
        <v>0</v>
      </c>
      <c r="I496" s="1">
        <f ca="1">+[1]!Tabla3[[#This Row],[PF]]</f>
        <v>1</v>
      </c>
      <c r="J496" s="1">
        <f ca="1">+[1]!Tabla3[[#This Row],[WATTS_MEAS]]</f>
        <v>0</v>
      </c>
      <c r="K496" s="1">
        <f ca="1">+[1]!Tabla3[[#This Row],[DIM]]</f>
        <v>1</v>
      </c>
      <c r="L496" s="1">
        <f>+[1]!Tabla3[[#This Row],[STATUS_LAMP]]</f>
        <v>0</v>
      </c>
      <c r="M496" s="1">
        <f>+[1]!Tabla3[[#This Row],[FAULTY]]</f>
        <v>0</v>
      </c>
      <c r="N496" s="1">
        <f>+[1]!Tabla3[[#This Row],[BURN_HR]]</f>
        <v>10.830008663958091</v>
      </c>
      <c r="O496" s="1">
        <f>+[1]!Tabla3[[#This Row],[KWH]]</f>
        <v>0.73493972412263109</v>
      </c>
    </row>
    <row r="497" spans="1:15" x14ac:dyDescent="0.25">
      <c r="A497" t="str">
        <f>+[1]!Tabla3[[#This Row],[ID]]</f>
        <v>DECO_34131</v>
      </c>
      <c r="B497">
        <f>+[1]!Tabla3[[#This Row],[LAT]]</f>
        <v>39.752915379999997</v>
      </c>
      <c r="C497">
        <f>+[1]!Tabla3[[#This Row],[LONG]]</f>
        <v>-105.00235170000001</v>
      </c>
      <c r="D497">
        <f>+[1]!Tabla3[[#This Row],[MODE]]</f>
        <v>4</v>
      </c>
      <c r="E497">
        <f>+[1]!Tabla3[[#This Row],[WATTS]]</f>
        <v>70</v>
      </c>
      <c r="F497" s="2">
        <f>+[1]!Tabla3[[#This Row],[LAST_UPDATED]]</f>
        <v>45036.436736111114</v>
      </c>
      <c r="G497" s="1">
        <f ca="1">+[1]!Tabla3[[#This Row],[VOLTAJE]]</f>
        <v>190.601</v>
      </c>
      <c r="H497" s="1">
        <f ca="1">+[1]!Tabla3[[#This Row],[CURRENT]]</f>
        <v>0</v>
      </c>
      <c r="I497" s="1">
        <f ca="1">+[1]!Tabla3[[#This Row],[PF]]</f>
        <v>1</v>
      </c>
      <c r="J497" s="1">
        <f ca="1">+[1]!Tabla3[[#This Row],[WATTS_MEAS]]</f>
        <v>0</v>
      </c>
      <c r="K497" s="1">
        <f ca="1">+[1]!Tabla3[[#This Row],[DIM]]</f>
        <v>1</v>
      </c>
      <c r="L497" s="1">
        <f>+[1]!Tabla3[[#This Row],[STATUS_LAMP]]</f>
        <v>0</v>
      </c>
      <c r="M497" s="1">
        <f>+[1]!Tabla3[[#This Row],[FAULTY]]</f>
        <v>0</v>
      </c>
      <c r="N497" s="1">
        <f>+[1]!Tabla3[[#This Row],[BURN_HR]]</f>
        <v>10.830008663958091</v>
      </c>
      <c r="O497" s="1">
        <f>+[1]!Tabla3[[#This Row],[KWH]]</f>
        <v>0.73696593233516383</v>
      </c>
    </row>
    <row r="498" spans="1:15" x14ac:dyDescent="0.25">
      <c r="A498" t="str">
        <f>+[1]!Tabla3[[#This Row],[ID]]</f>
        <v>DECO_34134</v>
      </c>
      <c r="B498">
        <f>+[1]!Tabla3[[#This Row],[LAT]]</f>
        <v>39.751957040000001</v>
      </c>
      <c r="C498">
        <f>+[1]!Tabla3[[#This Row],[LONG]]</f>
        <v>-105.0007117</v>
      </c>
      <c r="D498">
        <f>+[1]!Tabla3[[#This Row],[MODE]]</f>
        <v>4</v>
      </c>
      <c r="E498">
        <f>+[1]!Tabla3[[#This Row],[WATTS]]</f>
        <v>70</v>
      </c>
      <c r="F498" s="2">
        <f>+[1]!Tabla3[[#This Row],[LAST_UPDATED]]</f>
        <v>45036.436736111114</v>
      </c>
      <c r="G498" s="1">
        <f ca="1">+[1]!Tabla3[[#This Row],[VOLTAJE]]</f>
        <v>226.935</v>
      </c>
      <c r="H498" s="1">
        <f ca="1">+[1]!Tabla3[[#This Row],[CURRENT]]</f>
        <v>0</v>
      </c>
      <c r="I498" s="1">
        <f ca="1">+[1]!Tabla3[[#This Row],[PF]]</f>
        <v>1</v>
      </c>
      <c r="J498" s="1">
        <f ca="1">+[1]!Tabla3[[#This Row],[WATTS_MEAS]]</f>
        <v>0</v>
      </c>
      <c r="K498" s="1">
        <f ca="1">+[1]!Tabla3[[#This Row],[DIM]]</f>
        <v>1</v>
      </c>
      <c r="L498" s="1">
        <f>+[1]!Tabla3[[#This Row],[STATUS_LAMP]]</f>
        <v>0</v>
      </c>
      <c r="M498" s="1">
        <f>+[1]!Tabla3[[#This Row],[FAULTY]]</f>
        <v>0</v>
      </c>
      <c r="N498" s="1">
        <f>+[1]!Tabla3[[#This Row],[BURN_HR]]</f>
        <v>10.830008663958091</v>
      </c>
      <c r="O498" s="1">
        <f>+[1]!Tabla3[[#This Row],[KWH]]</f>
        <v>0.74207313023238397</v>
      </c>
    </row>
    <row r="499" spans="1:15" x14ac:dyDescent="0.25">
      <c r="A499" t="str">
        <f>+[1]!Tabla3[[#This Row],[ID]]</f>
        <v>DECO_34136</v>
      </c>
      <c r="B499">
        <f>+[1]!Tabla3[[#This Row],[LAT]]</f>
        <v>39.752938720000003</v>
      </c>
      <c r="C499">
        <f>+[1]!Tabla3[[#This Row],[LONG]]</f>
        <v>-104.99947179999999</v>
      </c>
      <c r="D499">
        <f>+[1]!Tabla3[[#This Row],[MODE]]</f>
        <v>4</v>
      </c>
      <c r="E499">
        <f>+[1]!Tabla3[[#This Row],[WATTS]]</f>
        <v>70</v>
      </c>
      <c r="F499" s="2">
        <f>+[1]!Tabla3[[#This Row],[LAST_UPDATED]]</f>
        <v>45036.436736111114</v>
      </c>
      <c r="G499" s="1">
        <f ca="1">+[1]!Tabla3[[#This Row],[VOLTAJE]]</f>
        <v>191.46299999999999</v>
      </c>
      <c r="H499" s="1">
        <f ca="1">+[1]!Tabla3[[#This Row],[CURRENT]]</f>
        <v>0</v>
      </c>
      <c r="I499" s="1">
        <f ca="1">+[1]!Tabla3[[#This Row],[PF]]</f>
        <v>1</v>
      </c>
      <c r="J499" s="1">
        <f ca="1">+[1]!Tabla3[[#This Row],[WATTS_MEAS]]</f>
        <v>0</v>
      </c>
      <c r="K499" s="1">
        <f ca="1">+[1]!Tabla3[[#This Row],[DIM]]</f>
        <v>1</v>
      </c>
      <c r="L499" s="1">
        <f>+[1]!Tabla3[[#This Row],[STATUS_LAMP]]</f>
        <v>0</v>
      </c>
      <c r="M499" s="1">
        <f>+[1]!Tabla3[[#This Row],[FAULTY]]</f>
        <v>0</v>
      </c>
      <c r="N499" s="1">
        <f>+[1]!Tabla3[[#This Row],[BURN_HR]]</f>
        <v>10.830008663958091</v>
      </c>
      <c r="O499" s="1">
        <f>+[1]!Tabla3[[#This Row],[KWH]]</f>
        <v>0.74655619262904938</v>
      </c>
    </row>
    <row r="500" spans="1:15" x14ac:dyDescent="0.25">
      <c r="A500" t="str">
        <f>+[1]!Tabla3[[#This Row],[ID]]</f>
        <v>DECO_34137</v>
      </c>
      <c r="B500">
        <f>+[1]!Tabla3[[#This Row],[LAT]]</f>
        <v>39.753098919999999</v>
      </c>
      <c r="C500">
        <f>+[1]!Tabla3[[#This Row],[LONG]]</f>
        <v>-104.999278</v>
      </c>
      <c r="D500">
        <f>+[1]!Tabla3[[#This Row],[MODE]]</f>
        <v>4</v>
      </c>
      <c r="E500">
        <f>+[1]!Tabla3[[#This Row],[WATTS]]</f>
        <v>70</v>
      </c>
      <c r="F500" s="2">
        <f>+[1]!Tabla3[[#This Row],[LAST_UPDATED]]</f>
        <v>45036.436736111114</v>
      </c>
      <c r="G500" s="1">
        <f ca="1">+[1]!Tabla3[[#This Row],[VOLTAJE]]</f>
        <v>247.04</v>
      </c>
      <c r="H500" s="1">
        <f ca="1">+[1]!Tabla3[[#This Row],[CURRENT]]</f>
        <v>0</v>
      </c>
      <c r="I500" s="1">
        <f ca="1">+[1]!Tabla3[[#This Row],[PF]]</f>
        <v>1</v>
      </c>
      <c r="J500" s="1">
        <f ca="1">+[1]!Tabla3[[#This Row],[WATTS_MEAS]]</f>
        <v>0</v>
      </c>
      <c r="K500" s="1">
        <f ca="1">+[1]!Tabla3[[#This Row],[DIM]]</f>
        <v>1</v>
      </c>
      <c r="L500" s="1">
        <f>+[1]!Tabla3[[#This Row],[STATUS_LAMP]]</f>
        <v>0</v>
      </c>
      <c r="M500" s="1">
        <f>+[1]!Tabla3[[#This Row],[FAULTY]]</f>
        <v>0</v>
      </c>
      <c r="N500" s="1">
        <f>+[1]!Tabla3[[#This Row],[BURN_HR]]</f>
        <v>10.830008663958091</v>
      </c>
      <c r="O500" s="1">
        <f>+[1]!Tabla3[[#This Row],[KWH]]</f>
        <v>0.73986496155428827</v>
      </c>
    </row>
    <row r="501" spans="1:15" x14ac:dyDescent="0.25">
      <c r="A501" t="str">
        <f>+[1]!Tabla3[[#This Row],[ID]]</f>
        <v>DECO_34142</v>
      </c>
      <c r="B501">
        <f>+[1]!Tabla3[[#This Row],[LAT]]</f>
        <v>39.751503460000002</v>
      </c>
      <c r="C501">
        <f>+[1]!Tabla3[[#This Row],[LONG]]</f>
        <v>-105.0032963</v>
      </c>
      <c r="D501">
        <f>+[1]!Tabla3[[#This Row],[MODE]]</f>
        <v>4</v>
      </c>
      <c r="E501">
        <f>+[1]!Tabla3[[#This Row],[WATTS]]</f>
        <v>250</v>
      </c>
      <c r="F501" s="2">
        <f>+[1]!Tabla3[[#This Row],[LAST_UPDATED]]</f>
        <v>45036.436736111114</v>
      </c>
      <c r="G501" s="1">
        <f ca="1">+[1]!Tabla3[[#This Row],[VOLTAJE]]</f>
        <v>203.77500000000001</v>
      </c>
      <c r="H501" s="1">
        <f ca="1">+[1]!Tabla3[[#This Row],[CURRENT]]</f>
        <v>0</v>
      </c>
      <c r="I501" s="1">
        <f ca="1">+[1]!Tabla3[[#This Row],[PF]]</f>
        <v>1</v>
      </c>
      <c r="J501" s="1">
        <f ca="1">+[1]!Tabla3[[#This Row],[WATTS_MEAS]]</f>
        <v>0</v>
      </c>
      <c r="K501" s="1">
        <f ca="1">+[1]!Tabla3[[#This Row],[DIM]]</f>
        <v>1</v>
      </c>
      <c r="L501" s="1">
        <f>+[1]!Tabla3[[#This Row],[STATUS_LAMP]]</f>
        <v>0</v>
      </c>
      <c r="M501" s="1">
        <f>+[1]!Tabla3[[#This Row],[FAULTY]]</f>
        <v>0</v>
      </c>
      <c r="N501" s="1">
        <f>+[1]!Tabla3[[#This Row],[BURN_HR]]</f>
        <v>10.830008663958091</v>
      </c>
      <c r="O501" s="1">
        <f>+[1]!Tabla3[[#This Row],[KWH]]</f>
        <v>2.6562974895494507</v>
      </c>
    </row>
    <row r="502" spans="1:15" x14ac:dyDescent="0.25">
      <c r="A502" t="str">
        <f>+[1]!Tabla3[[#This Row],[ID]]</f>
        <v>DECO_34144</v>
      </c>
      <c r="B502">
        <f>+[1]!Tabla3[[#This Row],[LAT]]</f>
        <v>39.751368749999997</v>
      </c>
      <c r="C502">
        <f>+[1]!Tabla3[[#This Row],[LONG]]</f>
        <v>-105.0031171</v>
      </c>
      <c r="D502">
        <f>+[1]!Tabla3[[#This Row],[MODE]]</f>
        <v>4</v>
      </c>
      <c r="E502">
        <f>+[1]!Tabla3[[#This Row],[WATTS]]</f>
        <v>70</v>
      </c>
      <c r="F502" s="2">
        <f>+[1]!Tabla3[[#This Row],[LAST_UPDATED]]</f>
        <v>45036.436736111114</v>
      </c>
      <c r="G502" s="1">
        <f ca="1">+[1]!Tabla3[[#This Row],[VOLTAJE]]</f>
        <v>201.56399999999999</v>
      </c>
      <c r="H502" s="1">
        <f ca="1">+[1]!Tabla3[[#This Row],[CURRENT]]</f>
        <v>0</v>
      </c>
      <c r="I502" s="1">
        <f ca="1">+[1]!Tabla3[[#This Row],[PF]]</f>
        <v>1</v>
      </c>
      <c r="J502" s="1">
        <f ca="1">+[1]!Tabla3[[#This Row],[WATTS_MEAS]]</f>
        <v>0</v>
      </c>
      <c r="K502" s="1">
        <f ca="1">+[1]!Tabla3[[#This Row],[DIM]]</f>
        <v>1</v>
      </c>
      <c r="L502" s="1">
        <f>+[1]!Tabla3[[#This Row],[STATUS_LAMP]]</f>
        <v>0</v>
      </c>
      <c r="M502" s="1">
        <f>+[1]!Tabla3[[#This Row],[FAULTY]]</f>
        <v>0</v>
      </c>
      <c r="N502" s="1">
        <f>+[1]!Tabla3[[#This Row],[BURN_HR]]</f>
        <v>10.830008663958091</v>
      </c>
      <c r="O502" s="1">
        <f>+[1]!Tabla3[[#This Row],[KWH]]</f>
        <v>0.73992741495574599</v>
      </c>
    </row>
    <row r="503" spans="1:15" x14ac:dyDescent="0.25">
      <c r="A503" t="str">
        <f>+[1]!Tabla3[[#This Row],[ID]]</f>
        <v>DECO_34145</v>
      </c>
      <c r="B503">
        <f>+[1]!Tabla3[[#This Row],[LAT]]</f>
        <v>39.751311170000001</v>
      </c>
      <c r="C503">
        <f>+[1]!Tabla3[[#This Row],[LONG]]</f>
        <v>-105.0031944</v>
      </c>
      <c r="D503">
        <f>+[1]!Tabla3[[#This Row],[MODE]]</f>
        <v>4</v>
      </c>
      <c r="E503">
        <f>+[1]!Tabla3[[#This Row],[WATTS]]</f>
        <v>70</v>
      </c>
      <c r="F503" s="2">
        <f>+[1]!Tabla3[[#This Row],[LAST_UPDATED]]</f>
        <v>45036.436736111114</v>
      </c>
      <c r="G503" s="1">
        <f ca="1">+[1]!Tabla3[[#This Row],[VOLTAJE]]</f>
        <v>198.66499999999999</v>
      </c>
      <c r="H503" s="1">
        <f ca="1">+[1]!Tabla3[[#This Row],[CURRENT]]</f>
        <v>0</v>
      </c>
      <c r="I503" s="1">
        <f ca="1">+[1]!Tabla3[[#This Row],[PF]]</f>
        <v>1</v>
      </c>
      <c r="J503" s="1">
        <f ca="1">+[1]!Tabla3[[#This Row],[WATTS_MEAS]]</f>
        <v>0</v>
      </c>
      <c r="K503" s="1">
        <f ca="1">+[1]!Tabla3[[#This Row],[DIM]]</f>
        <v>1</v>
      </c>
      <c r="L503" s="1">
        <f>+[1]!Tabla3[[#This Row],[STATUS_LAMP]]</f>
        <v>0</v>
      </c>
      <c r="M503" s="1">
        <f>+[1]!Tabla3[[#This Row],[FAULTY]]</f>
        <v>0</v>
      </c>
      <c r="N503" s="1">
        <f>+[1]!Tabla3[[#This Row],[BURN_HR]]</f>
        <v>10.830008663958091</v>
      </c>
      <c r="O503" s="1">
        <f>+[1]!Tabla3[[#This Row],[KWH]]</f>
        <v>0.73954849892712704</v>
      </c>
    </row>
    <row r="504" spans="1:15" x14ac:dyDescent="0.25">
      <c r="A504" t="str">
        <f>+[1]!Tabla3[[#This Row],[ID]]</f>
        <v>DECO_34146</v>
      </c>
      <c r="B504">
        <f>+[1]!Tabla3[[#This Row],[LAT]]</f>
        <v>39.751190579999999</v>
      </c>
      <c r="C504">
        <f>+[1]!Tabla3[[#This Row],[LONG]]</f>
        <v>-105.00371199999999</v>
      </c>
      <c r="D504">
        <f>+[1]!Tabla3[[#This Row],[MODE]]</f>
        <v>4</v>
      </c>
      <c r="E504">
        <f>+[1]!Tabla3[[#This Row],[WATTS]]</f>
        <v>70</v>
      </c>
      <c r="F504" s="2">
        <f>+[1]!Tabla3[[#This Row],[LAST_UPDATED]]</f>
        <v>45036.436736111114</v>
      </c>
      <c r="G504" s="1">
        <f ca="1">+[1]!Tabla3[[#This Row],[VOLTAJE]]</f>
        <v>244.59100000000001</v>
      </c>
      <c r="H504" s="1">
        <f ca="1">+[1]!Tabla3[[#This Row],[CURRENT]]</f>
        <v>0</v>
      </c>
      <c r="I504" s="1">
        <f ca="1">+[1]!Tabla3[[#This Row],[PF]]</f>
        <v>1</v>
      </c>
      <c r="J504" s="1">
        <f ca="1">+[1]!Tabla3[[#This Row],[WATTS_MEAS]]</f>
        <v>0</v>
      </c>
      <c r="K504" s="1">
        <f ca="1">+[1]!Tabla3[[#This Row],[DIM]]</f>
        <v>1</v>
      </c>
      <c r="L504" s="1">
        <f>+[1]!Tabla3[[#This Row],[STATUS_LAMP]]</f>
        <v>0</v>
      </c>
      <c r="M504" s="1">
        <f>+[1]!Tabla3[[#This Row],[FAULTY]]</f>
        <v>0</v>
      </c>
      <c r="N504" s="1">
        <f>+[1]!Tabla3[[#This Row],[BURN_HR]]</f>
        <v>10.830008663958091</v>
      </c>
      <c r="O504" s="1">
        <f>+[1]!Tabla3[[#This Row],[KWH]]</f>
        <v>0.73782057890933295</v>
      </c>
    </row>
    <row r="505" spans="1:15" x14ac:dyDescent="0.25">
      <c r="A505" t="str">
        <f>+[1]!Tabla3[[#This Row],[ID]]</f>
        <v>DECO_34147</v>
      </c>
      <c r="B505">
        <f>+[1]!Tabla3[[#This Row],[LAT]]</f>
        <v>39.751127089999997</v>
      </c>
      <c r="C505">
        <f>+[1]!Tabla3[[#This Row],[LONG]]</f>
        <v>-105.00339889999999</v>
      </c>
      <c r="D505">
        <f>+[1]!Tabla3[[#This Row],[MODE]]</f>
        <v>4</v>
      </c>
      <c r="E505">
        <f>+[1]!Tabla3[[#This Row],[WATTS]]</f>
        <v>70</v>
      </c>
      <c r="F505" s="2">
        <f>+[1]!Tabla3[[#This Row],[LAST_UPDATED]]</f>
        <v>45036.436736111114</v>
      </c>
      <c r="G505" s="1">
        <f ca="1">+[1]!Tabla3[[#This Row],[VOLTAJE]]</f>
        <v>249.55099999999999</v>
      </c>
      <c r="H505" s="1">
        <f ca="1">+[1]!Tabla3[[#This Row],[CURRENT]]</f>
        <v>0</v>
      </c>
      <c r="I505" s="1">
        <f ca="1">+[1]!Tabla3[[#This Row],[PF]]</f>
        <v>1</v>
      </c>
      <c r="J505" s="1">
        <f ca="1">+[1]!Tabla3[[#This Row],[WATTS_MEAS]]</f>
        <v>0</v>
      </c>
      <c r="K505" s="1">
        <f ca="1">+[1]!Tabla3[[#This Row],[DIM]]</f>
        <v>1</v>
      </c>
      <c r="L505" s="1">
        <f>+[1]!Tabla3[[#This Row],[STATUS_LAMP]]</f>
        <v>0</v>
      </c>
      <c r="M505" s="1">
        <f>+[1]!Tabla3[[#This Row],[FAULTY]]</f>
        <v>0</v>
      </c>
      <c r="N505" s="1">
        <f>+[1]!Tabla3[[#This Row],[BURN_HR]]</f>
        <v>10.830008663958091</v>
      </c>
      <c r="O505" s="1">
        <f>+[1]!Tabla3[[#This Row],[KWH]]</f>
        <v>0.73512430863053368</v>
      </c>
    </row>
    <row r="506" spans="1:15" x14ac:dyDescent="0.25">
      <c r="A506" t="str">
        <f>+[1]!Tabla3[[#This Row],[ID]]</f>
        <v>DECO_34149</v>
      </c>
      <c r="B506">
        <f>+[1]!Tabla3[[#This Row],[LAT]]</f>
        <v>39.751044520000001</v>
      </c>
      <c r="C506">
        <f>+[1]!Tabla3[[#This Row],[LONG]]</f>
        <v>-105.0035185</v>
      </c>
      <c r="D506">
        <f>+[1]!Tabla3[[#This Row],[MODE]]</f>
        <v>4</v>
      </c>
      <c r="E506">
        <f>+[1]!Tabla3[[#This Row],[WATTS]]</f>
        <v>70</v>
      </c>
      <c r="F506" s="2">
        <f>+[1]!Tabla3[[#This Row],[LAST_UPDATED]]</f>
        <v>45036.436736111114</v>
      </c>
      <c r="G506" s="1">
        <f ca="1">+[1]!Tabla3[[#This Row],[VOLTAJE]]</f>
        <v>230.15799999999999</v>
      </c>
      <c r="H506" s="1">
        <f ca="1">+[1]!Tabla3[[#This Row],[CURRENT]]</f>
        <v>0</v>
      </c>
      <c r="I506" s="1">
        <f ca="1">+[1]!Tabla3[[#This Row],[PF]]</f>
        <v>1</v>
      </c>
      <c r="J506" s="1">
        <f ca="1">+[1]!Tabla3[[#This Row],[WATTS_MEAS]]</f>
        <v>0</v>
      </c>
      <c r="K506" s="1">
        <f ca="1">+[1]!Tabla3[[#This Row],[DIM]]</f>
        <v>1</v>
      </c>
      <c r="L506" s="1">
        <f>+[1]!Tabla3[[#This Row],[STATUS_LAMP]]</f>
        <v>0</v>
      </c>
      <c r="M506" s="1">
        <f>+[1]!Tabla3[[#This Row],[FAULTY]]</f>
        <v>0</v>
      </c>
      <c r="N506" s="1">
        <f>+[1]!Tabla3[[#This Row],[BURN_HR]]</f>
        <v>10.830008663958091</v>
      </c>
      <c r="O506" s="1">
        <f>+[1]!Tabla3[[#This Row],[KWH]]</f>
        <v>0.74063333312800239</v>
      </c>
    </row>
    <row r="507" spans="1:15" x14ac:dyDescent="0.25">
      <c r="A507" t="str">
        <f>+[1]!Tabla3[[#This Row],[ID]]</f>
        <v>DECO_34151</v>
      </c>
      <c r="B507">
        <f>+[1]!Tabla3[[#This Row],[LAT]]</f>
        <v>39.751011519999999</v>
      </c>
      <c r="C507">
        <f>+[1]!Tabla3[[#This Row],[LONG]]</f>
        <v>-105.00395709999999</v>
      </c>
      <c r="D507">
        <f>+[1]!Tabla3[[#This Row],[MODE]]</f>
        <v>4</v>
      </c>
      <c r="E507">
        <f>+[1]!Tabla3[[#This Row],[WATTS]]</f>
        <v>250</v>
      </c>
      <c r="F507" s="2">
        <f>+[1]!Tabla3[[#This Row],[LAST_UPDATED]]</f>
        <v>45036.436736111114</v>
      </c>
      <c r="G507" s="1">
        <f ca="1">+[1]!Tabla3[[#This Row],[VOLTAJE]]</f>
        <v>246.571</v>
      </c>
      <c r="H507" s="1">
        <f ca="1">+[1]!Tabla3[[#This Row],[CURRENT]]</f>
        <v>0</v>
      </c>
      <c r="I507" s="1">
        <f ca="1">+[1]!Tabla3[[#This Row],[PF]]</f>
        <v>1</v>
      </c>
      <c r="J507" s="1">
        <f ca="1">+[1]!Tabla3[[#This Row],[WATTS_MEAS]]</f>
        <v>0</v>
      </c>
      <c r="K507" s="1">
        <f ca="1">+[1]!Tabla3[[#This Row],[DIM]]</f>
        <v>1</v>
      </c>
      <c r="L507" s="1">
        <f>+[1]!Tabla3[[#This Row],[STATUS_LAMP]]</f>
        <v>0</v>
      </c>
      <c r="M507" s="1">
        <f>+[1]!Tabla3[[#This Row],[FAULTY]]</f>
        <v>0</v>
      </c>
      <c r="N507" s="1">
        <f>+[1]!Tabla3[[#This Row],[BURN_HR]]</f>
        <v>10.830008663958091</v>
      </c>
      <c r="O507" s="1">
        <f>+[1]!Tabla3[[#This Row],[KWH]]</f>
        <v>2.675560428375539</v>
      </c>
    </row>
    <row r="508" spans="1:15" x14ac:dyDescent="0.25">
      <c r="A508" t="str">
        <f>+[1]!Tabla3[[#This Row],[ID]]</f>
        <v>DECO_34153</v>
      </c>
      <c r="B508">
        <f>+[1]!Tabla3[[#This Row],[LAT]]</f>
        <v>39.748596139999997</v>
      </c>
      <c r="C508">
        <f>+[1]!Tabla3[[#This Row],[LONG]]</f>
        <v>-105.001334</v>
      </c>
      <c r="D508">
        <f>+[1]!Tabla3[[#This Row],[MODE]]</f>
        <v>4</v>
      </c>
      <c r="E508">
        <f>+[1]!Tabla3[[#This Row],[WATTS]]</f>
        <v>70</v>
      </c>
      <c r="F508" s="2">
        <f>+[1]!Tabla3[[#This Row],[LAST_UPDATED]]</f>
        <v>45036.436736111114</v>
      </c>
      <c r="G508" s="1">
        <f ca="1">+[1]!Tabla3[[#This Row],[VOLTAJE]]</f>
        <v>198.90600000000001</v>
      </c>
      <c r="H508" s="1">
        <f ca="1">+[1]!Tabla3[[#This Row],[CURRENT]]</f>
        <v>0</v>
      </c>
      <c r="I508" s="1">
        <f ca="1">+[1]!Tabla3[[#This Row],[PF]]</f>
        <v>1</v>
      </c>
      <c r="J508" s="1">
        <f ca="1">+[1]!Tabla3[[#This Row],[WATTS_MEAS]]</f>
        <v>0</v>
      </c>
      <c r="K508" s="1">
        <f ca="1">+[1]!Tabla3[[#This Row],[DIM]]</f>
        <v>1</v>
      </c>
      <c r="L508" s="1">
        <f>+[1]!Tabla3[[#This Row],[STATUS_LAMP]]</f>
        <v>0</v>
      </c>
      <c r="M508" s="1">
        <f>+[1]!Tabla3[[#This Row],[FAULTY]]</f>
        <v>0</v>
      </c>
      <c r="N508" s="1">
        <f>+[1]!Tabla3[[#This Row],[BURN_HR]]</f>
        <v>10.830008663958091</v>
      </c>
      <c r="O508" s="1">
        <f>+[1]!Tabla3[[#This Row],[KWH]]</f>
        <v>0.73753260211253147</v>
      </c>
    </row>
    <row r="509" spans="1:15" x14ac:dyDescent="0.25">
      <c r="A509" t="str">
        <f>+[1]!Tabla3[[#This Row],[ID]]</f>
        <v>DECO_34156</v>
      </c>
      <c r="B509">
        <f>+[1]!Tabla3[[#This Row],[LAT]]</f>
        <v>39.748643139999999</v>
      </c>
      <c r="C509">
        <f>+[1]!Tabla3[[#This Row],[LONG]]</f>
        <v>-105.00123979999999</v>
      </c>
      <c r="D509">
        <f>+[1]!Tabla3[[#This Row],[MODE]]</f>
        <v>4</v>
      </c>
      <c r="E509">
        <f>+[1]!Tabla3[[#This Row],[WATTS]]</f>
        <v>70</v>
      </c>
      <c r="F509" s="2">
        <f>+[1]!Tabla3[[#This Row],[LAST_UPDATED]]</f>
        <v>45036.436736111114</v>
      </c>
      <c r="G509" s="1">
        <f ca="1">+[1]!Tabla3[[#This Row],[VOLTAJE]]</f>
        <v>203.262</v>
      </c>
      <c r="H509" s="1">
        <f ca="1">+[1]!Tabla3[[#This Row],[CURRENT]]</f>
        <v>0</v>
      </c>
      <c r="I509" s="1">
        <f ca="1">+[1]!Tabla3[[#This Row],[PF]]</f>
        <v>1</v>
      </c>
      <c r="J509" s="1">
        <f ca="1">+[1]!Tabla3[[#This Row],[WATTS_MEAS]]</f>
        <v>0</v>
      </c>
      <c r="K509" s="1">
        <f ca="1">+[1]!Tabla3[[#This Row],[DIM]]</f>
        <v>1</v>
      </c>
      <c r="L509" s="1">
        <f>+[1]!Tabla3[[#This Row],[STATUS_LAMP]]</f>
        <v>0</v>
      </c>
      <c r="M509" s="1">
        <f>+[1]!Tabla3[[#This Row],[FAULTY]]</f>
        <v>0</v>
      </c>
      <c r="N509" s="1">
        <f>+[1]!Tabla3[[#This Row],[BURN_HR]]</f>
        <v>10.830008663958091</v>
      </c>
      <c r="O509" s="1">
        <f>+[1]!Tabla3[[#This Row],[KWH]]</f>
        <v>0.74627445607448495</v>
      </c>
    </row>
    <row r="510" spans="1:15" x14ac:dyDescent="0.25">
      <c r="A510" t="str">
        <f>+[1]!Tabla3[[#This Row],[ID]]</f>
        <v>DECO_34160</v>
      </c>
      <c r="B510">
        <f>+[1]!Tabla3[[#This Row],[LAT]]</f>
        <v>39.748551599999999</v>
      </c>
      <c r="C510">
        <f>+[1]!Tabla3[[#This Row],[LONG]]</f>
        <v>-105.00101909999999</v>
      </c>
      <c r="D510">
        <f>+[1]!Tabla3[[#This Row],[MODE]]</f>
        <v>4</v>
      </c>
      <c r="E510">
        <f>+[1]!Tabla3[[#This Row],[WATTS]]</f>
        <v>200</v>
      </c>
      <c r="F510" s="2">
        <f>+[1]!Tabla3[[#This Row],[LAST_UPDATED]]</f>
        <v>45036.436736111114</v>
      </c>
      <c r="G510" s="1">
        <f ca="1">+[1]!Tabla3[[#This Row],[VOLTAJE]]</f>
        <v>195.80799999999999</v>
      </c>
      <c r="H510" s="1">
        <f ca="1">+[1]!Tabla3[[#This Row],[CURRENT]]</f>
        <v>0</v>
      </c>
      <c r="I510" s="1">
        <f ca="1">+[1]!Tabla3[[#This Row],[PF]]</f>
        <v>1</v>
      </c>
      <c r="J510" s="1">
        <f ca="1">+[1]!Tabla3[[#This Row],[WATTS_MEAS]]</f>
        <v>0</v>
      </c>
      <c r="K510" s="1">
        <f ca="1">+[1]!Tabla3[[#This Row],[DIM]]</f>
        <v>1</v>
      </c>
      <c r="L510" s="1">
        <f>+[1]!Tabla3[[#This Row],[STATUS_LAMP]]</f>
        <v>0</v>
      </c>
      <c r="M510" s="1">
        <f>+[1]!Tabla3[[#This Row],[FAULTY]]</f>
        <v>0</v>
      </c>
      <c r="N510" s="1">
        <f>+[1]!Tabla3[[#This Row],[BURN_HR]]</f>
        <v>10.830008663958091</v>
      </c>
      <c r="O510" s="1">
        <f>+[1]!Tabla3[[#This Row],[KWH]]</f>
        <v>2.1064209068029616</v>
      </c>
    </row>
    <row r="511" spans="1:15" x14ac:dyDescent="0.25">
      <c r="A511" t="str">
        <f>+[1]!Tabla3[[#This Row],[ID]]</f>
        <v>DECO_34171</v>
      </c>
      <c r="B511">
        <f>+[1]!Tabla3[[#This Row],[LAT]]</f>
        <v>39.752635570000002</v>
      </c>
      <c r="C511">
        <f>+[1]!Tabla3[[#This Row],[LONG]]</f>
        <v>-105.00201149999999</v>
      </c>
      <c r="D511">
        <f>+[1]!Tabla3[[#This Row],[MODE]]</f>
        <v>4</v>
      </c>
      <c r="E511">
        <f>+[1]!Tabla3[[#This Row],[WATTS]]</f>
        <v>250</v>
      </c>
      <c r="F511" s="2">
        <f>+[1]!Tabla3[[#This Row],[LAST_UPDATED]]</f>
        <v>45036.436736111114</v>
      </c>
      <c r="G511" s="1">
        <f ca="1">+[1]!Tabla3[[#This Row],[VOLTAJE]]</f>
        <v>236.83699999999999</v>
      </c>
      <c r="H511" s="1">
        <f ca="1">+[1]!Tabla3[[#This Row],[CURRENT]]</f>
        <v>0</v>
      </c>
      <c r="I511" s="1">
        <f ca="1">+[1]!Tabla3[[#This Row],[PF]]</f>
        <v>1</v>
      </c>
      <c r="J511" s="1">
        <f ca="1">+[1]!Tabla3[[#This Row],[WATTS_MEAS]]</f>
        <v>0</v>
      </c>
      <c r="K511" s="1">
        <f ca="1">+[1]!Tabla3[[#This Row],[DIM]]</f>
        <v>1</v>
      </c>
      <c r="L511" s="1">
        <f>+[1]!Tabla3[[#This Row],[STATUS_LAMP]]</f>
        <v>0</v>
      </c>
      <c r="M511" s="1">
        <f>+[1]!Tabla3[[#This Row],[FAULTY]]</f>
        <v>0</v>
      </c>
      <c r="N511" s="1">
        <f>+[1]!Tabla3[[#This Row],[BURN_HR]]</f>
        <v>10.830008663958091</v>
      </c>
      <c r="O511" s="1">
        <f>+[1]!Tabla3[[#This Row],[KWH]]</f>
        <v>2.6564446467512708</v>
      </c>
    </row>
    <row r="512" spans="1:15" x14ac:dyDescent="0.25">
      <c r="A512" t="str">
        <f>+[1]!Tabla3[[#This Row],[ID]]</f>
        <v>DECO_34174</v>
      </c>
      <c r="B512">
        <f>+[1]!Tabla3[[#This Row],[LAT]]</f>
        <v>39.741375130000002</v>
      </c>
      <c r="C512">
        <f>+[1]!Tabla3[[#This Row],[LONG]]</f>
        <v>-104.9987005</v>
      </c>
      <c r="D512">
        <f>+[1]!Tabla3[[#This Row],[MODE]]</f>
        <v>4</v>
      </c>
      <c r="E512">
        <f>+[1]!Tabla3[[#This Row],[WATTS]]</f>
        <v>250</v>
      </c>
      <c r="F512" s="2">
        <f>+[1]!Tabla3[[#This Row],[LAST_UPDATED]]</f>
        <v>45036.436736111114</v>
      </c>
      <c r="G512" s="1">
        <f ca="1">+[1]!Tabla3[[#This Row],[VOLTAJE]]</f>
        <v>240.84299999999999</v>
      </c>
      <c r="H512" s="1">
        <f ca="1">+[1]!Tabla3[[#This Row],[CURRENT]]</f>
        <v>0</v>
      </c>
      <c r="I512" s="1">
        <f ca="1">+[1]!Tabla3[[#This Row],[PF]]</f>
        <v>1</v>
      </c>
      <c r="J512" s="1">
        <f ca="1">+[1]!Tabla3[[#This Row],[WATTS_MEAS]]</f>
        <v>0</v>
      </c>
      <c r="K512" s="1">
        <f ca="1">+[1]!Tabla3[[#This Row],[DIM]]</f>
        <v>1</v>
      </c>
      <c r="L512" s="1">
        <f>+[1]!Tabla3[[#This Row],[STATUS_LAMP]]</f>
        <v>0</v>
      </c>
      <c r="M512" s="1">
        <f>+[1]!Tabla3[[#This Row],[FAULTY]]</f>
        <v>0</v>
      </c>
      <c r="N512" s="1">
        <f>+[1]!Tabla3[[#This Row],[BURN_HR]]</f>
        <v>10.830008663958091</v>
      </c>
      <c r="O512" s="1">
        <f>+[1]!Tabla3[[#This Row],[KWH]]</f>
        <v>2.6327407278695558</v>
      </c>
    </row>
    <row r="513" spans="1:15" x14ac:dyDescent="0.25">
      <c r="A513" t="str">
        <f>+[1]!Tabla3[[#This Row],[ID]]</f>
        <v>DECO_34178</v>
      </c>
      <c r="B513">
        <f>+[1]!Tabla3[[#This Row],[LAT]]</f>
        <v>39.74110099</v>
      </c>
      <c r="C513">
        <f>+[1]!Tabla3[[#This Row],[LONG]]</f>
        <v>-104.9985755</v>
      </c>
      <c r="D513">
        <f>+[1]!Tabla3[[#This Row],[MODE]]</f>
        <v>4</v>
      </c>
      <c r="E513">
        <f>+[1]!Tabla3[[#This Row],[WATTS]]</f>
        <v>60</v>
      </c>
      <c r="F513" s="2">
        <f>+[1]!Tabla3[[#This Row],[LAST_UPDATED]]</f>
        <v>45036.436736111114</v>
      </c>
      <c r="G513" s="1">
        <f ca="1">+[1]!Tabla3[[#This Row],[VOLTAJE]]</f>
        <v>215.346</v>
      </c>
      <c r="H513" s="1">
        <f ca="1">+[1]!Tabla3[[#This Row],[CURRENT]]</f>
        <v>0</v>
      </c>
      <c r="I513" s="1">
        <f ca="1">+[1]!Tabla3[[#This Row],[PF]]</f>
        <v>1</v>
      </c>
      <c r="J513" s="1">
        <f ca="1">+[1]!Tabla3[[#This Row],[WATTS_MEAS]]</f>
        <v>0</v>
      </c>
      <c r="K513" s="1">
        <f ca="1">+[1]!Tabla3[[#This Row],[DIM]]</f>
        <v>1</v>
      </c>
      <c r="L513" s="1">
        <f>+[1]!Tabla3[[#This Row],[STATUS_LAMP]]</f>
        <v>0</v>
      </c>
      <c r="M513" s="1">
        <f>+[1]!Tabla3[[#This Row],[FAULTY]]</f>
        <v>0</v>
      </c>
      <c r="N513" s="1">
        <f>+[1]!Tabla3[[#This Row],[BURN_HR]]</f>
        <v>10.830008663958091</v>
      </c>
      <c r="O513" s="1">
        <f>+[1]!Tabla3[[#This Row],[KWH]]</f>
        <v>0.63250858430435419</v>
      </c>
    </row>
    <row r="514" spans="1:15" x14ac:dyDescent="0.25">
      <c r="A514" t="str">
        <f>+[1]!Tabla3[[#This Row],[ID]]</f>
        <v>DECO_34186</v>
      </c>
      <c r="B514">
        <f>+[1]!Tabla3[[#This Row],[LAT]]</f>
        <v>39.748217169999997</v>
      </c>
      <c r="C514">
        <f>+[1]!Tabla3[[#This Row],[LONG]]</f>
        <v>-105.0008843</v>
      </c>
      <c r="D514">
        <f>+[1]!Tabla3[[#This Row],[MODE]]</f>
        <v>4</v>
      </c>
      <c r="E514">
        <f>+[1]!Tabla3[[#This Row],[WATTS]]</f>
        <v>250</v>
      </c>
      <c r="F514" s="2">
        <f>+[1]!Tabla3[[#This Row],[LAST_UPDATED]]</f>
        <v>45036.436736111114</v>
      </c>
      <c r="G514" s="1">
        <f ca="1">+[1]!Tabla3[[#This Row],[VOLTAJE]]</f>
        <v>243.02699999999999</v>
      </c>
      <c r="H514" s="1">
        <f ca="1">+[1]!Tabla3[[#This Row],[CURRENT]]</f>
        <v>0</v>
      </c>
      <c r="I514" s="1">
        <f ca="1">+[1]!Tabla3[[#This Row],[PF]]</f>
        <v>1</v>
      </c>
      <c r="J514" s="1">
        <f ca="1">+[1]!Tabla3[[#This Row],[WATTS_MEAS]]</f>
        <v>0</v>
      </c>
      <c r="K514" s="1">
        <f ca="1">+[1]!Tabla3[[#This Row],[DIM]]</f>
        <v>1</v>
      </c>
      <c r="L514" s="1">
        <f>+[1]!Tabla3[[#This Row],[STATUS_LAMP]]</f>
        <v>0</v>
      </c>
      <c r="M514" s="1">
        <f>+[1]!Tabla3[[#This Row],[FAULTY]]</f>
        <v>0</v>
      </c>
      <c r="N514" s="1">
        <f>+[1]!Tabla3[[#This Row],[BURN_HR]]</f>
        <v>10.830008663958091</v>
      </c>
      <c r="O514" s="1">
        <f>+[1]!Tabla3[[#This Row],[KWH]]</f>
        <v>2.6313979868069204</v>
      </c>
    </row>
    <row r="515" spans="1:15" x14ac:dyDescent="0.25">
      <c r="A515" t="str">
        <f>+[1]!Tabla3[[#This Row],[ID]]</f>
        <v>DECO_34188</v>
      </c>
      <c r="B515">
        <f>+[1]!Tabla3[[#This Row],[LAT]]</f>
        <v>39.748273089999998</v>
      </c>
      <c r="C515">
        <f>+[1]!Tabla3[[#This Row],[LONG]]</f>
        <v>-105.0009445</v>
      </c>
      <c r="D515">
        <f>+[1]!Tabla3[[#This Row],[MODE]]</f>
        <v>4</v>
      </c>
      <c r="E515">
        <f>+[1]!Tabla3[[#This Row],[WATTS]]</f>
        <v>250</v>
      </c>
      <c r="F515" s="2">
        <f>+[1]!Tabla3[[#This Row],[LAST_UPDATED]]</f>
        <v>45036.436736111114</v>
      </c>
      <c r="G515" s="1">
        <f ca="1">+[1]!Tabla3[[#This Row],[VOLTAJE]]</f>
        <v>244.69300000000001</v>
      </c>
      <c r="H515" s="1">
        <f ca="1">+[1]!Tabla3[[#This Row],[CURRENT]]</f>
        <v>0</v>
      </c>
      <c r="I515" s="1">
        <f ca="1">+[1]!Tabla3[[#This Row],[PF]]</f>
        <v>1</v>
      </c>
      <c r="J515" s="1">
        <f ca="1">+[1]!Tabla3[[#This Row],[WATTS_MEAS]]</f>
        <v>0</v>
      </c>
      <c r="K515" s="1">
        <f ca="1">+[1]!Tabla3[[#This Row],[DIM]]</f>
        <v>1</v>
      </c>
      <c r="L515" s="1">
        <f>+[1]!Tabla3[[#This Row],[STATUS_LAMP]]</f>
        <v>0</v>
      </c>
      <c r="M515" s="1">
        <f>+[1]!Tabla3[[#This Row],[FAULTY]]</f>
        <v>0</v>
      </c>
      <c r="N515" s="1">
        <f>+[1]!Tabla3[[#This Row],[BURN_HR]]</f>
        <v>10.830008663958091</v>
      </c>
      <c r="O515" s="1">
        <f>+[1]!Tabla3[[#This Row],[KWH]]</f>
        <v>2.6823277119469666</v>
      </c>
    </row>
    <row r="516" spans="1:15" x14ac:dyDescent="0.25">
      <c r="A516" t="str">
        <f>+[1]!Tabla3[[#This Row],[ID]]</f>
        <v>DECO_34190</v>
      </c>
      <c r="B516">
        <f>+[1]!Tabla3[[#This Row],[LAT]]</f>
        <v>39.74798054</v>
      </c>
      <c r="C516">
        <f>+[1]!Tabla3[[#This Row],[LONG]]</f>
        <v>-105.0012206</v>
      </c>
      <c r="D516">
        <f>+[1]!Tabla3[[#This Row],[MODE]]</f>
        <v>4</v>
      </c>
      <c r="E516">
        <f>+[1]!Tabla3[[#This Row],[WATTS]]</f>
        <v>150</v>
      </c>
      <c r="F516" s="2">
        <f>+[1]!Tabla3[[#This Row],[LAST_UPDATED]]</f>
        <v>45036.436736111114</v>
      </c>
      <c r="G516" s="1">
        <f ca="1">+[1]!Tabla3[[#This Row],[VOLTAJE]]</f>
        <v>193.221</v>
      </c>
      <c r="H516" s="1">
        <f ca="1">+[1]!Tabla3[[#This Row],[CURRENT]]</f>
        <v>0</v>
      </c>
      <c r="I516" s="1">
        <f ca="1">+[1]!Tabla3[[#This Row],[PF]]</f>
        <v>1</v>
      </c>
      <c r="J516" s="1">
        <f ca="1">+[1]!Tabla3[[#This Row],[WATTS_MEAS]]</f>
        <v>0</v>
      </c>
      <c r="K516" s="1">
        <f ca="1">+[1]!Tabla3[[#This Row],[DIM]]</f>
        <v>1</v>
      </c>
      <c r="L516" s="1">
        <f>+[1]!Tabla3[[#This Row],[STATUS_LAMP]]</f>
        <v>0</v>
      </c>
      <c r="M516" s="1">
        <f>+[1]!Tabla3[[#This Row],[FAULTY]]</f>
        <v>0</v>
      </c>
      <c r="N516" s="1">
        <f>+[1]!Tabla3[[#This Row],[BURN_HR]]</f>
        <v>10.830008663958091</v>
      </c>
      <c r="O516" s="1">
        <f>+[1]!Tabla3[[#This Row],[KWH]]</f>
        <v>1.578068156208805</v>
      </c>
    </row>
    <row r="517" spans="1:15" x14ac:dyDescent="0.25">
      <c r="A517" t="str">
        <f>+[1]!Tabla3[[#This Row],[ID]]</f>
        <v>DECO_34191</v>
      </c>
      <c r="B517">
        <f>+[1]!Tabla3[[#This Row],[LAT]]</f>
        <v>39.74804898</v>
      </c>
      <c r="C517">
        <f>+[1]!Tabla3[[#This Row],[LONG]]</f>
        <v>-105.0008547</v>
      </c>
      <c r="D517">
        <f>+[1]!Tabla3[[#This Row],[MODE]]</f>
        <v>4</v>
      </c>
      <c r="E517">
        <f>+[1]!Tabla3[[#This Row],[WATTS]]</f>
        <v>250</v>
      </c>
      <c r="F517" s="2">
        <f>+[1]!Tabla3[[#This Row],[LAST_UPDATED]]</f>
        <v>45036.436736111114</v>
      </c>
      <c r="G517" s="1">
        <f ca="1">+[1]!Tabla3[[#This Row],[VOLTAJE]]</f>
        <v>227.922</v>
      </c>
      <c r="H517" s="1">
        <f ca="1">+[1]!Tabla3[[#This Row],[CURRENT]]</f>
        <v>0</v>
      </c>
      <c r="I517" s="1">
        <f ca="1">+[1]!Tabla3[[#This Row],[PF]]</f>
        <v>1</v>
      </c>
      <c r="J517" s="1">
        <f ca="1">+[1]!Tabla3[[#This Row],[WATTS_MEAS]]</f>
        <v>0</v>
      </c>
      <c r="K517" s="1">
        <f ca="1">+[1]!Tabla3[[#This Row],[DIM]]</f>
        <v>1</v>
      </c>
      <c r="L517" s="1">
        <f>+[1]!Tabla3[[#This Row],[STATUS_LAMP]]</f>
        <v>0</v>
      </c>
      <c r="M517" s="1">
        <f>+[1]!Tabla3[[#This Row],[FAULTY]]</f>
        <v>0</v>
      </c>
      <c r="N517" s="1">
        <f>+[1]!Tabla3[[#This Row],[BURN_HR]]</f>
        <v>10.830008663958091</v>
      </c>
      <c r="O517" s="1">
        <f>+[1]!Tabla3[[#This Row],[KWH]]</f>
        <v>2.63648441904793</v>
      </c>
    </row>
    <row r="518" spans="1:15" x14ac:dyDescent="0.25">
      <c r="A518" t="str">
        <f>+[1]!Tabla3[[#This Row],[ID]]</f>
        <v>DECO_34203</v>
      </c>
      <c r="B518">
        <f>+[1]!Tabla3[[#This Row],[LAT]]</f>
        <v>39.748453619999999</v>
      </c>
      <c r="C518">
        <f>+[1]!Tabla3[[#This Row],[LONG]]</f>
        <v>-104.99681459999999</v>
      </c>
      <c r="D518">
        <f>+[1]!Tabla3[[#This Row],[MODE]]</f>
        <v>4</v>
      </c>
      <c r="E518">
        <f>+[1]!Tabla3[[#This Row],[WATTS]]</f>
        <v>100</v>
      </c>
      <c r="F518" s="2">
        <f>+[1]!Tabla3[[#This Row],[LAST_UPDATED]]</f>
        <v>45036.436736111114</v>
      </c>
      <c r="G518" s="1">
        <f ca="1">+[1]!Tabla3[[#This Row],[VOLTAJE]]</f>
        <v>215.95599999999999</v>
      </c>
      <c r="H518" s="1">
        <f ca="1">+[1]!Tabla3[[#This Row],[CURRENT]]</f>
        <v>0</v>
      </c>
      <c r="I518" s="1">
        <f ca="1">+[1]!Tabla3[[#This Row],[PF]]</f>
        <v>1</v>
      </c>
      <c r="J518" s="1">
        <f ca="1">+[1]!Tabla3[[#This Row],[WATTS_MEAS]]</f>
        <v>0</v>
      </c>
      <c r="K518" s="1">
        <f ca="1">+[1]!Tabla3[[#This Row],[DIM]]</f>
        <v>1</v>
      </c>
      <c r="L518" s="1">
        <f>+[1]!Tabla3[[#This Row],[STATUS_LAMP]]</f>
        <v>0</v>
      </c>
      <c r="M518" s="1">
        <f>+[1]!Tabla3[[#This Row],[FAULTY]]</f>
        <v>0</v>
      </c>
      <c r="N518" s="1">
        <f>+[1]!Tabla3[[#This Row],[BURN_HR]]</f>
        <v>10.830008663958091</v>
      </c>
      <c r="O518" s="1">
        <f>+[1]!Tabla3[[#This Row],[KWH]]</f>
        <v>1.0610380687388277</v>
      </c>
    </row>
    <row r="519" spans="1:15" x14ac:dyDescent="0.25">
      <c r="A519" t="str">
        <f>+[1]!Tabla3[[#This Row],[ID]]</f>
        <v>DECO_34205</v>
      </c>
      <c r="B519">
        <f>+[1]!Tabla3[[#This Row],[LAT]]</f>
        <v>39.752004560000003</v>
      </c>
      <c r="C519">
        <f>+[1]!Tabla3[[#This Row],[LONG]]</f>
        <v>-104.9940012</v>
      </c>
      <c r="D519">
        <f>+[1]!Tabla3[[#This Row],[MODE]]</f>
        <v>4</v>
      </c>
      <c r="E519">
        <f>+[1]!Tabla3[[#This Row],[WATTS]]</f>
        <v>250</v>
      </c>
      <c r="F519" s="2">
        <f>+[1]!Tabla3[[#This Row],[LAST_UPDATED]]</f>
        <v>45036.436736111114</v>
      </c>
      <c r="G519" s="1">
        <f ca="1">+[1]!Tabla3[[#This Row],[VOLTAJE]]</f>
        <v>203.32300000000001</v>
      </c>
      <c r="H519" s="1">
        <f ca="1">+[1]!Tabla3[[#This Row],[CURRENT]]</f>
        <v>0</v>
      </c>
      <c r="I519" s="1">
        <f ca="1">+[1]!Tabla3[[#This Row],[PF]]</f>
        <v>1</v>
      </c>
      <c r="J519" s="1">
        <f ca="1">+[1]!Tabla3[[#This Row],[WATTS_MEAS]]</f>
        <v>0</v>
      </c>
      <c r="K519" s="1">
        <f ca="1">+[1]!Tabla3[[#This Row],[DIM]]</f>
        <v>1</v>
      </c>
      <c r="L519" s="1">
        <f>+[1]!Tabla3[[#This Row],[STATUS_LAMP]]</f>
        <v>0</v>
      </c>
      <c r="M519" s="1">
        <f>+[1]!Tabla3[[#This Row],[FAULTY]]</f>
        <v>0</v>
      </c>
      <c r="N519" s="1">
        <f>+[1]!Tabla3[[#This Row],[BURN_HR]]</f>
        <v>10.830008663958091</v>
      </c>
      <c r="O519" s="1">
        <f>+[1]!Tabla3[[#This Row],[KWH]]</f>
        <v>2.6478278930783521</v>
      </c>
    </row>
    <row r="520" spans="1:15" x14ac:dyDescent="0.25">
      <c r="A520" t="str">
        <f>+[1]!Tabla3[[#This Row],[ID]]</f>
        <v>DECO_34207</v>
      </c>
      <c r="B520">
        <f>+[1]!Tabla3[[#This Row],[LAT]]</f>
        <v>39.7521585</v>
      </c>
      <c r="C520">
        <f>+[1]!Tabla3[[#This Row],[LONG]]</f>
        <v>-104.9938317</v>
      </c>
      <c r="D520">
        <f>+[1]!Tabla3[[#This Row],[MODE]]</f>
        <v>4</v>
      </c>
      <c r="E520">
        <f>+[1]!Tabla3[[#This Row],[WATTS]]</f>
        <v>250</v>
      </c>
      <c r="F520" s="2">
        <f>+[1]!Tabla3[[#This Row],[LAST_UPDATED]]</f>
        <v>45036.436736111114</v>
      </c>
      <c r="G520" s="1">
        <f ca="1">+[1]!Tabla3[[#This Row],[VOLTAJE]]</f>
        <v>232.523</v>
      </c>
      <c r="H520" s="1">
        <f ca="1">+[1]!Tabla3[[#This Row],[CURRENT]]</f>
        <v>0</v>
      </c>
      <c r="I520" s="1">
        <f ca="1">+[1]!Tabla3[[#This Row],[PF]]</f>
        <v>1</v>
      </c>
      <c r="J520" s="1">
        <f ca="1">+[1]!Tabla3[[#This Row],[WATTS_MEAS]]</f>
        <v>0</v>
      </c>
      <c r="K520" s="1">
        <f ca="1">+[1]!Tabla3[[#This Row],[DIM]]</f>
        <v>1</v>
      </c>
      <c r="L520" s="1">
        <f>+[1]!Tabla3[[#This Row],[STATUS_LAMP]]</f>
        <v>0</v>
      </c>
      <c r="M520" s="1">
        <f>+[1]!Tabla3[[#This Row],[FAULTY]]</f>
        <v>0</v>
      </c>
      <c r="N520" s="1">
        <f>+[1]!Tabla3[[#This Row],[BURN_HR]]</f>
        <v>10.830008663958091</v>
      </c>
      <c r="O520" s="1">
        <f>+[1]!Tabla3[[#This Row],[KWH]]</f>
        <v>2.6727736746074315</v>
      </c>
    </row>
    <row r="521" spans="1:15" x14ac:dyDescent="0.25">
      <c r="A521" t="str">
        <f>+[1]!Tabla3[[#This Row],[ID]]</f>
        <v>DECO_34212</v>
      </c>
      <c r="B521">
        <f>+[1]!Tabla3[[#This Row],[LAT]]</f>
        <v>39.748179669999999</v>
      </c>
      <c r="C521">
        <f>+[1]!Tabla3[[#This Row],[LONG]]</f>
        <v>-104.9968178</v>
      </c>
      <c r="D521">
        <f>+[1]!Tabla3[[#This Row],[MODE]]</f>
        <v>4</v>
      </c>
      <c r="E521">
        <f>+[1]!Tabla3[[#This Row],[WATTS]]</f>
        <v>250</v>
      </c>
      <c r="F521" s="2">
        <f>+[1]!Tabla3[[#This Row],[LAST_UPDATED]]</f>
        <v>45036.436736111114</v>
      </c>
      <c r="G521" s="1">
        <f ca="1">+[1]!Tabla3[[#This Row],[VOLTAJE]]</f>
        <v>243.506</v>
      </c>
      <c r="H521" s="1">
        <f ca="1">+[1]!Tabla3[[#This Row],[CURRENT]]</f>
        <v>0</v>
      </c>
      <c r="I521" s="1">
        <f ca="1">+[1]!Tabla3[[#This Row],[PF]]</f>
        <v>1</v>
      </c>
      <c r="J521" s="1">
        <f ca="1">+[1]!Tabla3[[#This Row],[WATTS_MEAS]]</f>
        <v>0</v>
      </c>
      <c r="K521" s="1">
        <f ca="1">+[1]!Tabla3[[#This Row],[DIM]]</f>
        <v>1</v>
      </c>
      <c r="L521" s="1">
        <f>+[1]!Tabla3[[#This Row],[STATUS_LAMP]]</f>
        <v>0</v>
      </c>
      <c r="M521" s="1">
        <f>+[1]!Tabla3[[#This Row],[FAULTY]]</f>
        <v>0</v>
      </c>
      <c r="N521" s="1">
        <f>+[1]!Tabla3[[#This Row],[BURN_HR]]</f>
        <v>10.830008663958091</v>
      </c>
      <c r="O521" s="1">
        <f>+[1]!Tabla3[[#This Row],[KWH]]</f>
        <v>2.6380762247077549</v>
      </c>
    </row>
    <row r="522" spans="1:15" x14ac:dyDescent="0.25">
      <c r="A522" t="str">
        <f>+[1]!Tabla3[[#This Row],[ID]]</f>
        <v>DECO_34214</v>
      </c>
      <c r="B522">
        <f>+[1]!Tabla3[[#This Row],[LAT]]</f>
        <v>39.747633749999999</v>
      </c>
      <c r="C522">
        <f>+[1]!Tabla3[[#This Row],[LONG]]</f>
        <v>-104.9975752</v>
      </c>
      <c r="D522">
        <f>+[1]!Tabla3[[#This Row],[MODE]]</f>
        <v>4</v>
      </c>
      <c r="E522">
        <f>+[1]!Tabla3[[#This Row],[WATTS]]</f>
        <v>250</v>
      </c>
      <c r="F522" s="2">
        <f>+[1]!Tabla3[[#This Row],[LAST_UPDATED]]</f>
        <v>45036.436736111114</v>
      </c>
      <c r="G522" s="1">
        <f ca="1">+[1]!Tabla3[[#This Row],[VOLTAJE]]</f>
        <v>236.13</v>
      </c>
      <c r="H522" s="1">
        <f ca="1">+[1]!Tabla3[[#This Row],[CURRENT]]</f>
        <v>0</v>
      </c>
      <c r="I522" s="1">
        <f ca="1">+[1]!Tabla3[[#This Row],[PF]]</f>
        <v>1</v>
      </c>
      <c r="J522" s="1">
        <f ca="1">+[1]!Tabla3[[#This Row],[WATTS_MEAS]]</f>
        <v>0</v>
      </c>
      <c r="K522" s="1">
        <f ca="1">+[1]!Tabla3[[#This Row],[DIM]]</f>
        <v>1</v>
      </c>
      <c r="L522" s="1">
        <f>+[1]!Tabla3[[#This Row],[STATUS_LAMP]]</f>
        <v>0</v>
      </c>
      <c r="M522" s="1">
        <f>+[1]!Tabla3[[#This Row],[FAULTY]]</f>
        <v>0</v>
      </c>
      <c r="N522" s="1">
        <f>+[1]!Tabla3[[#This Row],[BURN_HR]]</f>
        <v>10.830008663958091</v>
      </c>
      <c r="O522" s="1">
        <f>+[1]!Tabla3[[#This Row],[KWH]]</f>
        <v>2.6370734926840003</v>
      </c>
    </row>
    <row r="523" spans="1:15" x14ac:dyDescent="0.25">
      <c r="A523" t="str">
        <f>+[1]!Tabla3[[#This Row],[ID]]</f>
        <v>DECO_34216</v>
      </c>
      <c r="B523">
        <f>+[1]!Tabla3[[#This Row],[LAT]]</f>
        <v>39.752469400000003</v>
      </c>
      <c r="C523">
        <f>+[1]!Tabla3[[#This Row],[LONG]]</f>
        <v>-104.9945374</v>
      </c>
      <c r="D523">
        <f>+[1]!Tabla3[[#This Row],[MODE]]</f>
        <v>4</v>
      </c>
      <c r="E523">
        <f>+[1]!Tabla3[[#This Row],[WATTS]]</f>
        <v>70</v>
      </c>
      <c r="F523" s="2">
        <f>+[1]!Tabla3[[#This Row],[LAST_UPDATED]]</f>
        <v>45036.436736111114</v>
      </c>
      <c r="G523" s="1">
        <f ca="1">+[1]!Tabla3[[#This Row],[VOLTAJE]]</f>
        <v>233.31200000000001</v>
      </c>
      <c r="H523" s="1">
        <f ca="1">+[1]!Tabla3[[#This Row],[CURRENT]]</f>
        <v>0</v>
      </c>
      <c r="I523" s="1">
        <f ca="1">+[1]!Tabla3[[#This Row],[PF]]</f>
        <v>1</v>
      </c>
      <c r="J523" s="1">
        <f ca="1">+[1]!Tabla3[[#This Row],[WATTS_MEAS]]</f>
        <v>0</v>
      </c>
      <c r="K523" s="1">
        <f ca="1">+[1]!Tabla3[[#This Row],[DIM]]</f>
        <v>1</v>
      </c>
      <c r="L523" s="1">
        <f>+[1]!Tabla3[[#This Row],[STATUS_LAMP]]</f>
        <v>0</v>
      </c>
      <c r="M523" s="1">
        <f>+[1]!Tabla3[[#This Row],[FAULTY]]</f>
        <v>0</v>
      </c>
      <c r="N523" s="1">
        <f>+[1]!Tabla3[[#This Row],[BURN_HR]]</f>
        <v>10.830008663958091</v>
      </c>
      <c r="O523" s="1">
        <f>+[1]!Tabla3[[#This Row],[KWH]]</f>
        <v>0.73907611789538452</v>
      </c>
    </row>
    <row r="524" spans="1:15" x14ac:dyDescent="0.25">
      <c r="A524" t="str">
        <f>+[1]!Tabla3[[#This Row],[ID]]</f>
        <v>DECO_34217</v>
      </c>
      <c r="B524">
        <f>+[1]!Tabla3[[#This Row],[LAT]]</f>
        <v>39.752717109999999</v>
      </c>
      <c r="C524">
        <f>+[1]!Tabla3[[#This Row],[LONG]]</f>
        <v>-104.9945402</v>
      </c>
      <c r="D524">
        <f>+[1]!Tabla3[[#This Row],[MODE]]</f>
        <v>4</v>
      </c>
      <c r="E524">
        <f>+[1]!Tabla3[[#This Row],[WATTS]]</f>
        <v>250</v>
      </c>
      <c r="F524" s="2">
        <f>+[1]!Tabla3[[#This Row],[LAST_UPDATED]]</f>
        <v>45036.436736111114</v>
      </c>
      <c r="G524" s="1">
        <f ca="1">+[1]!Tabla3[[#This Row],[VOLTAJE]]</f>
        <v>204.958</v>
      </c>
      <c r="H524" s="1">
        <f ca="1">+[1]!Tabla3[[#This Row],[CURRENT]]</f>
        <v>0</v>
      </c>
      <c r="I524" s="1">
        <f ca="1">+[1]!Tabla3[[#This Row],[PF]]</f>
        <v>1</v>
      </c>
      <c r="J524" s="1">
        <f ca="1">+[1]!Tabla3[[#This Row],[WATTS_MEAS]]</f>
        <v>0</v>
      </c>
      <c r="K524" s="1">
        <f ca="1">+[1]!Tabla3[[#This Row],[DIM]]</f>
        <v>1</v>
      </c>
      <c r="L524" s="1">
        <f>+[1]!Tabla3[[#This Row],[STATUS_LAMP]]</f>
        <v>0</v>
      </c>
      <c r="M524" s="1">
        <f>+[1]!Tabla3[[#This Row],[FAULTY]]</f>
        <v>0</v>
      </c>
      <c r="N524" s="1">
        <f>+[1]!Tabla3[[#This Row],[BURN_HR]]</f>
        <v>10.830008663958091</v>
      </c>
      <c r="O524" s="1">
        <f>+[1]!Tabla3[[#This Row],[KWH]]</f>
        <v>2.6649432374324515</v>
      </c>
    </row>
    <row r="525" spans="1:15" x14ac:dyDescent="0.25">
      <c r="A525" t="str">
        <f>+[1]!Tabla3[[#This Row],[ID]]</f>
        <v>DECO_34271</v>
      </c>
      <c r="B525">
        <f>+[1]!Tabla3[[#This Row],[LAT]]</f>
        <v>39.751202149999997</v>
      </c>
      <c r="C525">
        <f>+[1]!Tabla3[[#This Row],[LONG]]</f>
        <v>-105.00018129999999</v>
      </c>
      <c r="D525">
        <f>+[1]!Tabla3[[#This Row],[MODE]]</f>
        <v>4</v>
      </c>
      <c r="E525">
        <f>+[1]!Tabla3[[#This Row],[WATTS]]</f>
        <v>250</v>
      </c>
      <c r="F525" s="2">
        <f>+[1]!Tabla3[[#This Row],[LAST_UPDATED]]</f>
        <v>45036.436736111114</v>
      </c>
      <c r="G525" s="1">
        <f ca="1">+[1]!Tabla3[[#This Row],[VOLTAJE]]</f>
        <v>198.63499999999999</v>
      </c>
      <c r="H525" s="1">
        <f ca="1">+[1]!Tabla3[[#This Row],[CURRENT]]</f>
        <v>0</v>
      </c>
      <c r="I525" s="1">
        <f ca="1">+[1]!Tabla3[[#This Row],[PF]]</f>
        <v>1</v>
      </c>
      <c r="J525" s="1">
        <f ca="1">+[1]!Tabla3[[#This Row],[WATTS_MEAS]]</f>
        <v>0</v>
      </c>
      <c r="K525" s="1">
        <f ca="1">+[1]!Tabla3[[#This Row],[DIM]]</f>
        <v>1</v>
      </c>
      <c r="L525" s="1">
        <f>+[1]!Tabla3[[#This Row],[STATUS_LAMP]]</f>
        <v>0</v>
      </c>
      <c r="M525" s="1">
        <f>+[1]!Tabla3[[#This Row],[FAULTY]]</f>
        <v>0</v>
      </c>
      <c r="N525" s="1">
        <f>+[1]!Tabla3[[#This Row],[BURN_HR]]</f>
        <v>10.830008663958091</v>
      </c>
      <c r="O525" s="1">
        <f>+[1]!Tabla3[[#This Row],[KWH]]</f>
        <v>2.6399003456522632</v>
      </c>
    </row>
    <row r="526" spans="1:15" x14ac:dyDescent="0.25">
      <c r="A526" t="str">
        <f>+[1]!Tabla3[[#This Row],[ID]]</f>
        <v>DECO_34273</v>
      </c>
      <c r="B526">
        <f>+[1]!Tabla3[[#This Row],[LAT]]</f>
        <v>39.751246109999997</v>
      </c>
      <c r="C526">
        <f>+[1]!Tabla3[[#This Row],[LONG]]</f>
        <v>-104.9998777</v>
      </c>
      <c r="D526">
        <f>+[1]!Tabla3[[#This Row],[MODE]]</f>
        <v>4</v>
      </c>
      <c r="E526">
        <f>+[1]!Tabla3[[#This Row],[WATTS]]</f>
        <v>250</v>
      </c>
      <c r="F526" s="2">
        <f>+[1]!Tabla3[[#This Row],[LAST_UPDATED]]</f>
        <v>45036.436736111114</v>
      </c>
      <c r="G526" s="1">
        <f ca="1">+[1]!Tabla3[[#This Row],[VOLTAJE]]</f>
        <v>221.209</v>
      </c>
      <c r="H526" s="1">
        <f ca="1">+[1]!Tabla3[[#This Row],[CURRENT]]</f>
        <v>0</v>
      </c>
      <c r="I526" s="1">
        <f ca="1">+[1]!Tabla3[[#This Row],[PF]]</f>
        <v>1</v>
      </c>
      <c r="J526" s="1">
        <f ca="1">+[1]!Tabla3[[#This Row],[WATTS_MEAS]]</f>
        <v>0</v>
      </c>
      <c r="K526" s="1">
        <f ca="1">+[1]!Tabla3[[#This Row],[DIM]]</f>
        <v>1</v>
      </c>
      <c r="L526" s="1">
        <f>+[1]!Tabla3[[#This Row],[STATUS_LAMP]]</f>
        <v>0</v>
      </c>
      <c r="M526" s="1">
        <f>+[1]!Tabla3[[#This Row],[FAULTY]]</f>
        <v>0</v>
      </c>
      <c r="N526" s="1">
        <f>+[1]!Tabla3[[#This Row],[BURN_HR]]</f>
        <v>10.830008663958091</v>
      </c>
      <c r="O526" s="1">
        <f>+[1]!Tabla3[[#This Row],[KWH]]</f>
        <v>2.6431802394541508</v>
      </c>
    </row>
    <row r="527" spans="1:15" x14ac:dyDescent="0.25">
      <c r="A527" t="str">
        <f>+[1]!Tabla3[[#This Row],[ID]]</f>
        <v>DECO_34274</v>
      </c>
      <c r="B527">
        <f>+[1]!Tabla3[[#This Row],[LAT]]</f>
        <v>39.751134159999999</v>
      </c>
      <c r="C527">
        <f>+[1]!Tabla3[[#This Row],[LONG]]</f>
        <v>-104.9998159</v>
      </c>
      <c r="D527">
        <f>+[1]!Tabla3[[#This Row],[MODE]]</f>
        <v>4</v>
      </c>
      <c r="E527">
        <f>+[1]!Tabla3[[#This Row],[WATTS]]</f>
        <v>70</v>
      </c>
      <c r="F527" s="2">
        <f>+[1]!Tabla3[[#This Row],[LAST_UPDATED]]</f>
        <v>45036.436736111114</v>
      </c>
      <c r="G527" s="1">
        <f ca="1">+[1]!Tabla3[[#This Row],[VOLTAJE]]</f>
        <v>213.13900000000001</v>
      </c>
      <c r="H527" s="1">
        <f ca="1">+[1]!Tabla3[[#This Row],[CURRENT]]</f>
        <v>0</v>
      </c>
      <c r="I527" s="1">
        <f ca="1">+[1]!Tabla3[[#This Row],[PF]]</f>
        <v>1</v>
      </c>
      <c r="J527" s="1">
        <f ca="1">+[1]!Tabla3[[#This Row],[WATTS_MEAS]]</f>
        <v>0</v>
      </c>
      <c r="K527" s="1">
        <f ca="1">+[1]!Tabla3[[#This Row],[DIM]]</f>
        <v>1</v>
      </c>
      <c r="L527" s="1">
        <f>+[1]!Tabla3[[#This Row],[STATUS_LAMP]]</f>
        <v>0</v>
      </c>
      <c r="M527" s="1">
        <f>+[1]!Tabla3[[#This Row],[FAULTY]]</f>
        <v>0</v>
      </c>
      <c r="N527" s="1">
        <f>+[1]!Tabla3[[#This Row],[BURN_HR]]</f>
        <v>10.830008663958091</v>
      </c>
      <c r="O527" s="1">
        <f>+[1]!Tabla3[[#This Row],[KWH]]</f>
        <v>0.74079657874669835</v>
      </c>
    </row>
    <row r="528" spans="1:15" x14ac:dyDescent="0.25">
      <c r="A528" t="str">
        <f>+[1]!Tabla3[[#This Row],[ID]]</f>
        <v>DECO_34276</v>
      </c>
      <c r="B528">
        <f>+[1]!Tabla3[[#This Row],[LAT]]</f>
        <v>39.751121269999999</v>
      </c>
      <c r="C528">
        <f>+[1]!Tabla3[[#This Row],[LONG]]</f>
        <v>-105.0000606</v>
      </c>
      <c r="D528">
        <f>+[1]!Tabla3[[#This Row],[MODE]]</f>
        <v>4</v>
      </c>
      <c r="E528">
        <f>+[1]!Tabla3[[#This Row],[WATTS]]</f>
        <v>250</v>
      </c>
      <c r="F528" s="2">
        <f>+[1]!Tabla3[[#This Row],[LAST_UPDATED]]</f>
        <v>45036.436736111114</v>
      </c>
      <c r="G528" s="1">
        <f ca="1">+[1]!Tabla3[[#This Row],[VOLTAJE]]</f>
        <v>200.422</v>
      </c>
      <c r="H528" s="1">
        <f ca="1">+[1]!Tabla3[[#This Row],[CURRENT]]</f>
        <v>0</v>
      </c>
      <c r="I528" s="1">
        <f ca="1">+[1]!Tabla3[[#This Row],[PF]]</f>
        <v>1</v>
      </c>
      <c r="J528" s="1">
        <f ca="1">+[1]!Tabla3[[#This Row],[WATTS_MEAS]]</f>
        <v>0</v>
      </c>
      <c r="K528" s="1">
        <f ca="1">+[1]!Tabla3[[#This Row],[DIM]]</f>
        <v>1</v>
      </c>
      <c r="L528" s="1">
        <f>+[1]!Tabla3[[#This Row],[STATUS_LAMP]]</f>
        <v>0</v>
      </c>
      <c r="M528" s="1">
        <f>+[1]!Tabla3[[#This Row],[FAULTY]]</f>
        <v>0</v>
      </c>
      <c r="N528" s="1">
        <f>+[1]!Tabla3[[#This Row],[BURN_HR]]</f>
        <v>10.830008663958091</v>
      </c>
      <c r="O528" s="1">
        <f>+[1]!Tabla3[[#This Row],[KWH]]</f>
        <v>2.637090189499431</v>
      </c>
    </row>
    <row r="529" spans="1:15" x14ac:dyDescent="0.25">
      <c r="A529" t="str">
        <f>+[1]!Tabla3[[#This Row],[ID]]</f>
        <v>DECO_34281</v>
      </c>
      <c r="B529">
        <f>+[1]!Tabla3[[#This Row],[LAT]]</f>
        <v>39.750146299999997</v>
      </c>
      <c r="C529">
        <f>+[1]!Tabla3[[#This Row],[LONG]]</f>
        <v>-104.9987948</v>
      </c>
      <c r="D529">
        <f>+[1]!Tabla3[[#This Row],[MODE]]</f>
        <v>4</v>
      </c>
      <c r="E529">
        <f>+[1]!Tabla3[[#This Row],[WATTS]]</f>
        <v>70</v>
      </c>
      <c r="F529" s="2">
        <f>+[1]!Tabla3[[#This Row],[LAST_UPDATED]]</f>
        <v>45036.436736111114</v>
      </c>
      <c r="G529" s="1">
        <f ca="1">+[1]!Tabla3[[#This Row],[VOLTAJE]]</f>
        <v>192.14</v>
      </c>
      <c r="H529" s="1">
        <f ca="1">+[1]!Tabla3[[#This Row],[CURRENT]]</f>
        <v>0</v>
      </c>
      <c r="I529" s="1">
        <f ca="1">+[1]!Tabla3[[#This Row],[PF]]</f>
        <v>1</v>
      </c>
      <c r="J529" s="1">
        <f ca="1">+[1]!Tabla3[[#This Row],[WATTS_MEAS]]</f>
        <v>0</v>
      </c>
      <c r="K529" s="1">
        <f ca="1">+[1]!Tabla3[[#This Row],[DIM]]</f>
        <v>1</v>
      </c>
      <c r="L529" s="1">
        <f>+[1]!Tabla3[[#This Row],[STATUS_LAMP]]</f>
        <v>0</v>
      </c>
      <c r="M529" s="1">
        <f>+[1]!Tabla3[[#This Row],[FAULTY]]</f>
        <v>0</v>
      </c>
      <c r="N529" s="1">
        <f>+[1]!Tabla3[[#This Row],[BURN_HR]]</f>
        <v>10.830008663958091</v>
      </c>
      <c r="O529" s="1">
        <f>+[1]!Tabla3[[#This Row],[KWH]]</f>
        <v>0.74460548529464654</v>
      </c>
    </row>
    <row r="530" spans="1:15" x14ac:dyDescent="0.25">
      <c r="A530" t="str">
        <f>+[1]!Tabla3[[#This Row],[ID]]</f>
        <v>DECO_34284</v>
      </c>
      <c r="B530">
        <f>+[1]!Tabla3[[#This Row],[LAT]]</f>
        <v>39.751501070000003</v>
      </c>
      <c r="C530">
        <f>+[1]!Tabla3[[#This Row],[LONG]]</f>
        <v>-104.9995534</v>
      </c>
      <c r="D530">
        <f>+[1]!Tabla3[[#This Row],[MODE]]</f>
        <v>4</v>
      </c>
      <c r="E530">
        <f>+[1]!Tabla3[[#This Row],[WATTS]]</f>
        <v>70</v>
      </c>
      <c r="F530" s="2">
        <f>+[1]!Tabla3[[#This Row],[LAST_UPDATED]]</f>
        <v>45036.436736111114</v>
      </c>
      <c r="G530" s="1">
        <f ca="1">+[1]!Tabla3[[#This Row],[VOLTAJE]]</f>
        <v>229.27600000000001</v>
      </c>
      <c r="H530" s="1">
        <f ca="1">+[1]!Tabla3[[#This Row],[CURRENT]]</f>
        <v>0</v>
      </c>
      <c r="I530" s="1">
        <f ca="1">+[1]!Tabla3[[#This Row],[PF]]</f>
        <v>1</v>
      </c>
      <c r="J530" s="1">
        <f ca="1">+[1]!Tabla3[[#This Row],[WATTS_MEAS]]</f>
        <v>0</v>
      </c>
      <c r="K530" s="1">
        <f ca="1">+[1]!Tabla3[[#This Row],[DIM]]</f>
        <v>1</v>
      </c>
      <c r="L530" s="1">
        <f>+[1]!Tabla3[[#This Row],[STATUS_LAMP]]</f>
        <v>0</v>
      </c>
      <c r="M530" s="1">
        <f>+[1]!Tabla3[[#This Row],[FAULTY]]</f>
        <v>0</v>
      </c>
      <c r="N530" s="1">
        <f>+[1]!Tabla3[[#This Row],[BURN_HR]]</f>
        <v>10.830008663958091</v>
      </c>
      <c r="O530" s="1">
        <f>+[1]!Tabla3[[#This Row],[KWH]]</f>
        <v>0.74120950971261546</v>
      </c>
    </row>
    <row r="531" spans="1:15" x14ac:dyDescent="0.25">
      <c r="A531" t="str">
        <f>+[1]!Tabla3[[#This Row],[ID]]</f>
        <v>DECO_34289</v>
      </c>
      <c r="B531">
        <f>+[1]!Tabla3[[#This Row],[LAT]]</f>
        <v>39.75171417</v>
      </c>
      <c r="C531">
        <f>+[1]!Tabla3[[#This Row],[LONG]]</f>
        <v>-104.99954080000001</v>
      </c>
      <c r="D531">
        <f>+[1]!Tabla3[[#This Row],[MODE]]</f>
        <v>4</v>
      </c>
      <c r="E531">
        <f>+[1]!Tabla3[[#This Row],[WATTS]]</f>
        <v>250</v>
      </c>
      <c r="F531" s="2">
        <f>+[1]!Tabla3[[#This Row],[LAST_UPDATED]]</f>
        <v>45036.436736111114</v>
      </c>
      <c r="G531" s="1">
        <f ca="1">+[1]!Tabla3[[#This Row],[VOLTAJE]]</f>
        <v>218.78299999999999</v>
      </c>
      <c r="H531" s="1">
        <f ca="1">+[1]!Tabla3[[#This Row],[CURRENT]]</f>
        <v>0</v>
      </c>
      <c r="I531" s="1">
        <f ca="1">+[1]!Tabla3[[#This Row],[PF]]</f>
        <v>1</v>
      </c>
      <c r="J531" s="1">
        <f ca="1">+[1]!Tabla3[[#This Row],[WATTS_MEAS]]</f>
        <v>0</v>
      </c>
      <c r="K531" s="1">
        <f ca="1">+[1]!Tabla3[[#This Row],[DIM]]</f>
        <v>1</v>
      </c>
      <c r="L531" s="1">
        <f>+[1]!Tabla3[[#This Row],[STATUS_LAMP]]</f>
        <v>0</v>
      </c>
      <c r="M531" s="1">
        <f>+[1]!Tabla3[[#This Row],[FAULTY]]</f>
        <v>0</v>
      </c>
      <c r="N531" s="1">
        <f>+[1]!Tabla3[[#This Row],[BURN_HR]]</f>
        <v>10.830008663958091</v>
      </c>
      <c r="O531" s="1">
        <f>+[1]!Tabla3[[#This Row],[KWH]]</f>
        <v>2.6551049876223036</v>
      </c>
    </row>
    <row r="532" spans="1:15" x14ac:dyDescent="0.25">
      <c r="A532" t="str">
        <f>+[1]!Tabla3[[#This Row],[ID]]</f>
        <v>DECO_34290</v>
      </c>
      <c r="B532">
        <f>+[1]!Tabla3[[#This Row],[LAT]]</f>
        <v>39.751731489999997</v>
      </c>
      <c r="C532">
        <f>+[1]!Tabla3[[#This Row],[LONG]]</f>
        <v>-104.9992766</v>
      </c>
      <c r="D532">
        <f>+[1]!Tabla3[[#This Row],[MODE]]</f>
        <v>4</v>
      </c>
      <c r="E532">
        <f>+[1]!Tabla3[[#This Row],[WATTS]]</f>
        <v>70</v>
      </c>
      <c r="F532" s="2">
        <f>+[1]!Tabla3[[#This Row],[LAST_UPDATED]]</f>
        <v>45036.436736111114</v>
      </c>
      <c r="G532" s="1">
        <f ca="1">+[1]!Tabla3[[#This Row],[VOLTAJE]]</f>
        <v>230.36199999999999</v>
      </c>
      <c r="H532" s="1">
        <f ca="1">+[1]!Tabla3[[#This Row],[CURRENT]]</f>
        <v>0</v>
      </c>
      <c r="I532" s="1">
        <f ca="1">+[1]!Tabla3[[#This Row],[PF]]</f>
        <v>1</v>
      </c>
      <c r="J532" s="1">
        <f ca="1">+[1]!Tabla3[[#This Row],[WATTS_MEAS]]</f>
        <v>0</v>
      </c>
      <c r="K532" s="1">
        <f ca="1">+[1]!Tabla3[[#This Row],[DIM]]</f>
        <v>1</v>
      </c>
      <c r="L532" s="1">
        <f>+[1]!Tabla3[[#This Row],[STATUS_LAMP]]</f>
        <v>0</v>
      </c>
      <c r="M532" s="1">
        <f>+[1]!Tabla3[[#This Row],[FAULTY]]</f>
        <v>0</v>
      </c>
      <c r="N532" s="1">
        <f>+[1]!Tabla3[[#This Row],[BURN_HR]]</f>
        <v>10.830008663958091</v>
      </c>
      <c r="O532" s="1">
        <f>+[1]!Tabla3[[#This Row],[KWH]]</f>
        <v>0.73824671131946973</v>
      </c>
    </row>
    <row r="533" spans="1:15" x14ac:dyDescent="0.25">
      <c r="A533" t="str">
        <f>+[1]!Tabla3[[#This Row],[ID]]</f>
        <v>DECO_34304</v>
      </c>
      <c r="B533">
        <f>+[1]!Tabla3[[#This Row],[LAT]]</f>
        <v>39.746444230000002</v>
      </c>
      <c r="C533">
        <f>+[1]!Tabla3[[#This Row],[LONG]]</f>
        <v>-104.98872679999999</v>
      </c>
      <c r="D533">
        <f>+[1]!Tabla3[[#This Row],[MODE]]</f>
        <v>4</v>
      </c>
      <c r="E533">
        <f>+[1]!Tabla3[[#This Row],[WATTS]]</f>
        <v>250</v>
      </c>
      <c r="F533" s="2">
        <f>+[1]!Tabla3[[#This Row],[LAST_UPDATED]]</f>
        <v>45036.436736111114</v>
      </c>
      <c r="G533" s="1">
        <f ca="1">+[1]!Tabla3[[#This Row],[VOLTAJE]]</f>
        <v>207.14500000000001</v>
      </c>
      <c r="H533" s="1">
        <f ca="1">+[1]!Tabla3[[#This Row],[CURRENT]]</f>
        <v>0</v>
      </c>
      <c r="I533" s="1">
        <f ca="1">+[1]!Tabla3[[#This Row],[PF]]</f>
        <v>1</v>
      </c>
      <c r="J533" s="1">
        <f ca="1">+[1]!Tabla3[[#This Row],[WATTS_MEAS]]</f>
        <v>0</v>
      </c>
      <c r="K533" s="1">
        <f ca="1">+[1]!Tabla3[[#This Row],[DIM]]</f>
        <v>1</v>
      </c>
      <c r="L533" s="1">
        <f>+[1]!Tabla3[[#This Row],[STATUS_LAMP]]</f>
        <v>0</v>
      </c>
      <c r="M533" s="1">
        <f>+[1]!Tabla3[[#This Row],[FAULTY]]</f>
        <v>0</v>
      </c>
      <c r="N533" s="1">
        <f>+[1]!Tabla3[[#This Row],[BURN_HR]]</f>
        <v>10.830008663958091</v>
      </c>
      <c r="O533" s="1">
        <f>+[1]!Tabla3[[#This Row],[KWH]]</f>
        <v>2.6276792794167938</v>
      </c>
    </row>
    <row r="534" spans="1:15" x14ac:dyDescent="0.25">
      <c r="A534" t="str">
        <f>+[1]!Tabla3[[#This Row],[ID]]</f>
        <v>DECO_34309</v>
      </c>
      <c r="B534">
        <f>+[1]!Tabla3[[#This Row],[LAT]]</f>
        <v>39.746498070000001</v>
      </c>
      <c r="C534">
        <f>+[1]!Tabla3[[#This Row],[LONG]]</f>
        <v>-104.989192</v>
      </c>
      <c r="D534">
        <f>+[1]!Tabla3[[#This Row],[MODE]]</f>
        <v>4</v>
      </c>
      <c r="E534">
        <f>+[1]!Tabla3[[#This Row],[WATTS]]</f>
        <v>400</v>
      </c>
      <c r="F534" s="2">
        <f>+[1]!Tabla3[[#This Row],[LAST_UPDATED]]</f>
        <v>45036.436736111114</v>
      </c>
      <c r="G534" s="1">
        <f ca="1">+[1]!Tabla3[[#This Row],[VOLTAJE]]</f>
        <v>201.94800000000001</v>
      </c>
      <c r="H534" s="1">
        <f ca="1">+[1]!Tabla3[[#This Row],[CURRENT]]</f>
        <v>0</v>
      </c>
      <c r="I534" s="1">
        <f ca="1">+[1]!Tabla3[[#This Row],[PF]]</f>
        <v>1</v>
      </c>
      <c r="J534" s="1">
        <f ca="1">+[1]!Tabla3[[#This Row],[WATTS_MEAS]]</f>
        <v>0</v>
      </c>
      <c r="K534" s="1">
        <f ca="1">+[1]!Tabla3[[#This Row],[DIM]]</f>
        <v>1</v>
      </c>
      <c r="L534" s="1">
        <f>+[1]!Tabla3[[#This Row],[STATUS_LAMP]]</f>
        <v>0</v>
      </c>
      <c r="M534" s="1">
        <f>+[1]!Tabla3[[#This Row],[FAULTY]]</f>
        <v>0</v>
      </c>
      <c r="N534" s="1">
        <f>+[1]!Tabla3[[#This Row],[BURN_HR]]</f>
        <v>10.830008663958091</v>
      </c>
      <c r="O534" s="1">
        <f>+[1]!Tabla3[[#This Row],[KWH]]</f>
        <v>4.241528998215176</v>
      </c>
    </row>
    <row r="535" spans="1:15" x14ac:dyDescent="0.25">
      <c r="A535" t="str">
        <f>+[1]!Tabla3[[#This Row],[ID]]</f>
        <v>DECO_34351</v>
      </c>
      <c r="B535">
        <f>+[1]!Tabla3[[#This Row],[LAT]]</f>
        <v>39.752761309999997</v>
      </c>
      <c r="C535">
        <f>+[1]!Tabla3[[#This Row],[LONG]]</f>
        <v>-104.99642679999999</v>
      </c>
      <c r="D535">
        <f>+[1]!Tabla3[[#This Row],[MODE]]</f>
        <v>4</v>
      </c>
      <c r="E535">
        <f>+[1]!Tabla3[[#This Row],[WATTS]]</f>
        <v>70</v>
      </c>
      <c r="F535" s="2">
        <f>+[1]!Tabla3[[#This Row],[LAST_UPDATED]]</f>
        <v>45036.436736111114</v>
      </c>
      <c r="G535" s="1">
        <f ca="1">+[1]!Tabla3[[#This Row],[VOLTAJE]]</f>
        <v>194.64599999999999</v>
      </c>
      <c r="H535" s="1">
        <f ca="1">+[1]!Tabla3[[#This Row],[CURRENT]]</f>
        <v>0</v>
      </c>
      <c r="I535" s="1">
        <f ca="1">+[1]!Tabla3[[#This Row],[PF]]</f>
        <v>1</v>
      </c>
      <c r="J535" s="1">
        <f ca="1">+[1]!Tabla3[[#This Row],[WATTS_MEAS]]</f>
        <v>0</v>
      </c>
      <c r="K535" s="1">
        <f ca="1">+[1]!Tabla3[[#This Row],[DIM]]</f>
        <v>1</v>
      </c>
      <c r="L535" s="1">
        <f>+[1]!Tabla3[[#This Row],[STATUS_LAMP]]</f>
        <v>0</v>
      </c>
      <c r="M535" s="1">
        <f>+[1]!Tabla3[[#This Row],[FAULTY]]</f>
        <v>0</v>
      </c>
      <c r="N535" s="1">
        <f>+[1]!Tabla3[[#This Row],[BURN_HR]]</f>
        <v>10.830008663958091</v>
      </c>
      <c r="O535" s="1">
        <f>+[1]!Tabla3[[#This Row],[KWH]]</f>
        <v>0.73650347253693904</v>
      </c>
    </row>
    <row r="536" spans="1:15" x14ac:dyDescent="0.25">
      <c r="A536" t="str">
        <f>+[1]!Tabla3[[#This Row],[ID]]</f>
        <v>DECO_34354</v>
      </c>
      <c r="B536">
        <f>+[1]!Tabla3[[#This Row],[LAT]]</f>
        <v>39.752679309999998</v>
      </c>
      <c r="C536">
        <f>+[1]!Tabla3[[#This Row],[LONG]]</f>
        <v>-104.9962355</v>
      </c>
      <c r="D536">
        <f>+[1]!Tabla3[[#This Row],[MODE]]</f>
        <v>4</v>
      </c>
      <c r="E536">
        <f>+[1]!Tabla3[[#This Row],[WATTS]]</f>
        <v>70</v>
      </c>
      <c r="F536" s="2">
        <f>+[1]!Tabla3[[#This Row],[LAST_UPDATED]]</f>
        <v>45036.436736111114</v>
      </c>
      <c r="G536" s="1">
        <f ca="1">+[1]!Tabla3[[#This Row],[VOLTAJE]]</f>
        <v>234.37299999999999</v>
      </c>
      <c r="H536" s="1">
        <f ca="1">+[1]!Tabla3[[#This Row],[CURRENT]]</f>
        <v>0</v>
      </c>
      <c r="I536" s="1">
        <f ca="1">+[1]!Tabla3[[#This Row],[PF]]</f>
        <v>1</v>
      </c>
      <c r="J536" s="1">
        <f ca="1">+[1]!Tabla3[[#This Row],[WATTS_MEAS]]</f>
        <v>0</v>
      </c>
      <c r="K536" s="1">
        <f ca="1">+[1]!Tabla3[[#This Row],[DIM]]</f>
        <v>1</v>
      </c>
      <c r="L536" s="1">
        <f>+[1]!Tabla3[[#This Row],[STATUS_LAMP]]</f>
        <v>0</v>
      </c>
      <c r="M536" s="1">
        <f>+[1]!Tabla3[[#This Row],[FAULTY]]</f>
        <v>0</v>
      </c>
      <c r="N536" s="1">
        <f>+[1]!Tabla3[[#This Row],[BURN_HR]]</f>
        <v>10.830008663958091</v>
      </c>
      <c r="O536" s="1">
        <f>+[1]!Tabla3[[#This Row],[KWH]]</f>
        <v>0.73925966220162986</v>
      </c>
    </row>
    <row r="537" spans="1:15" x14ac:dyDescent="0.25">
      <c r="A537" t="str">
        <f>+[1]!Tabla3[[#This Row],[ID]]</f>
        <v>DECO_34356</v>
      </c>
      <c r="B537">
        <f>+[1]!Tabla3[[#This Row],[LAT]]</f>
        <v>39.753006169999999</v>
      </c>
      <c r="C537">
        <f>+[1]!Tabla3[[#This Row],[LONG]]</f>
        <v>-104.99610250000001</v>
      </c>
      <c r="D537">
        <f>+[1]!Tabla3[[#This Row],[MODE]]</f>
        <v>4</v>
      </c>
      <c r="E537">
        <f>+[1]!Tabla3[[#This Row],[WATTS]]</f>
        <v>70</v>
      </c>
      <c r="F537" s="2">
        <f>+[1]!Tabla3[[#This Row],[LAST_UPDATED]]</f>
        <v>45036.436736111114</v>
      </c>
      <c r="G537" s="1">
        <f ca="1">+[1]!Tabla3[[#This Row],[VOLTAJE]]</f>
        <v>208.03399999999999</v>
      </c>
      <c r="H537" s="1">
        <f ca="1">+[1]!Tabla3[[#This Row],[CURRENT]]</f>
        <v>0</v>
      </c>
      <c r="I537" s="1">
        <f ca="1">+[1]!Tabla3[[#This Row],[PF]]</f>
        <v>1</v>
      </c>
      <c r="J537" s="1">
        <f ca="1">+[1]!Tabla3[[#This Row],[WATTS_MEAS]]</f>
        <v>0</v>
      </c>
      <c r="K537" s="1">
        <f ca="1">+[1]!Tabla3[[#This Row],[DIM]]</f>
        <v>1</v>
      </c>
      <c r="L537" s="1">
        <f>+[1]!Tabla3[[#This Row],[STATUS_LAMP]]</f>
        <v>0</v>
      </c>
      <c r="M537" s="1">
        <f>+[1]!Tabla3[[#This Row],[FAULTY]]</f>
        <v>0</v>
      </c>
      <c r="N537" s="1">
        <f>+[1]!Tabla3[[#This Row],[BURN_HR]]</f>
        <v>10.830008663958091</v>
      </c>
      <c r="O537" s="1">
        <f>+[1]!Tabla3[[#This Row],[KWH]]</f>
        <v>0.74588591206525734</v>
      </c>
    </row>
    <row r="538" spans="1:15" x14ac:dyDescent="0.25">
      <c r="A538" t="str">
        <f>+[1]!Tabla3[[#This Row],[ID]]</f>
        <v>DECO_34358</v>
      </c>
      <c r="B538">
        <f>+[1]!Tabla3[[#This Row],[LAT]]</f>
        <v>39.751823780000002</v>
      </c>
      <c r="C538">
        <f>+[1]!Tabla3[[#This Row],[LONG]]</f>
        <v>-104.9994056</v>
      </c>
      <c r="D538">
        <f>+[1]!Tabla3[[#This Row],[MODE]]</f>
        <v>4</v>
      </c>
      <c r="E538">
        <f>+[1]!Tabla3[[#This Row],[WATTS]]</f>
        <v>70</v>
      </c>
      <c r="F538" s="2">
        <f>+[1]!Tabla3[[#This Row],[LAST_UPDATED]]</f>
        <v>45036.436736111114</v>
      </c>
      <c r="G538" s="1">
        <f ca="1">+[1]!Tabla3[[#This Row],[VOLTAJE]]</f>
        <v>241.46299999999999</v>
      </c>
      <c r="H538" s="1">
        <f ca="1">+[1]!Tabla3[[#This Row],[CURRENT]]</f>
        <v>0</v>
      </c>
      <c r="I538" s="1">
        <f ca="1">+[1]!Tabla3[[#This Row],[PF]]</f>
        <v>1</v>
      </c>
      <c r="J538" s="1">
        <f ca="1">+[1]!Tabla3[[#This Row],[WATTS_MEAS]]</f>
        <v>0</v>
      </c>
      <c r="K538" s="1">
        <f ca="1">+[1]!Tabla3[[#This Row],[DIM]]</f>
        <v>1</v>
      </c>
      <c r="L538" s="1">
        <f>+[1]!Tabla3[[#This Row],[STATUS_LAMP]]</f>
        <v>0</v>
      </c>
      <c r="M538" s="1">
        <f>+[1]!Tabla3[[#This Row],[FAULTY]]</f>
        <v>0</v>
      </c>
      <c r="N538" s="1">
        <f>+[1]!Tabla3[[#This Row],[BURN_HR]]</f>
        <v>10.830008663958091</v>
      </c>
      <c r="O538" s="1">
        <f>+[1]!Tabla3[[#This Row],[KWH]]</f>
        <v>0.74322278111509887</v>
      </c>
    </row>
    <row r="539" spans="1:15" x14ac:dyDescent="0.25">
      <c r="A539" t="str">
        <f>+[1]!Tabla3[[#This Row],[ID]]</f>
        <v>DECO_34360</v>
      </c>
      <c r="B539">
        <f>+[1]!Tabla3[[#This Row],[LAT]]</f>
        <v>39.751918349999997</v>
      </c>
      <c r="C539">
        <f>+[1]!Tabla3[[#This Row],[LONG]]</f>
        <v>-104.9990226</v>
      </c>
      <c r="D539">
        <f>+[1]!Tabla3[[#This Row],[MODE]]</f>
        <v>4</v>
      </c>
      <c r="E539">
        <f>+[1]!Tabla3[[#This Row],[WATTS]]</f>
        <v>70</v>
      </c>
      <c r="F539" s="2">
        <f>+[1]!Tabla3[[#This Row],[LAST_UPDATED]]</f>
        <v>45036.436736111114</v>
      </c>
      <c r="G539" s="1">
        <f ca="1">+[1]!Tabla3[[#This Row],[VOLTAJE]]</f>
        <v>234.029</v>
      </c>
      <c r="H539" s="1">
        <f ca="1">+[1]!Tabla3[[#This Row],[CURRENT]]</f>
        <v>0</v>
      </c>
      <c r="I539" s="1">
        <f ca="1">+[1]!Tabla3[[#This Row],[PF]]</f>
        <v>1</v>
      </c>
      <c r="J539" s="1">
        <f ca="1">+[1]!Tabla3[[#This Row],[WATTS_MEAS]]</f>
        <v>0</v>
      </c>
      <c r="K539" s="1">
        <f ca="1">+[1]!Tabla3[[#This Row],[DIM]]</f>
        <v>1</v>
      </c>
      <c r="L539" s="1">
        <f>+[1]!Tabla3[[#This Row],[STATUS_LAMP]]</f>
        <v>0</v>
      </c>
      <c r="M539" s="1">
        <f>+[1]!Tabla3[[#This Row],[FAULTY]]</f>
        <v>0</v>
      </c>
      <c r="N539" s="1">
        <f>+[1]!Tabla3[[#This Row],[BURN_HR]]</f>
        <v>10.830008663958091</v>
      </c>
      <c r="O539" s="1">
        <f>+[1]!Tabla3[[#This Row],[KWH]]</f>
        <v>0.74077201958476691</v>
      </c>
    </row>
    <row r="540" spans="1:15" x14ac:dyDescent="0.25">
      <c r="A540" t="str">
        <f>+[1]!Tabla3[[#This Row],[ID]]</f>
        <v>DECO_34363</v>
      </c>
      <c r="B540">
        <f>+[1]!Tabla3[[#This Row],[LAT]]</f>
        <v>39.752125669999998</v>
      </c>
      <c r="C540">
        <f>+[1]!Tabla3[[#This Row],[LONG]]</f>
        <v>-104.9990074</v>
      </c>
      <c r="D540">
        <f>+[1]!Tabla3[[#This Row],[MODE]]</f>
        <v>4</v>
      </c>
      <c r="E540">
        <f>+[1]!Tabla3[[#This Row],[WATTS]]</f>
        <v>250</v>
      </c>
      <c r="F540" s="2">
        <f>+[1]!Tabla3[[#This Row],[LAST_UPDATED]]</f>
        <v>45036.436736111114</v>
      </c>
      <c r="G540" s="1">
        <f ca="1">+[1]!Tabla3[[#This Row],[VOLTAJE]]</f>
        <v>223.822</v>
      </c>
      <c r="H540" s="1">
        <f ca="1">+[1]!Tabla3[[#This Row],[CURRENT]]</f>
        <v>0</v>
      </c>
      <c r="I540" s="1">
        <f ca="1">+[1]!Tabla3[[#This Row],[PF]]</f>
        <v>1</v>
      </c>
      <c r="J540" s="1">
        <f ca="1">+[1]!Tabla3[[#This Row],[WATTS_MEAS]]</f>
        <v>0</v>
      </c>
      <c r="K540" s="1">
        <f ca="1">+[1]!Tabla3[[#This Row],[DIM]]</f>
        <v>1</v>
      </c>
      <c r="L540" s="1">
        <f>+[1]!Tabla3[[#This Row],[STATUS_LAMP]]</f>
        <v>0</v>
      </c>
      <c r="M540" s="1">
        <f>+[1]!Tabla3[[#This Row],[FAULTY]]</f>
        <v>0</v>
      </c>
      <c r="N540" s="1">
        <f>+[1]!Tabla3[[#This Row],[BURN_HR]]</f>
        <v>10.830008663958091</v>
      </c>
      <c r="O540" s="1">
        <f>+[1]!Tabla3[[#This Row],[KWH]]</f>
        <v>2.6429755419167771</v>
      </c>
    </row>
    <row r="541" spans="1:15" x14ac:dyDescent="0.25">
      <c r="A541" t="str">
        <f>+[1]!Tabla3[[#This Row],[ID]]</f>
        <v>DECO_34365</v>
      </c>
      <c r="B541">
        <f>+[1]!Tabla3[[#This Row],[LAT]]</f>
        <v>39.75199928</v>
      </c>
      <c r="C541">
        <f>+[1]!Tabla3[[#This Row],[LONG]]</f>
        <v>-104.998875</v>
      </c>
      <c r="D541">
        <f>+[1]!Tabla3[[#This Row],[MODE]]</f>
        <v>4</v>
      </c>
      <c r="E541">
        <f>+[1]!Tabla3[[#This Row],[WATTS]]</f>
        <v>250</v>
      </c>
      <c r="F541" s="2">
        <f>+[1]!Tabla3[[#This Row],[LAST_UPDATED]]</f>
        <v>45036.436736111114</v>
      </c>
      <c r="G541" s="1">
        <f ca="1">+[1]!Tabla3[[#This Row],[VOLTAJE]]</f>
        <v>218.44</v>
      </c>
      <c r="H541" s="1">
        <f ca="1">+[1]!Tabla3[[#This Row],[CURRENT]]</f>
        <v>0</v>
      </c>
      <c r="I541" s="1">
        <f ca="1">+[1]!Tabla3[[#This Row],[PF]]</f>
        <v>1</v>
      </c>
      <c r="J541" s="1">
        <f ca="1">+[1]!Tabla3[[#This Row],[WATTS_MEAS]]</f>
        <v>0</v>
      </c>
      <c r="K541" s="1">
        <f ca="1">+[1]!Tabla3[[#This Row],[DIM]]</f>
        <v>1</v>
      </c>
      <c r="L541" s="1">
        <f>+[1]!Tabla3[[#This Row],[STATUS_LAMP]]</f>
        <v>0</v>
      </c>
      <c r="M541" s="1">
        <f>+[1]!Tabla3[[#This Row],[FAULTY]]</f>
        <v>0</v>
      </c>
      <c r="N541" s="1">
        <f>+[1]!Tabla3[[#This Row],[BURN_HR]]</f>
        <v>10.830008663958091</v>
      </c>
      <c r="O541" s="1">
        <f>+[1]!Tabla3[[#This Row],[KWH]]</f>
        <v>2.6435141788205003</v>
      </c>
    </row>
    <row r="542" spans="1:15" x14ac:dyDescent="0.25">
      <c r="A542" t="str">
        <f>+[1]!Tabla3[[#This Row],[ID]]</f>
        <v>DECO_34366</v>
      </c>
      <c r="B542">
        <f>+[1]!Tabla3[[#This Row],[LAT]]</f>
        <v>39.752227439999999</v>
      </c>
      <c r="C542">
        <f>+[1]!Tabla3[[#This Row],[LONG]]</f>
        <v>-104.99908069999999</v>
      </c>
      <c r="D542">
        <f>+[1]!Tabla3[[#This Row],[MODE]]</f>
        <v>4</v>
      </c>
      <c r="E542">
        <f>+[1]!Tabla3[[#This Row],[WATTS]]</f>
        <v>70</v>
      </c>
      <c r="F542" s="2">
        <f>+[1]!Tabla3[[#This Row],[LAST_UPDATED]]</f>
        <v>45036.436736111114</v>
      </c>
      <c r="G542" s="1">
        <f ca="1">+[1]!Tabla3[[#This Row],[VOLTAJE]]</f>
        <v>206.827</v>
      </c>
      <c r="H542" s="1">
        <f ca="1">+[1]!Tabla3[[#This Row],[CURRENT]]</f>
        <v>0</v>
      </c>
      <c r="I542" s="1">
        <f ca="1">+[1]!Tabla3[[#This Row],[PF]]</f>
        <v>1</v>
      </c>
      <c r="J542" s="1">
        <f ca="1">+[1]!Tabla3[[#This Row],[WATTS_MEAS]]</f>
        <v>0</v>
      </c>
      <c r="K542" s="1">
        <f ca="1">+[1]!Tabla3[[#This Row],[DIM]]</f>
        <v>1</v>
      </c>
      <c r="L542" s="1">
        <f>+[1]!Tabla3[[#This Row],[STATUS_LAMP]]</f>
        <v>0</v>
      </c>
      <c r="M542" s="1">
        <f>+[1]!Tabla3[[#This Row],[FAULTY]]</f>
        <v>0</v>
      </c>
      <c r="N542" s="1">
        <f>+[1]!Tabla3[[#This Row],[BURN_HR]]</f>
        <v>10.830008663958091</v>
      </c>
      <c r="O542" s="1">
        <f>+[1]!Tabla3[[#This Row],[KWH]]</f>
        <v>0.73680359280933061</v>
      </c>
    </row>
    <row r="543" spans="1:15" x14ac:dyDescent="0.25">
      <c r="A543" t="str">
        <f>+[1]!Tabla3[[#This Row],[ID]]</f>
        <v>DECO_34368</v>
      </c>
      <c r="B543">
        <f>+[1]!Tabla3[[#This Row],[LAT]]</f>
        <v>39.75217868</v>
      </c>
      <c r="C543">
        <f>+[1]!Tabla3[[#This Row],[LONG]]</f>
        <v>-104.9986608</v>
      </c>
      <c r="D543">
        <f>+[1]!Tabla3[[#This Row],[MODE]]</f>
        <v>4</v>
      </c>
      <c r="E543">
        <f>+[1]!Tabla3[[#This Row],[WATTS]]</f>
        <v>250</v>
      </c>
      <c r="F543" s="2">
        <f>+[1]!Tabla3[[#This Row],[LAST_UPDATED]]</f>
        <v>45036.436736111114</v>
      </c>
      <c r="G543" s="1">
        <f ca="1">+[1]!Tabla3[[#This Row],[VOLTAJE]]</f>
        <v>215.17699999999999</v>
      </c>
      <c r="H543" s="1">
        <f ca="1">+[1]!Tabla3[[#This Row],[CURRENT]]</f>
        <v>0</v>
      </c>
      <c r="I543" s="1">
        <f ca="1">+[1]!Tabla3[[#This Row],[PF]]</f>
        <v>1</v>
      </c>
      <c r="J543" s="1">
        <f ca="1">+[1]!Tabla3[[#This Row],[WATTS_MEAS]]</f>
        <v>0</v>
      </c>
      <c r="K543" s="1">
        <f ca="1">+[1]!Tabla3[[#This Row],[DIM]]</f>
        <v>1</v>
      </c>
      <c r="L543" s="1">
        <f>+[1]!Tabla3[[#This Row],[STATUS_LAMP]]</f>
        <v>0</v>
      </c>
      <c r="M543" s="1">
        <f>+[1]!Tabla3[[#This Row],[FAULTY]]</f>
        <v>0</v>
      </c>
      <c r="N543" s="1">
        <f>+[1]!Tabla3[[#This Row],[BURN_HR]]</f>
        <v>10.830008663958091</v>
      </c>
      <c r="O543" s="1">
        <f>+[1]!Tabla3[[#This Row],[KWH]]</f>
        <v>2.6492726345272772</v>
      </c>
    </row>
    <row r="544" spans="1:15" x14ac:dyDescent="0.25">
      <c r="A544" t="str">
        <f>+[1]!Tabla3[[#This Row],[ID]]</f>
        <v>DECO_34379</v>
      </c>
      <c r="B544">
        <f>+[1]!Tabla3[[#This Row],[LAT]]</f>
        <v>39.752656829999999</v>
      </c>
      <c r="C544">
        <f>+[1]!Tabla3[[#This Row],[LONG]]</f>
        <v>-104.99656709999999</v>
      </c>
      <c r="D544">
        <f>+[1]!Tabla3[[#This Row],[MODE]]</f>
        <v>4</v>
      </c>
      <c r="E544">
        <f>+[1]!Tabla3[[#This Row],[WATTS]]</f>
        <v>28</v>
      </c>
      <c r="F544" s="2">
        <f>+[1]!Tabla3[[#This Row],[LAST_UPDATED]]</f>
        <v>45036.436736111114</v>
      </c>
      <c r="G544" s="1">
        <f ca="1">+[1]!Tabla3[[#This Row],[VOLTAJE]]</f>
        <v>190.655</v>
      </c>
      <c r="H544" s="1">
        <f ca="1">+[1]!Tabla3[[#This Row],[CURRENT]]</f>
        <v>0</v>
      </c>
      <c r="I544" s="1">
        <f ca="1">+[1]!Tabla3[[#This Row],[PF]]</f>
        <v>1</v>
      </c>
      <c r="J544" s="1">
        <f ca="1">+[1]!Tabla3[[#This Row],[WATTS_MEAS]]</f>
        <v>0</v>
      </c>
      <c r="K544" s="1">
        <f ca="1">+[1]!Tabla3[[#This Row],[DIM]]</f>
        <v>1</v>
      </c>
      <c r="L544" s="1">
        <f>+[1]!Tabla3[[#This Row],[STATUS_LAMP]]</f>
        <v>0</v>
      </c>
      <c r="M544" s="1">
        <f>+[1]!Tabla3[[#This Row],[FAULTY]]</f>
        <v>0</v>
      </c>
      <c r="N544" s="1">
        <f>+[1]!Tabla3[[#This Row],[BURN_HR]]</f>
        <v>10.830008663958091</v>
      </c>
      <c r="O544" s="1">
        <f>+[1]!Tabla3[[#This Row],[KWH]]</f>
        <v>0.29509261518214269</v>
      </c>
    </row>
    <row r="545" spans="1:15" x14ac:dyDescent="0.25">
      <c r="A545" t="str">
        <f>+[1]!Tabla3[[#This Row],[ID]]</f>
        <v>DECO_34383</v>
      </c>
      <c r="B545">
        <f>+[1]!Tabla3[[#This Row],[LAT]]</f>
        <v>39.75259527</v>
      </c>
      <c r="C545">
        <f>+[1]!Tabla3[[#This Row],[LONG]]</f>
        <v>-104.9963537</v>
      </c>
      <c r="D545">
        <f>+[1]!Tabla3[[#This Row],[MODE]]</f>
        <v>4</v>
      </c>
      <c r="E545">
        <f>+[1]!Tabla3[[#This Row],[WATTS]]</f>
        <v>250</v>
      </c>
      <c r="F545" s="2">
        <f>+[1]!Tabla3[[#This Row],[LAST_UPDATED]]</f>
        <v>45036.436736111114</v>
      </c>
      <c r="G545" s="1">
        <f ca="1">+[1]!Tabla3[[#This Row],[VOLTAJE]]</f>
        <v>201.53200000000001</v>
      </c>
      <c r="H545" s="1">
        <f ca="1">+[1]!Tabla3[[#This Row],[CURRENT]]</f>
        <v>0</v>
      </c>
      <c r="I545" s="1">
        <f ca="1">+[1]!Tabla3[[#This Row],[PF]]</f>
        <v>1</v>
      </c>
      <c r="J545" s="1">
        <f ca="1">+[1]!Tabla3[[#This Row],[WATTS_MEAS]]</f>
        <v>0</v>
      </c>
      <c r="K545" s="1">
        <f ca="1">+[1]!Tabla3[[#This Row],[DIM]]</f>
        <v>1</v>
      </c>
      <c r="L545" s="1">
        <f>+[1]!Tabla3[[#This Row],[STATUS_LAMP]]</f>
        <v>0</v>
      </c>
      <c r="M545" s="1">
        <f>+[1]!Tabla3[[#This Row],[FAULTY]]</f>
        <v>0</v>
      </c>
      <c r="N545" s="1">
        <f>+[1]!Tabla3[[#This Row],[BURN_HR]]</f>
        <v>10.830008663958091</v>
      </c>
      <c r="O545" s="1">
        <f>+[1]!Tabla3[[#This Row],[KWH]]</f>
        <v>2.6238797591261767</v>
      </c>
    </row>
    <row r="546" spans="1:15" x14ac:dyDescent="0.25">
      <c r="A546" t="str">
        <f>+[1]!Tabla3[[#This Row],[ID]]</f>
        <v>DECO_34385</v>
      </c>
      <c r="B546">
        <f>+[1]!Tabla3[[#This Row],[LAT]]</f>
        <v>39.75286869</v>
      </c>
      <c r="C546">
        <f>+[1]!Tabla3[[#This Row],[LONG]]</f>
        <v>-104.9962774</v>
      </c>
      <c r="D546">
        <f>+[1]!Tabla3[[#This Row],[MODE]]</f>
        <v>4</v>
      </c>
      <c r="E546">
        <f>+[1]!Tabla3[[#This Row],[WATTS]]</f>
        <v>250</v>
      </c>
      <c r="F546" s="2">
        <f>+[1]!Tabla3[[#This Row],[LAST_UPDATED]]</f>
        <v>45036.436736111114</v>
      </c>
      <c r="G546" s="1">
        <f ca="1">+[1]!Tabla3[[#This Row],[VOLTAJE]]</f>
        <v>231.72300000000001</v>
      </c>
      <c r="H546" s="1">
        <f ca="1">+[1]!Tabla3[[#This Row],[CURRENT]]</f>
        <v>0</v>
      </c>
      <c r="I546" s="1">
        <f ca="1">+[1]!Tabla3[[#This Row],[PF]]</f>
        <v>1</v>
      </c>
      <c r="J546" s="1">
        <f ca="1">+[1]!Tabla3[[#This Row],[WATTS_MEAS]]</f>
        <v>0</v>
      </c>
      <c r="K546" s="1">
        <f ca="1">+[1]!Tabla3[[#This Row],[DIM]]</f>
        <v>1</v>
      </c>
      <c r="L546" s="1">
        <f>+[1]!Tabla3[[#This Row],[STATUS_LAMP]]</f>
        <v>0</v>
      </c>
      <c r="M546" s="1">
        <f>+[1]!Tabla3[[#This Row],[FAULTY]]</f>
        <v>0</v>
      </c>
      <c r="N546" s="1">
        <f>+[1]!Tabla3[[#This Row],[BURN_HR]]</f>
        <v>10.830008663958091</v>
      </c>
      <c r="O546" s="1">
        <f>+[1]!Tabla3[[#This Row],[KWH]]</f>
        <v>2.6324287984173274</v>
      </c>
    </row>
    <row r="547" spans="1:15" x14ac:dyDescent="0.25">
      <c r="A547" t="str">
        <f>+[1]!Tabla3[[#This Row],[ID]]</f>
        <v>DECO_34387</v>
      </c>
      <c r="B547">
        <f>+[1]!Tabla3[[#This Row],[LAT]]</f>
        <v>39.75307565</v>
      </c>
      <c r="C547">
        <f>+[1]!Tabla3[[#This Row],[LONG]]</f>
        <v>-104.99568600000001</v>
      </c>
      <c r="D547">
        <f>+[1]!Tabla3[[#This Row],[MODE]]</f>
        <v>4</v>
      </c>
      <c r="E547">
        <f>+[1]!Tabla3[[#This Row],[WATTS]]</f>
        <v>70</v>
      </c>
      <c r="F547" s="2">
        <f>+[1]!Tabla3[[#This Row],[LAST_UPDATED]]</f>
        <v>45036.436736111114</v>
      </c>
      <c r="G547" s="1">
        <f ca="1">+[1]!Tabla3[[#This Row],[VOLTAJE]]</f>
        <v>230.755</v>
      </c>
      <c r="H547" s="1">
        <f ca="1">+[1]!Tabla3[[#This Row],[CURRENT]]</f>
        <v>0</v>
      </c>
      <c r="I547" s="1">
        <f ca="1">+[1]!Tabla3[[#This Row],[PF]]</f>
        <v>1</v>
      </c>
      <c r="J547" s="1">
        <f ca="1">+[1]!Tabla3[[#This Row],[WATTS_MEAS]]</f>
        <v>0</v>
      </c>
      <c r="K547" s="1">
        <f ca="1">+[1]!Tabla3[[#This Row],[DIM]]</f>
        <v>1</v>
      </c>
      <c r="L547" s="1">
        <f>+[1]!Tabla3[[#This Row],[STATUS_LAMP]]</f>
        <v>0</v>
      </c>
      <c r="M547" s="1">
        <f>+[1]!Tabla3[[#This Row],[FAULTY]]</f>
        <v>0</v>
      </c>
      <c r="N547" s="1">
        <f>+[1]!Tabla3[[#This Row],[BURN_HR]]</f>
        <v>10.830008663958091</v>
      </c>
      <c r="O547" s="1">
        <f>+[1]!Tabla3[[#This Row],[KWH]]</f>
        <v>0.73908084895793047</v>
      </c>
    </row>
    <row r="548" spans="1:15" x14ac:dyDescent="0.25">
      <c r="A548" t="str">
        <f>+[1]!Tabla3[[#This Row],[ID]]</f>
        <v>DECO_34390</v>
      </c>
      <c r="B548">
        <f>+[1]!Tabla3[[#This Row],[LAT]]</f>
        <v>39.750469029999998</v>
      </c>
      <c r="C548">
        <f>+[1]!Tabla3[[#This Row],[LONG]]</f>
        <v>-104.9973772</v>
      </c>
      <c r="D548">
        <f>+[1]!Tabla3[[#This Row],[MODE]]</f>
        <v>4</v>
      </c>
      <c r="E548">
        <f>+[1]!Tabla3[[#This Row],[WATTS]]</f>
        <v>70</v>
      </c>
      <c r="F548" s="2">
        <f>+[1]!Tabla3[[#This Row],[LAST_UPDATED]]</f>
        <v>45036.436736111114</v>
      </c>
      <c r="G548" s="1">
        <f ca="1">+[1]!Tabla3[[#This Row],[VOLTAJE]]</f>
        <v>211.202</v>
      </c>
      <c r="H548" s="1">
        <f ca="1">+[1]!Tabla3[[#This Row],[CURRENT]]</f>
        <v>0</v>
      </c>
      <c r="I548" s="1">
        <f ca="1">+[1]!Tabla3[[#This Row],[PF]]</f>
        <v>1</v>
      </c>
      <c r="J548" s="1">
        <f ca="1">+[1]!Tabla3[[#This Row],[WATTS_MEAS]]</f>
        <v>0</v>
      </c>
      <c r="K548" s="1">
        <f ca="1">+[1]!Tabla3[[#This Row],[DIM]]</f>
        <v>1</v>
      </c>
      <c r="L548" s="1">
        <f>+[1]!Tabla3[[#This Row],[STATUS_LAMP]]</f>
        <v>0</v>
      </c>
      <c r="M548" s="1">
        <f>+[1]!Tabla3[[#This Row],[FAULTY]]</f>
        <v>0</v>
      </c>
      <c r="N548" s="1">
        <f>+[1]!Tabla3[[#This Row],[BURN_HR]]</f>
        <v>10.830008663958091</v>
      </c>
      <c r="O548" s="1">
        <f>+[1]!Tabla3[[#This Row],[KWH]]</f>
        <v>0.74546594127880095</v>
      </c>
    </row>
    <row r="549" spans="1:15" x14ac:dyDescent="0.25">
      <c r="A549" t="str">
        <f>+[1]!Tabla3[[#This Row],[ID]]</f>
        <v>DECO_34398</v>
      </c>
      <c r="B549">
        <f>+[1]!Tabla3[[#This Row],[LAT]]</f>
        <v>39.750584019999998</v>
      </c>
      <c r="C549">
        <f>+[1]!Tabla3[[#This Row],[LONG]]</f>
        <v>-104.99722060000001</v>
      </c>
      <c r="D549">
        <f>+[1]!Tabla3[[#This Row],[MODE]]</f>
        <v>4</v>
      </c>
      <c r="E549">
        <f>+[1]!Tabla3[[#This Row],[WATTS]]</f>
        <v>250</v>
      </c>
      <c r="F549" s="2">
        <f>+[1]!Tabla3[[#This Row],[LAST_UPDATED]]</f>
        <v>45036.436736111114</v>
      </c>
      <c r="G549" s="1">
        <f ca="1">+[1]!Tabla3[[#This Row],[VOLTAJE]]</f>
        <v>210.68100000000001</v>
      </c>
      <c r="H549" s="1">
        <f ca="1">+[1]!Tabla3[[#This Row],[CURRENT]]</f>
        <v>0</v>
      </c>
      <c r="I549" s="1">
        <f ca="1">+[1]!Tabla3[[#This Row],[PF]]</f>
        <v>1</v>
      </c>
      <c r="J549" s="1">
        <f ca="1">+[1]!Tabla3[[#This Row],[WATTS_MEAS]]</f>
        <v>0</v>
      </c>
      <c r="K549" s="1">
        <f ca="1">+[1]!Tabla3[[#This Row],[DIM]]</f>
        <v>1</v>
      </c>
      <c r="L549" s="1">
        <f>+[1]!Tabla3[[#This Row],[STATUS_LAMP]]</f>
        <v>0</v>
      </c>
      <c r="M549" s="1">
        <f>+[1]!Tabla3[[#This Row],[FAULTY]]</f>
        <v>0</v>
      </c>
      <c r="N549" s="1">
        <f>+[1]!Tabla3[[#This Row],[BURN_HR]]</f>
        <v>10.830008663958091</v>
      </c>
      <c r="O549" s="1">
        <f>+[1]!Tabla3[[#This Row],[KWH]]</f>
        <v>2.6392795300460601</v>
      </c>
    </row>
    <row r="550" spans="1:15" x14ac:dyDescent="0.25">
      <c r="A550" t="str">
        <f>+[1]!Tabla3[[#This Row],[ID]]</f>
        <v>DECO_34400</v>
      </c>
      <c r="B550">
        <f>+[1]!Tabla3[[#This Row],[LAT]]</f>
        <v>39.750641160000001</v>
      </c>
      <c r="C550">
        <f>+[1]!Tabla3[[#This Row],[LONG]]</f>
        <v>-104.99745009999999</v>
      </c>
      <c r="D550">
        <f>+[1]!Tabla3[[#This Row],[MODE]]</f>
        <v>4</v>
      </c>
      <c r="E550">
        <f>+[1]!Tabla3[[#This Row],[WATTS]]</f>
        <v>70</v>
      </c>
      <c r="F550" s="2">
        <f>+[1]!Tabla3[[#This Row],[LAST_UPDATED]]</f>
        <v>45036.436736111114</v>
      </c>
      <c r="G550" s="1">
        <f ca="1">+[1]!Tabla3[[#This Row],[VOLTAJE]]</f>
        <v>214.86</v>
      </c>
      <c r="H550" s="1">
        <f ca="1">+[1]!Tabla3[[#This Row],[CURRENT]]</f>
        <v>0</v>
      </c>
      <c r="I550" s="1">
        <f ca="1">+[1]!Tabla3[[#This Row],[PF]]</f>
        <v>1</v>
      </c>
      <c r="J550" s="1">
        <f ca="1">+[1]!Tabla3[[#This Row],[WATTS_MEAS]]</f>
        <v>0</v>
      </c>
      <c r="K550" s="1">
        <f ca="1">+[1]!Tabla3[[#This Row],[DIM]]</f>
        <v>1</v>
      </c>
      <c r="L550" s="1">
        <f>+[1]!Tabla3[[#This Row],[STATUS_LAMP]]</f>
        <v>0</v>
      </c>
      <c r="M550" s="1">
        <f>+[1]!Tabla3[[#This Row],[FAULTY]]</f>
        <v>0</v>
      </c>
      <c r="N550" s="1">
        <f>+[1]!Tabla3[[#This Row],[BURN_HR]]</f>
        <v>10.830008663958091</v>
      </c>
      <c r="O550" s="1">
        <f>+[1]!Tabla3[[#This Row],[KWH]]</f>
        <v>0.73841206248971791</v>
      </c>
    </row>
    <row r="551" spans="1:15" x14ac:dyDescent="0.25">
      <c r="A551" t="str">
        <f>+[1]!Tabla3[[#This Row],[ID]]</f>
        <v>DECO_34401</v>
      </c>
      <c r="B551">
        <f>+[1]!Tabla3[[#This Row],[LAT]]</f>
        <v>39.750670640000003</v>
      </c>
      <c r="C551">
        <f>+[1]!Tabla3[[#This Row],[LONG]]</f>
        <v>-104.9970687</v>
      </c>
      <c r="D551">
        <f>+[1]!Tabla3[[#This Row],[MODE]]</f>
        <v>4</v>
      </c>
      <c r="E551">
        <f>+[1]!Tabla3[[#This Row],[WATTS]]</f>
        <v>250</v>
      </c>
      <c r="F551" s="2">
        <f>+[1]!Tabla3[[#This Row],[LAST_UPDATED]]</f>
        <v>45036.436736111114</v>
      </c>
      <c r="G551" s="1">
        <f ca="1">+[1]!Tabla3[[#This Row],[VOLTAJE]]</f>
        <v>225.77</v>
      </c>
      <c r="H551" s="1">
        <f ca="1">+[1]!Tabla3[[#This Row],[CURRENT]]</f>
        <v>0</v>
      </c>
      <c r="I551" s="1">
        <f ca="1">+[1]!Tabla3[[#This Row],[PF]]</f>
        <v>1</v>
      </c>
      <c r="J551" s="1">
        <f ca="1">+[1]!Tabla3[[#This Row],[WATTS_MEAS]]</f>
        <v>0</v>
      </c>
      <c r="K551" s="1">
        <f ca="1">+[1]!Tabla3[[#This Row],[DIM]]</f>
        <v>1</v>
      </c>
      <c r="L551" s="1">
        <f>+[1]!Tabla3[[#This Row],[STATUS_LAMP]]</f>
        <v>0</v>
      </c>
      <c r="M551" s="1">
        <f>+[1]!Tabla3[[#This Row],[FAULTY]]</f>
        <v>0</v>
      </c>
      <c r="N551" s="1">
        <f>+[1]!Tabla3[[#This Row],[BURN_HR]]</f>
        <v>10.830008663958091</v>
      </c>
      <c r="O551" s="1">
        <f>+[1]!Tabla3[[#This Row],[KWH]]</f>
        <v>2.6516936073329229</v>
      </c>
    </row>
    <row r="552" spans="1:15" x14ac:dyDescent="0.25">
      <c r="A552" t="str">
        <f>+[1]!Tabla3[[#This Row],[ID]]</f>
        <v>DECO_34414</v>
      </c>
      <c r="B552">
        <f>+[1]!Tabla3[[#This Row],[LAT]]</f>
        <v>39.747996280000002</v>
      </c>
      <c r="C552">
        <f>+[1]!Tabla3[[#This Row],[LONG]]</f>
        <v>-104.9956352</v>
      </c>
      <c r="D552">
        <f>+[1]!Tabla3[[#This Row],[MODE]]</f>
        <v>4</v>
      </c>
      <c r="E552">
        <f>+[1]!Tabla3[[#This Row],[WATTS]]</f>
        <v>250</v>
      </c>
      <c r="F552" s="2">
        <f>+[1]!Tabla3[[#This Row],[LAST_UPDATED]]</f>
        <v>45036.436736111114</v>
      </c>
      <c r="G552" s="1">
        <f ca="1">+[1]!Tabla3[[#This Row],[VOLTAJE]]</f>
        <v>219.67699999999999</v>
      </c>
      <c r="H552" s="1">
        <f ca="1">+[1]!Tabla3[[#This Row],[CURRENT]]</f>
        <v>0</v>
      </c>
      <c r="I552" s="1">
        <f ca="1">+[1]!Tabla3[[#This Row],[PF]]</f>
        <v>1</v>
      </c>
      <c r="J552" s="1">
        <f ca="1">+[1]!Tabla3[[#This Row],[WATTS_MEAS]]</f>
        <v>0</v>
      </c>
      <c r="K552" s="1">
        <f ca="1">+[1]!Tabla3[[#This Row],[DIM]]</f>
        <v>1</v>
      </c>
      <c r="L552" s="1">
        <f>+[1]!Tabla3[[#This Row],[STATUS_LAMP]]</f>
        <v>0</v>
      </c>
      <c r="M552" s="1">
        <f>+[1]!Tabla3[[#This Row],[FAULTY]]</f>
        <v>0</v>
      </c>
      <c r="N552" s="1">
        <f>+[1]!Tabla3[[#This Row],[BURN_HR]]</f>
        <v>10.830008663958091</v>
      </c>
      <c r="O552" s="1">
        <f>+[1]!Tabla3[[#This Row],[KWH]]</f>
        <v>2.6684587239958222</v>
      </c>
    </row>
    <row r="553" spans="1:15" x14ac:dyDescent="0.25">
      <c r="A553" t="str">
        <f>+[1]!Tabla3[[#This Row],[ID]]</f>
        <v>DECO_34415</v>
      </c>
      <c r="B553">
        <f>+[1]!Tabla3[[#This Row],[LAT]]</f>
        <v>39.750580659999997</v>
      </c>
      <c r="C553">
        <f>+[1]!Tabla3[[#This Row],[LONG]]</f>
        <v>-104.9954922</v>
      </c>
      <c r="D553">
        <f>+[1]!Tabla3[[#This Row],[MODE]]</f>
        <v>4</v>
      </c>
      <c r="E553">
        <f>+[1]!Tabla3[[#This Row],[WATTS]]</f>
        <v>400</v>
      </c>
      <c r="F553" s="2">
        <f>+[1]!Tabla3[[#This Row],[LAST_UPDATED]]</f>
        <v>45036.436736111114</v>
      </c>
      <c r="G553" s="1">
        <f ca="1">+[1]!Tabla3[[#This Row],[VOLTAJE]]</f>
        <v>227.01900000000001</v>
      </c>
      <c r="H553" s="1">
        <f ca="1">+[1]!Tabla3[[#This Row],[CURRENT]]</f>
        <v>0</v>
      </c>
      <c r="I553" s="1">
        <f ca="1">+[1]!Tabla3[[#This Row],[PF]]</f>
        <v>1</v>
      </c>
      <c r="J553" s="1">
        <f ca="1">+[1]!Tabla3[[#This Row],[WATTS_MEAS]]</f>
        <v>0</v>
      </c>
      <c r="K553" s="1">
        <f ca="1">+[1]!Tabla3[[#This Row],[DIM]]</f>
        <v>1</v>
      </c>
      <c r="L553" s="1">
        <f>+[1]!Tabla3[[#This Row],[STATUS_LAMP]]</f>
        <v>0</v>
      </c>
      <c r="M553" s="1">
        <f>+[1]!Tabla3[[#This Row],[FAULTY]]</f>
        <v>0</v>
      </c>
      <c r="N553" s="1">
        <f>+[1]!Tabla3[[#This Row],[BURN_HR]]</f>
        <v>10.830008663958091</v>
      </c>
      <c r="O553" s="1">
        <f>+[1]!Tabla3[[#This Row],[KWH]]</f>
        <v>4.2017881049603787</v>
      </c>
    </row>
    <row r="554" spans="1:15" x14ac:dyDescent="0.25">
      <c r="A554" t="str">
        <f>+[1]!Tabla3[[#This Row],[ID]]</f>
        <v>DECO_34416</v>
      </c>
      <c r="B554">
        <f>+[1]!Tabla3[[#This Row],[LAT]]</f>
        <v>39.750532849999999</v>
      </c>
      <c r="C554">
        <f>+[1]!Tabla3[[#This Row],[LONG]]</f>
        <v>-104.9958712</v>
      </c>
      <c r="D554">
        <f>+[1]!Tabla3[[#This Row],[MODE]]</f>
        <v>4</v>
      </c>
      <c r="E554">
        <f>+[1]!Tabla3[[#This Row],[WATTS]]</f>
        <v>70</v>
      </c>
      <c r="F554" s="2">
        <f>+[1]!Tabla3[[#This Row],[LAST_UPDATED]]</f>
        <v>45036.436736111114</v>
      </c>
      <c r="G554" s="1">
        <f ca="1">+[1]!Tabla3[[#This Row],[VOLTAJE]]</f>
        <v>215.82599999999999</v>
      </c>
      <c r="H554" s="1">
        <f ca="1">+[1]!Tabla3[[#This Row],[CURRENT]]</f>
        <v>0</v>
      </c>
      <c r="I554" s="1">
        <f ca="1">+[1]!Tabla3[[#This Row],[PF]]</f>
        <v>1</v>
      </c>
      <c r="J554" s="1">
        <f ca="1">+[1]!Tabla3[[#This Row],[WATTS_MEAS]]</f>
        <v>0</v>
      </c>
      <c r="K554" s="1">
        <f ca="1">+[1]!Tabla3[[#This Row],[DIM]]</f>
        <v>1</v>
      </c>
      <c r="L554" s="1">
        <f>+[1]!Tabla3[[#This Row],[STATUS_LAMP]]</f>
        <v>0</v>
      </c>
      <c r="M554" s="1">
        <f>+[1]!Tabla3[[#This Row],[FAULTY]]</f>
        <v>0</v>
      </c>
      <c r="N554" s="1">
        <f>+[1]!Tabla3[[#This Row],[BURN_HR]]</f>
        <v>10.830008663958091</v>
      </c>
      <c r="O554" s="1">
        <f>+[1]!Tabla3[[#This Row],[KWH]]</f>
        <v>0.7397747114499057</v>
      </c>
    </row>
    <row r="555" spans="1:15" x14ac:dyDescent="0.25">
      <c r="A555" t="str">
        <f>+[1]!Tabla3[[#This Row],[ID]]</f>
        <v>DECO_34417</v>
      </c>
      <c r="B555">
        <f>+[1]!Tabla3[[#This Row],[LAT]]</f>
        <v>39.747751999999998</v>
      </c>
      <c r="C555">
        <f>+[1]!Tabla3[[#This Row],[LONG]]</f>
        <v>-104.9956852</v>
      </c>
      <c r="D555">
        <f>+[1]!Tabla3[[#This Row],[MODE]]</f>
        <v>4</v>
      </c>
      <c r="E555">
        <f>+[1]!Tabla3[[#This Row],[WATTS]]</f>
        <v>250</v>
      </c>
      <c r="F555" s="2">
        <f>+[1]!Tabla3[[#This Row],[LAST_UPDATED]]</f>
        <v>45036.436736111114</v>
      </c>
      <c r="G555" s="1">
        <f ca="1">+[1]!Tabla3[[#This Row],[VOLTAJE]]</f>
        <v>244.90600000000001</v>
      </c>
      <c r="H555" s="1">
        <f ca="1">+[1]!Tabla3[[#This Row],[CURRENT]]</f>
        <v>0</v>
      </c>
      <c r="I555" s="1">
        <f ca="1">+[1]!Tabla3[[#This Row],[PF]]</f>
        <v>1</v>
      </c>
      <c r="J555" s="1">
        <f ca="1">+[1]!Tabla3[[#This Row],[WATTS_MEAS]]</f>
        <v>0</v>
      </c>
      <c r="K555" s="1">
        <f ca="1">+[1]!Tabla3[[#This Row],[DIM]]</f>
        <v>1</v>
      </c>
      <c r="L555" s="1">
        <f>+[1]!Tabla3[[#This Row],[STATUS_LAMP]]</f>
        <v>0</v>
      </c>
      <c r="M555" s="1">
        <f>+[1]!Tabla3[[#This Row],[FAULTY]]</f>
        <v>0</v>
      </c>
      <c r="N555" s="1">
        <f>+[1]!Tabla3[[#This Row],[BURN_HR]]</f>
        <v>10.830008663958091</v>
      </c>
      <c r="O555" s="1">
        <f>+[1]!Tabla3[[#This Row],[KWH]]</f>
        <v>2.6458585293449883</v>
      </c>
    </row>
    <row r="556" spans="1:15" x14ac:dyDescent="0.25">
      <c r="A556" t="str">
        <f>+[1]!Tabla3[[#This Row],[ID]]</f>
        <v>DECO_34419</v>
      </c>
      <c r="B556">
        <f>+[1]!Tabla3[[#This Row],[LAT]]</f>
        <v>39.747890220000002</v>
      </c>
      <c r="C556">
        <f>+[1]!Tabla3[[#This Row],[LONG]]</f>
        <v>-104.995497</v>
      </c>
      <c r="D556">
        <f>+[1]!Tabla3[[#This Row],[MODE]]</f>
        <v>4</v>
      </c>
      <c r="E556">
        <f>+[1]!Tabla3[[#This Row],[WATTS]]</f>
        <v>250</v>
      </c>
      <c r="F556" s="2">
        <f>+[1]!Tabla3[[#This Row],[LAST_UPDATED]]</f>
        <v>45036.436736111114</v>
      </c>
      <c r="G556" s="1">
        <f ca="1">+[1]!Tabla3[[#This Row],[VOLTAJE]]</f>
        <v>207.87200000000001</v>
      </c>
      <c r="H556" s="1">
        <f ca="1">+[1]!Tabla3[[#This Row],[CURRENT]]</f>
        <v>0</v>
      </c>
      <c r="I556" s="1">
        <f ca="1">+[1]!Tabla3[[#This Row],[PF]]</f>
        <v>1</v>
      </c>
      <c r="J556" s="1">
        <f ca="1">+[1]!Tabla3[[#This Row],[WATTS_MEAS]]</f>
        <v>0</v>
      </c>
      <c r="K556" s="1">
        <f ca="1">+[1]!Tabla3[[#This Row],[DIM]]</f>
        <v>1</v>
      </c>
      <c r="L556" s="1">
        <f>+[1]!Tabla3[[#This Row],[STATUS_LAMP]]</f>
        <v>0</v>
      </c>
      <c r="M556" s="1">
        <f>+[1]!Tabla3[[#This Row],[FAULTY]]</f>
        <v>0</v>
      </c>
      <c r="N556" s="1">
        <f>+[1]!Tabla3[[#This Row],[BURN_HR]]</f>
        <v>10.830008663958091</v>
      </c>
      <c r="O556" s="1">
        <f>+[1]!Tabla3[[#This Row],[KWH]]</f>
        <v>2.632495673867377</v>
      </c>
    </row>
    <row r="557" spans="1:15" x14ac:dyDescent="0.25">
      <c r="A557" t="str">
        <f>+[1]!Tabla3[[#This Row],[ID]]</f>
        <v>DECO_34421</v>
      </c>
      <c r="B557">
        <f>+[1]!Tabla3[[#This Row],[LAT]]</f>
        <v>39.750983789999999</v>
      </c>
      <c r="C557">
        <f>+[1]!Tabla3[[#This Row],[LONG]]</f>
        <v>-104.9952902</v>
      </c>
      <c r="D557">
        <f>+[1]!Tabla3[[#This Row],[MODE]]</f>
        <v>4</v>
      </c>
      <c r="E557">
        <f>+[1]!Tabla3[[#This Row],[WATTS]]</f>
        <v>70</v>
      </c>
      <c r="F557" s="2">
        <f>+[1]!Tabla3[[#This Row],[LAST_UPDATED]]</f>
        <v>45036.436736111114</v>
      </c>
      <c r="G557" s="1">
        <f ca="1">+[1]!Tabla3[[#This Row],[VOLTAJE]]</f>
        <v>228.93199999999999</v>
      </c>
      <c r="H557" s="1">
        <f ca="1">+[1]!Tabla3[[#This Row],[CURRENT]]</f>
        <v>0</v>
      </c>
      <c r="I557" s="1">
        <f ca="1">+[1]!Tabla3[[#This Row],[PF]]</f>
        <v>1</v>
      </c>
      <c r="J557" s="1">
        <f ca="1">+[1]!Tabla3[[#This Row],[WATTS_MEAS]]</f>
        <v>0</v>
      </c>
      <c r="K557" s="1">
        <f ca="1">+[1]!Tabla3[[#This Row],[DIM]]</f>
        <v>1</v>
      </c>
      <c r="L557" s="1">
        <f>+[1]!Tabla3[[#This Row],[STATUS_LAMP]]</f>
        <v>0</v>
      </c>
      <c r="M557" s="1">
        <f>+[1]!Tabla3[[#This Row],[FAULTY]]</f>
        <v>0</v>
      </c>
      <c r="N557" s="1">
        <f>+[1]!Tabla3[[#This Row],[BURN_HR]]</f>
        <v>10.830008663958091</v>
      </c>
      <c r="O557" s="1">
        <f>+[1]!Tabla3[[#This Row],[KWH]]</f>
        <v>0.74444414249054469</v>
      </c>
    </row>
    <row r="558" spans="1:15" x14ac:dyDescent="0.25">
      <c r="A558" t="str">
        <f>+[1]!Tabla3[[#This Row],[ID]]</f>
        <v>DECO_34422</v>
      </c>
      <c r="B558">
        <f>+[1]!Tabla3[[#This Row],[LAT]]</f>
        <v>39.750958789999999</v>
      </c>
      <c r="C558">
        <f>+[1]!Tabla3[[#This Row],[LONG]]</f>
        <v>-104.9950309</v>
      </c>
      <c r="D558">
        <f>+[1]!Tabla3[[#This Row],[MODE]]</f>
        <v>4</v>
      </c>
      <c r="E558">
        <f>+[1]!Tabla3[[#This Row],[WATTS]]</f>
        <v>250</v>
      </c>
      <c r="F558" s="2">
        <f>+[1]!Tabla3[[#This Row],[LAST_UPDATED]]</f>
        <v>45036.436736111114</v>
      </c>
      <c r="G558" s="1">
        <f ca="1">+[1]!Tabla3[[#This Row],[VOLTAJE]]</f>
        <v>216.13900000000001</v>
      </c>
      <c r="H558" s="1">
        <f ca="1">+[1]!Tabla3[[#This Row],[CURRENT]]</f>
        <v>0</v>
      </c>
      <c r="I558" s="1">
        <f ca="1">+[1]!Tabla3[[#This Row],[PF]]</f>
        <v>1</v>
      </c>
      <c r="J558" s="1">
        <f ca="1">+[1]!Tabla3[[#This Row],[WATTS_MEAS]]</f>
        <v>0</v>
      </c>
      <c r="K558" s="1">
        <f ca="1">+[1]!Tabla3[[#This Row],[DIM]]</f>
        <v>1</v>
      </c>
      <c r="L558" s="1">
        <f>+[1]!Tabla3[[#This Row],[STATUS_LAMP]]</f>
        <v>0</v>
      </c>
      <c r="M558" s="1">
        <f>+[1]!Tabla3[[#This Row],[FAULTY]]</f>
        <v>0</v>
      </c>
      <c r="N558" s="1">
        <f>+[1]!Tabla3[[#This Row],[BURN_HR]]</f>
        <v>10.830008663958091</v>
      </c>
      <c r="O558" s="1">
        <f>+[1]!Tabla3[[#This Row],[KWH]]</f>
        <v>2.653003606497812</v>
      </c>
    </row>
    <row r="559" spans="1:15" x14ac:dyDescent="0.25">
      <c r="A559" t="str">
        <f>+[1]!Tabla3[[#This Row],[ID]]</f>
        <v>DECO_34425</v>
      </c>
      <c r="B559">
        <f>+[1]!Tabla3[[#This Row],[LAT]]</f>
        <v>39.752793930000003</v>
      </c>
      <c r="C559">
        <f>+[1]!Tabla3[[#This Row],[LONG]]</f>
        <v>-104.9960774</v>
      </c>
      <c r="D559">
        <f>+[1]!Tabla3[[#This Row],[MODE]]</f>
        <v>4</v>
      </c>
      <c r="E559">
        <f>+[1]!Tabla3[[#This Row],[WATTS]]</f>
        <v>70</v>
      </c>
      <c r="F559" s="2">
        <f>+[1]!Tabla3[[#This Row],[LAST_UPDATED]]</f>
        <v>45036.436736111114</v>
      </c>
      <c r="G559" s="1">
        <f ca="1">+[1]!Tabla3[[#This Row],[VOLTAJE]]</f>
        <v>238.916</v>
      </c>
      <c r="H559" s="1">
        <f ca="1">+[1]!Tabla3[[#This Row],[CURRENT]]</f>
        <v>0</v>
      </c>
      <c r="I559" s="1">
        <f ca="1">+[1]!Tabla3[[#This Row],[PF]]</f>
        <v>1</v>
      </c>
      <c r="J559" s="1">
        <f ca="1">+[1]!Tabla3[[#This Row],[WATTS_MEAS]]</f>
        <v>0</v>
      </c>
      <c r="K559" s="1">
        <f ca="1">+[1]!Tabla3[[#This Row],[DIM]]</f>
        <v>1</v>
      </c>
      <c r="L559" s="1">
        <f>+[1]!Tabla3[[#This Row],[STATUS_LAMP]]</f>
        <v>0</v>
      </c>
      <c r="M559" s="1">
        <f>+[1]!Tabla3[[#This Row],[FAULTY]]</f>
        <v>0</v>
      </c>
      <c r="N559" s="1">
        <f>+[1]!Tabla3[[#This Row],[BURN_HR]]</f>
        <v>10.830008663958091</v>
      </c>
      <c r="O559" s="1">
        <f>+[1]!Tabla3[[#This Row],[KWH]]</f>
        <v>0.7315759084993122</v>
      </c>
    </row>
    <row r="560" spans="1:15" x14ac:dyDescent="0.25">
      <c r="A560" t="str">
        <f>+[1]!Tabla3[[#This Row],[ID]]</f>
        <v>DECO_34428</v>
      </c>
      <c r="B560">
        <f>+[1]!Tabla3[[#This Row],[LAT]]</f>
        <v>39.753165019999997</v>
      </c>
      <c r="C560">
        <f>+[1]!Tabla3[[#This Row],[LONG]]</f>
        <v>-104.9958942</v>
      </c>
      <c r="D560">
        <f>+[1]!Tabla3[[#This Row],[MODE]]</f>
        <v>4</v>
      </c>
      <c r="E560">
        <f>+[1]!Tabla3[[#This Row],[WATTS]]</f>
        <v>70</v>
      </c>
      <c r="F560" s="2">
        <f>+[1]!Tabla3[[#This Row],[LAST_UPDATED]]</f>
        <v>45036.436736111114</v>
      </c>
      <c r="G560" s="1">
        <f ca="1">+[1]!Tabla3[[#This Row],[VOLTAJE]]</f>
        <v>241.85</v>
      </c>
      <c r="H560" s="1">
        <f ca="1">+[1]!Tabla3[[#This Row],[CURRENT]]</f>
        <v>0</v>
      </c>
      <c r="I560" s="1">
        <f ca="1">+[1]!Tabla3[[#This Row],[PF]]</f>
        <v>1</v>
      </c>
      <c r="J560" s="1">
        <f ca="1">+[1]!Tabla3[[#This Row],[WATTS_MEAS]]</f>
        <v>0</v>
      </c>
      <c r="K560" s="1">
        <f ca="1">+[1]!Tabla3[[#This Row],[DIM]]</f>
        <v>1</v>
      </c>
      <c r="L560" s="1">
        <f>+[1]!Tabla3[[#This Row],[STATUS_LAMP]]</f>
        <v>0</v>
      </c>
      <c r="M560" s="1">
        <f>+[1]!Tabla3[[#This Row],[FAULTY]]</f>
        <v>0</v>
      </c>
      <c r="N560" s="1">
        <f>+[1]!Tabla3[[#This Row],[BURN_HR]]</f>
        <v>10.830008663958091</v>
      </c>
      <c r="O560" s="1">
        <f>+[1]!Tabla3[[#This Row],[KWH]]</f>
        <v>0.74015943304383802</v>
      </c>
    </row>
    <row r="561" spans="1:15" x14ac:dyDescent="0.25">
      <c r="A561" t="str">
        <f>+[1]!Tabla3[[#This Row],[ID]]</f>
        <v>DECO_34429</v>
      </c>
      <c r="B561">
        <f>+[1]!Tabla3[[#This Row],[LAT]]</f>
        <v>39.752942400000002</v>
      </c>
      <c r="C561">
        <f>+[1]!Tabla3[[#This Row],[LONG]]</f>
        <v>-104.995867</v>
      </c>
      <c r="D561">
        <f>+[1]!Tabla3[[#This Row],[MODE]]</f>
        <v>4</v>
      </c>
      <c r="E561">
        <f>+[1]!Tabla3[[#This Row],[WATTS]]</f>
        <v>250</v>
      </c>
      <c r="F561" s="2">
        <f>+[1]!Tabla3[[#This Row],[LAST_UPDATED]]</f>
        <v>45036.436736111114</v>
      </c>
      <c r="G561" s="1">
        <f ca="1">+[1]!Tabla3[[#This Row],[VOLTAJE]]</f>
        <v>240.363</v>
      </c>
      <c r="H561" s="1">
        <f ca="1">+[1]!Tabla3[[#This Row],[CURRENT]]</f>
        <v>0</v>
      </c>
      <c r="I561" s="1">
        <f ca="1">+[1]!Tabla3[[#This Row],[PF]]</f>
        <v>1</v>
      </c>
      <c r="J561" s="1">
        <f ca="1">+[1]!Tabla3[[#This Row],[WATTS_MEAS]]</f>
        <v>0</v>
      </c>
      <c r="K561" s="1">
        <f ca="1">+[1]!Tabla3[[#This Row],[DIM]]</f>
        <v>1</v>
      </c>
      <c r="L561" s="1">
        <f>+[1]!Tabla3[[#This Row],[STATUS_LAMP]]</f>
        <v>0</v>
      </c>
      <c r="M561" s="1">
        <f>+[1]!Tabla3[[#This Row],[FAULTY]]</f>
        <v>0</v>
      </c>
      <c r="N561" s="1">
        <f>+[1]!Tabla3[[#This Row],[BURN_HR]]</f>
        <v>10.830008663958091</v>
      </c>
      <c r="O561" s="1">
        <f>+[1]!Tabla3[[#This Row],[KWH]]</f>
        <v>2.6459556690857644</v>
      </c>
    </row>
    <row r="562" spans="1:15" x14ac:dyDescent="0.25">
      <c r="A562" t="str">
        <f>+[1]!Tabla3[[#This Row],[ID]]</f>
        <v>DECO_34434</v>
      </c>
      <c r="B562">
        <f>+[1]!Tabla3[[#This Row],[LAT]]</f>
        <v>39.752166289999998</v>
      </c>
      <c r="C562">
        <f>+[1]!Tabla3[[#This Row],[LONG]]</f>
        <v>-104.996909</v>
      </c>
      <c r="D562">
        <f>+[1]!Tabla3[[#This Row],[MODE]]</f>
        <v>4</v>
      </c>
      <c r="E562">
        <f>+[1]!Tabla3[[#This Row],[WATTS]]</f>
        <v>250</v>
      </c>
      <c r="F562" s="2">
        <f>+[1]!Tabla3[[#This Row],[LAST_UPDATED]]</f>
        <v>45036.436736111114</v>
      </c>
      <c r="G562" s="1">
        <f ca="1">+[1]!Tabla3[[#This Row],[VOLTAJE]]</f>
        <v>190.54599999999999</v>
      </c>
      <c r="H562" s="1">
        <f ca="1">+[1]!Tabla3[[#This Row],[CURRENT]]</f>
        <v>0</v>
      </c>
      <c r="I562" s="1">
        <f ca="1">+[1]!Tabla3[[#This Row],[PF]]</f>
        <v>1</v>
      </c>
      <c r="J562" s="1">
        <f ca="1">+[1]!Tabla3[[#This Row],[WATTS_MEAS]]</f>
        <v>0</v>
      </c>
      <c r="K562" s="1">
        <f ca="1">+[1]!Tabla3[[#This Row],[DIM]]</f>
        <v>1</v>
      </c>
      <c r="L562" s="1">
        <f>+[1]!Tabla3[[#This Row],[STATUS_LAMP]]</f>
        <v>0</v>
      </c>
      <c r="M562" s="1">
        <f>+[1]!Tabla3[[#This Row],[FAULTY]]</f>
        <v>0</v>
      </c>
      <c r="N562" s="1">
        <f>+[1]!Tabla3[[#This Row],[BURN_HR]]</f>
        <v>10.830008663958091</v>
      </c>
      <c r="O562" s="1">
        <f>+[1]!Tabla3[[#This Row],[KWH]]</f>
        <v>2.6426954155608122</v>
      </c>
    </row>
    <row r="563" spans="1:15" x14ac:dyDescent="0.25">
      <c r="A563" t="str">
        <f>+[1]!Tabla3[[#This Row],[ID]]</f>
        <v>DECO_34435</v>
      </c>
      <c r="B563">
        <f>+[1]!Tabla3[[#This Row],[LAT]]</f>
        <v>39.752301449999997</v>
      </c>
      <c r="C563">
        <f>+[1]!Tabla3[[#This Row],[LONG]]</f>
        <v>-104.9970507</v>
      </c>
      <c r="D563">
        <f>+[1]!Tabla3[[#This Row],[MODE]]</f>
        <v>4</v>
      </c>
      <c r="E563">
        <f>+[1]!Tabla3[[#This Row],[WATTS]]</f>
        <v>70</v>
      </c>
      <c r="F563" s="2">
        <f>+[1]!Tabla3[[#This Row],[LAST_UPDATED]]</f>
        <v>45036.436736111114</v>
      </c>
      <c r="G563" s="1">
        <f ca="1">+[1]!Tabla3[[#This Row],[VOLTAJE]]</f>
        <v>222.023</v>
      </c>
      <c r="H563" s="1">
        <f ca="1">+[1]!Tabla3[[#This Row],[CURRENT]]</f>
        <v>0</v>
      </c>
      <c r="I563" s="1">
        <f ca="1">+[1]!Tabla3[[#This Row],[PF]]</f>
        <v>1</v>
      </c>
      <c r="J563" s="1">
        <f ca="1">+[1]!Tabla3[[#This Row],[WATTS_MEAS]]</f>
        <v>0</v>
      </c>
      <c r="K563" s="1">
        <f ca="1">+[1]!Tabla3[[#This Row],[DIM]]</f>
        <v>1</v>
      </c>
      <c r="L563" s="1">
        <f>+[1]!Tabla3[[#This Row],[STATUS_LAMP]]</f>
        <v>0</v>
      </c>
      <c r="M563" s="1">
        <f>+[1]!Tabla3[[#This Row],[FAULTY]]</f>
        <v>0</v>
      </c>
      <c r="N563" s="1">
        <f>+[1]!Tabla3[[#This Row],[BURN_HR]]</f>
        <v>10.830008663958091</v>
      </c>
      <c r="O563" s="1">
        <f>+[1]!Tabla3[[#This Row],[KWH]]</f>
        <v>0.73637807407015876</v>
      </c>
    </row>
    <row r="564" spans="1:15" x14ac:dyDescent="0.25">
      <c r="A564" t="str">
        <f>+[1]!Tabla3[[#This Row],[ID]]</f>
        <v>DECO_34438</v>
      </c>
      <c r="B564">
        <f>+[1]!Tabla3[[#This Row],[LAT]]</f>
        <v>39.75218203</v>
      </c>
      <c r="C564">
        <f>+[1]!Tabla3[[#This Row],[LONG]]</f>
        <v>-104.9971979</v>
      </c>
      <c r="D564">
        <f>+[1]!Tabla3[[#This Row],[MODE]]</f>
        <v>4</v>
      </c>
      <c r="E564">
        <f>+[1]!Tabla3[[#This Row],[WATTS]]</f>
        <v>70</v>
      </c>
      <c r="F564" s="2">
        <f>+[1]!Tabla3[[#This Row],[LAST_UPDATED]]</f>
        <v>45036.436736111114</v>
      </c>
      <c r="G564" s="1">
        <f ca="1">+[1]!Tabla3[[#This Row],[VOLTAJE]]</f>
        <v>229.36799999999999</v>
      </c>
      <c r="H564" s="1">
        <f ca="1">+[1]!Tabla3[[#This Row],[CURRENT]]</f>
        <v>0</v>
      </c>
      <c r="I564" s="1">
        <f ca="1">+[1]!Tabla3[[#This Row],[PF]]</f>
        <v>1</v>
      </c>
      <c r="J564" s="1">
        <f ca="1">+[1]!Tabla3[[#This Row],[WATTS_MEAS]]</f>
        <v>0</v>
      </c>
      <c r="K564" s="1">
        <f ca="1">+[1]!Tabla3[[#This Row],[DIM]]</f>
        <v>1</v>
      </c>
      <c r="L564" s="1">
        <f ca="1">+[1]!Tabla3[[#This Row],[STATUS_LAMP]]</f>
        <v>0</v>
      </c>
      <c r="M564" s="1">
        <f ca="1">+[1]!Tabla3[[#This Row],[FAULTY]]</f>
        <v>3</v>
      </c>
      <c r="N564" s="1">
        <f>+[1]!Tabla3[[#This Row],[BURN_HR]]</f>
        <v>1.8788903918613367</v>
      </c>
      <c r="O564" s="1">
        <f>+[1]!Tabla3[[#This Row],[KWH]]</f>
        <v>0.11242909074805618</v>
      </c>
    </row>
    <row r="565" spans="1:15" x14ac:dyDescent="0.25">
      <c r="A565" t="str">
        <f>+[1]!Tabla3[[#This Row],[ID]]</f>
        <v>DECO_34439</v>
      </c>
      <c r="B565">
        <f>+[1]!Tabla3[[#This Row],[LAT]]</f>
        <v>39.748746019999999</v>
      </c>
      <c r="C565">
        <f>+[1]!Tabla3[[#This Row],[LONG]]</f>
        <v>-104.9961205</v>
      </c>
      <c r="D565">
        <f>+[1]!Tabla3[[#This Row],[MODE]]</f>
        <v>4</v>
      </c>
      <c r="E565">
        <f>+[1]!Tabla3[[#This Row],[WATTS]]</f>
        <v>400</v>
      </c>
      <c r="F565" s="2">
        <f>+[1]!Tabla3[[#This Row],[LAST_UPDATED]]</f>
        <v>45036.436736111114</v>
      </c>
      <c r="G565" s="1">
        <f ca="1">+[1]!Tabla3[[#This Row],[VOLTAJE]]</f>
        <v>215.29900000000001</v>
      </c>
      <c r="H565" s="1">
        <f ca="1">+[1]!Tabla3[[#This Row],[CURRENT]]</f>
        <v>0</v>
      </c>
      <c r="I565" s="1">
        <f ca="1">+[1]!Tabla3[[#This Row],[PF]]</f>
        <v>1</v>
      </c>
      <c r="J565" s="1">
        <f ca="1">+[1]!Tabla3[[#This Row],[WATTS_MEAS]]</f>
        <v>0</v>
      </c>
      <c r="K565" s="1">
        <f ca="1">+[1]!Tabla3[[#This Row],[DIM]]</f>
        <v>1</v>
      </c>
      <c r="L565" s="1">
        <f ca="1">+[1]!Tabla3[[#This Row],[STATUS_LAMP]]</f>
        <v>0</v>
      </c>
      <c r="M565" s="1">
        <f ca="1">+[1]!Tabla3[[#This Row],[FAULTY]]</f>
        <v>1</v>
      </c>
      <c r="N565" s="1">
        <f>+[1]!Tabla3[[#This Row],[BURN_HR]]</f>
        <v>10.830008663958091</v>
      </c>
      <c r="O565" s="1">
        <f>+[1]!Tabla3[[#This Row],[KWH]]</f>
        <v>4.2222530606658069</v>
      </c>
    </row>
    <row r="566" spans="1:15" x14ac:dyDescent="0.25">
      <c r="A566" t="str">
        <f>+[1]!Tabla3[[#This Row],[ID]]</f>
        <v>DECO_34440</v>
      </c>
      <c r="B566">
        <f>+[1]!Tabla3[[#This Row],[LAT]]</f>
        <v>39.749473809999998</v>
      </c>
      <c r="C566">
        <f>+[1]!Tabla3[[#This Row],[LONG]]</f>
        <v>-104.99551529999999</v>
      </c>
      <c r="D566">
        <f>+[1]!Tabla3[[#This Row],[MODE]]</f>
        <v>4</v>
      </c>
      <c r="E566">
        <f>+[1]!Tabla3[[#This Row],[WATTS]]</f>
        <v>250</v>
      </c>
      <c r="F566" s="2">
        <f>+[1]!Tabla3[[#This Row],[LAST_UPDATED]]</f>
        <v>45036.436736111114</v>
      </c>
      <c r="G566" s="1">
        <f ca="1">+[1]!Tabla3[[#This Row],[VOLTAJE]]</f>
        <v>215.809</v>
      </c>
      <c r="H566" s="1">
        <f ca="1">+[1]!Tabla3[[#This Row],[CURRENT]]</f>
        <v>0</v>
      </c>
      <c r="I566" s="1">
        <f ca="1">+[1]!Tabla3[[#This Row],[PF]]</f>
        <v>1</v>
      </c>
      <c r="J566" s="1">
        <f ca="1">+[1]!Tabla3[[#This Row],[WATTS_MEAS]]</f>
        <v>0</v>
      </c>
      <c r="K566" s="1">
        <f ca="1">+[1]!Tabla3[[#This Row],[DIM]]</f>
        <v>1</v>
      </c>
      <c r="L566" s="1">
        <f ca="1">+[1]!Tabla3[[#This Row],[STATUS_LAMP]]</f>
        <v>0</v>
      </c>
      <c r="M566" s="1">
        <f ca="1">+[1]!Tabla3[[#This Row],[FAULTY]]</f>
        <v>2</v>
      </c>
      <c r="N566" s="1">
        <f>+[1]!Tabla3[[#This Row],[BURN_HR]]</f>
        <v>1.8788903918613367</v>
      </c>
      <c r="O566" s="1">
        <f>+[1]!Tabla3[[#This Row],[KWH]]</f>
        <v>0.39029541248599409</v>
      </c>
    </row>
    <row r="567" spans="1:15" x14ac:dyDescent="0.25">
      <c r="A567" t="str">
        <f>+[1]!Tabla3[[#This Row],[ID]]</f>
        <v>DECO_34441</v>
      </c>
      <c r="B567">
        <f>+[1]!Tabla3[[#This Row],[LAT]]</f>
        <v>39.748491190000003</v>
      </c>
      <c r="C567">
        <f>+[1]!Tabla3[[#This Row],[LONG]]</f>
        <v>-104.9990674</v>
      </c>
      <c r="D567">
        <f>+[1]!Tabla3[[#This Row],[MODE]]</f>
        <v>4</v>
      </c>
      <c r="E567">
        <f>+[1]!Tabla3[[#This Row],[WATTS]]</f>
        <v>70</v>
      </c>
      <c r="F567" s="2">
        <f>+[1]!Tabla3[[#This Row],[LAST_UPDATED]]</f>
        <v>45036.436736111114</v>
      </c>
      <c r="G567" s="1">
        <f ca="1">+[1]!Tabla3[[#This Row],[VOLTAJE]]</f>
        <v>238.38900000000001</v>
      </c>
      <c r="H567" s="1">
        <f ca="1">+[1]!Tabla3[[#This Row],[CURRENT]]</f>
        <v>0</v>
      </c>
      <c r="I567" s="1">
        <f ca="1">+[1]!Tabla3[[#This Row],[PF]]</f>
        <v>1</v>
      </c>
      <c r="J567" s="1">
        <f ca="1">+[1]!Tabla3[[#This Row],[WATTS_MEAS]]</f>
        <v>0</v>
      </c>
      <c r="K567" s="1">
        <f ca="1">+[1]!Tabla3[[#This Row],[DIM]]</f>
        <v>1</v>
      </c>
      <c r="L567" s="1">
        <f ca="1">+[1]!Tabla3[[#This Row],[STATUS_LAMP]]</f>
        <v>0</v>
      </c>
      <c r="M567" s="1">
        <f ca="1">+[1]!Tabla3[[#This Row],[FAULTY]]</f>
        <v>2</v>
      </c>
      <c r="N567" s="1">
        <f>+[1]!Tabla3[[#This Row],[BURN_HR]]</f>
        <v>1.8788903918613367</v>
      </c>
      <c r="O567" s="1">
        <f>+[1]!Tabla3[[#This Row],[KWH]]</f>
        <v>0.11490912000303267</v>
      </c>
    </row>
    <row r="568" spans="1:15" x14ac:dyDescent="0.25">
      <c r="A568" t="str">
        <f>+[1]!Tabla3[[#This Row],[ID]]</f>
        <v>DECO_34444</v>
      </c>
      <c r="B568">
        <f>+[1]!Tabla3[[#This Row],[LAT]]</f>
        <v>39.748585179999999</v>
      </c>
      <c r="C568">
        <f>+[1]!Tabla3[[#This Row],[LONG]]</f>
        <v>-104.99920640000001</v>
      </c>
      <c r="D568">
        <f>+[1]!Tabla3[[#This Row],[MODE]]</f>
        <v>4</v>
      </c>
      <c r="E568">
        <f>+[1]!Tabla3[[#This Row],[WATTS]]</f>
        <v>70</v>
      </c>
      <c r="F568" s="2">
        <f>+[1]!Tabla3[[#This Row],[LAST_UPDATED]]</f>
        <v>45036.436736111114</v>
      </c>
      <c r="G568" s="1">
        <f ca="1">+[1]!Tabla3[[#This Row],[VOLTAJE]]</f>
        <v>225.22800000000001</v>
      </c>
      <c r="H568" s="1">
        <f ca="1">+[1]!Tabla3[[#This Row],[CURRENT]]</f>
        <v>0</v>
      </c>
      <c r="I568" s="1">
        <f ca="1">+[1]!Tabla3[[#This Row],[PF]]</f>
        <v>1</v>
      </c>
      <c r="J568" s="1">
        <f ca="1">+[1]!Tabla3[[#This Row],[WATTS_MEAS]]</f>
        <v>0</v>
      </c>
      <c r="K568" s="1">
        <f ca="1">+[1]!Tabla3[[#This Row],[DIM]]</f>
        <v>1</v>
      </c>
      <c r="L568" s="1">
        <f ca="1">+[1]!Tabla3[[#This Row],[STATUS_LAMP]]</f>
        <v>0</v>
      </c>
      <c r="M568" s="1">
        <f ca="1">+[1]!Tabla3[[#This Row],[FAULTY]]</f>
        <v>0</v>
      </c>
      <c r="N568" s="1">
        <f>+[1]!Tabla3[[#This Row],[BURN_HR]]</f>
        <v>1.8788903918613367</v>
      </c>
      <c r="O568" s="1">
        <f>+[1]!Tabla3[[#This Row],[KWH]]</f>
        <v>0.11842574195670706</v>
      </c>
    </row>
    <row r="569" spans="1:15" x14ac:dyDescent="0.25">
      <c r="A569" t="str">
        <f>+[1]!Tabla3[[#This Row],[ID]]</f>
        <v>DECO_34445</v>
      </c>
      <c r="B569">
        <f>+[1]!Tabla3[[#This Row],[LAT]]</f>
        <v>39.748774949999998</v>
      </c>
      <c r="C569">
        <f>+[1]!Tabla3[[#This Row],[LONG]]</f>
        <v>-104.9994318</v>
      </c>
      <c r="D569">
        <f>+[1]!Tabla3[[#This Row],[MODE]]</f>
        <v>4</v>
      </c>
      <c r="E569">
        <f>+[1]!Tabla3[[#This Row],[WATTS]]</f>
        <v>70</v>
      </c>
      <c r="F569" s="2">
        <f>+[1]!Tabla3[[#This Row],[LAST_UPDATED]]</f>
        <v>45036.436736111114</v>
      </c>
      <c r="G569" s="1">
        <f ca="1">+[1]!Tabla3[[#This Row],[VOLTAJE]]</f>
        <v>225.89400000000001</v>
      </c>
      <c r="H569" s="1">
        <f ca="1">+[1]!Tabla3[[#This Row],[CURRENT]]</f>
        <v>0</v>
      </c>
      <c r="I569" s="1">
        <f ca="1">+[1]!Tabla3[[#This Row],[PF]]</f>
        <v>1</v>
      </c>
      <c r="J569" s="1">
        <f ca="1">+[1]!Tabla3[[#This Row],[WATTS_MEAS]]</f>
        <v>0</v>
      </c>
      <c r="K569" s="1">
        <f ca="1">+[1]!Tabla3[[#This Row],[DIM]]</f>
        <v>1</v>
      </c>
      <c r="L569" s="1">
        <f ca="1">+[1]!Tabla3[[#This Row],[STATUS_LAMP]]</f>
        <v>0</v>
      </c>
      <c r="M569" s="1">
        <f ca="1">+[1]!Tabla3[[#This Row],[FAULTY]]</f>
        <v>1</v>
      </c>
      <c r="N569" s="1">
        <f>+[1]!Tabla3[[#This Row],[BURN_HR]]</f>
        <v>1.8788903918613367</v>
      </c>
      <c r="O569" s="1">
        <f>+[1]!Tabla3[[#This Row],[KWH]]</f>
        <v>0.11629760973257043</v>
      </c>
    </row>
    <row r="570" spans="1:15" x14ac:dyDescent="0.25">
      <c r="A570" t="str">
        <f>+[1]!Tabla3[[#This Row],[ID]]</f>
        <v>DECO_34448</v>
      </c>
      <c r="B570">
        <f>+[1]!Tabla3[[#This Row],[LAT]]</f>
        <v>39.750820490000002</v>
      </c>
      <c r="C570">
        <f>+[1]!Tabla3[[#This Row],[LONG]]</f>
        <v>-104.9989583</v>
      </c>
      <c r="D570">
        <f>+[1]!Tabla3[[#This Row],[MODE]]</f>
        <v>4</v>
      </c>
      <c r="E570">
        <f>+[1]!Tabla3[[#This Row],[WATTS]]</f>
        <v>100</v>
      </c>
      <c r="F570" s="2">
        <f>+[1]!Tabla3[[#This Row],[LAST_UPDATED]]</f>
        <v>45036.436736111114</v>
      </c>
      <c r="G570" s="1">
        <f ca="1">+[1]!Tabla3[[#This Row],[VOLTAJE]]</f>
        <v>223.798</v>
      </c>
      <c r="H570" s="1">
        <f ca="1">+[1]!Tabla3[[#This Row],[CURRENT]]</f>
        <v>0</v>
      </c>
      <c r="I570" s="1">
        <f ca="1">+[1]!Tabla3[[#This Row],[PF]]</f>
        <v>1</v>
      </c>
      <c r="J570" s="1">
        <f ca="1">+[1]!Tabla3[[#This Row],[WATTS_MEAS]]</f>
        <v>0</v>
      </c>
      <c r="K570" s="1">
        <f ca="1">+[1]!Tabla3[[#This Row],[DIM]]</f>
        <v>1</v>
      </c>
      <c r="L570" s="1">
        <f ca="1">+[1]!Tabla3[[#This Row],[STATUS_LAMP]]</f>
        <v>0</v>
      </c>
      <c r="M570" s="1">
        <f ca="1">+[1]!Tabla3[[#This Row],[FAULTY]]</f>
        <v>2</v>
      </c>
      <c r="N570" s="1">
        <f>+[1]!Tabla3[[#This Row],[BURN_HR]]</f>
        <v>1.8788903918613367</v>
      </c>
      <c r="O570" s="1">
        <f>+[1]!Tabla3[[#This Row],[KWH]]</f>
        <v>0.15569759909490036</v>
      </c>
    </row>
    <row r="571" spans="1:15" x14ac:dyDescent="0.25">
      <c r="A571" t="str">
        <f>+[1]!Tabla3[[#This Row],[ID]]</f>
        <v>DECO_34457</v>
      </c>
      <c r="B571">
        <f>+[1]!Tabla3[[#This Row],[LAT]]</f>
        <v>39.750042649999997</v>
      </c>
      <c r="C571">
        <f>+[1]!Tabla3[[#This Row],[LONG]]</f>
        <v>-104.99824390000001</v>
      </c>
      <c r="D571">
        <f>+[1]!Tabla3[[#This Row],[MODE]]</f>
        <v>4</v>
      </c>
      <c r="E571">
        <f>+[1]!Tabla3[[#This Row],[WATTS]]</f>
        <v>250</v>
      </c>
      <c r="F571" s="2">
        <f>+[1]!Tabla3[[#This Row],[LAST_UPDATED]]</f>
        <v>45036.436736111114</v>
      </c>
      <c r="G571" s="1">
        <f ca="1">+[1]!Tabla3[[#This Row],[VOLTAJE]]</f>
        <v>240.041</v>
      </c>
      <c r="H571" s="1">
        <f ca="1">+[1]!Tabla3[[#This Row],[CURRENT]]</f>
        <v>0</v>
      </c>
      <c r="I571" s="1">
        <f ca="1">+[1]!Tabla3[[#This Row],[PF]]</f>
        <v>1</v>
      </c>
      <c r="J571" s="1">
        <f ca="1">+[1]!Tabla3[[#This Row],[WATTS_MEAS]]</f>
        <v>0</v>
      </c>
      <c r="K571" s="1">
        <f ca="1">+[1]!Tabla3[[#This Row],[DIM]]</f>
        <v>1</v>
      </c>
      <c r="L571" s="1">
        <f ca="1">+[1]!Tabla3[[#This Row],[STATUS_LAMP]]</f>
        <v>0</v>
      </c>
      <c r="M571" s="1">
        <f ca="1">+[1]!Tabla3[[#This Row],[FAULTY]]</f>
        <v>0</v>
      </c>
      <c r="N571" s="1">
        <f>+[1]!Tabla3[[#This Row],[BURN_HR]]</f>
        <v>1.8788903918613367</v>
      </c>
      <c r="O571" s="1">
        <f>+[1]!Tabla3[[#This Row],[KWH]]</f>
        <v>0.40249615974872094</v>
      </c>
    </row>
    <row r="572" spans="1:15" x14ac:dyDescent="0.25">
      <c r="A572" t="str">
        <f>+[1]!Tabla3[[#This Row],[ID]]</f>
        <v>DECO_34462</v>
      </c>
      <c r="B572">
        <f>+[1]!Tabla3[[#This Row],[LAT]]</f>
        <v>39.750175210000002</v>
      </c>
      <c r="C572">
        <f>+[1]!Tabla3[[#This Row],[LONG]]</f>
        <v>-104.9980484</v>
      </c>
      <c r="D572">
        <f>+[1]!Tabla3[[#This Row],[MODE]]</f>
        <v>4</v>
      </c>
      <c r="E572">
        <f>+[1]!Tabla3[[#This Row],[WATTS]]</f>
        <v>70</v>
      </c>
      <c r="F572" s="2">
        <f>+[1]!Tabla3[[#This Row],[LAST_UPDATED]]</f>
        <v>45036.436736111114</v>
      </c>
      <c r="G572" s="1">
        <f ca="1">+[1]!Tabla3[[#This Row],[VOLTAJE]]</f>
        <v>238.04499999999999</v>
      </c>
      <c r="H572" s="1">
        <f ca="1">+[1]!Tabla3[[#This Row],[CURRENT]]</f>
        <v>0</v>
      </c>
      <c r="I572" s="1">
        <f ca="1">+[1]!Tabla3[[#This Row],[PF]]</f>
        <v>1</v>
      </c>
      <c r="J572" s="1">
        <f ca="1">+[1]!Tabla3[[#This Row],[WATTS_MEAS]]</f>
        <v>0</v>
      </c>
      <c r="K572" s="1">
        <f ca="1">+[1]!Tabla3[[#This Row],[DIM]]</f>
        <v>1</v>
      </c>
      <c r="L572" s="1">
        <f ca="1">+[1]!Tabla3[[#This Row],[STATUS_LAMP]]</f>
        <v>0</v>
      </c>
      <c r="M572" s="1">
        <f ca="1">+[1]!Tabla3[[#This Row],[FAULTY]]</f>
        <v>2</v>
      </c>
      <c r="N572" s="1">
        <f>+[1]!Tabla3[[#This Row],[BURN_HR]]</f>
        <v>1.8788903918613367</v>
      </c>
      <c r="O572" s="1">
        <f>+[1]!Tabla3[[#This Row],[KWH]]</f>
        <v>0.10925452496708075</v>
      </c>
    </row>
    <row r="573" spans="1:15" x14ac:dyDescent="0.25">
      <c r="A573" t="str">
        <f>+[1]!Tabla3[[#This Row],[ID]]</f>
        <v>DECO_34463</v>
      </c>
      <c r="B573">
        <f>+[1]!Tabla3[[#This Row],[LAT]]</f>
        <v>39.749186989999998</v>
      </c>
      <c r="C573">
        <f>+[1]!Tabla3[[#This Row],[LONG]]</f>
        <v>-104.9976094</v>
      </c>
      <c r="D573">
        <f>+[1]!Tabla3[[#This Row],[MODE]]</f>
        <v>4</v>
      </c>
      <c r="E573">
        <f>+[1]!Tabla3[[#This Row],[WATTS]]</f>
        <v>250</v>
      </c>
      <c r="F573" s="2">
        <f>+[1]!Tabla3[[#This Row],[LAST_UPDATED]]</f>
        <v>45036.436736111114</v>
      </c>
      <c r="G573" s="1">
        <f ca="1">+[1]!Tabla3[[#This Row],[VOLTAJE]]</f>
        <v>205.29</v>
      </c>
      <c r="H573" s="1">
        <f ca="1">+[1]!Tabla3[[#This Row],[CURRENT]]</f>
        <v>0</v>
      </c>
      <c r="I573" s="1">
        <f ca="1">+[1]!Tabla3[[#This Row],[PF]]</f>
        <v>1</v>
      </c>
      <c r="J573" s="1">
        <f ca="1">+[1]!Tabla3[[#This Row],[WATTS_MEAS]]</f>
        <v>0</v>
      </c>
      <c r="K573" s="1">
        <f ca="1">+[1]!Tabla3[[#This Row],[DIM]]</f>
        <v>1</v>
      </c>
      <c r="L573" s="1">
        <f ca="1">+[1]!Tabla3[[#This Row],[STATUS_LAMP]]</f>
        <v>0</v>
      </c>
      <c r="M573" s="1">
        <f ca="1">+[1]!Tabla3[[#This Row],[FAULTY]]</f>
        <v>2</v>
      </c>
      <c r="N573" s="1">
        <f>+[1]!Tabla3[[#This Row],[BURN_HR]]</f>
        <v>10.830008663958091</v>
      </c>
      <c r="O573" s="1">
        <f>+[1]!Tabla3[[#This Row],[KWH]]</f>
        <v>2.6268625197839368</v>
      </c>
    </row>
    <row r="574" spans="1:15" x14ac:dyDescent="0.25">
      <c r="A574" t="str">
        <f>+[1]!Tabla3[[#This Row],[ID]]</f>
        <v>DECO_34465</v>
      </c>
      <c r="B574">
        <f>+[1]!Tabla3[[#This Row],[LAT]]</f>
        <v>39.749075449999999</v>
      </c>
      <c r="C574">
        <f>+[1]!Tabla3[[#This Row],[LONG]]</f>
        <v>-104.9974247</v>
      </c>
      <c r="D574">
        <f>+[1]!Tabla3[[#This Row],[MODE]]</f>
        <v>4</v>
      </c>
      <c r="E574">
        <f>+[1]!Tabla3[[#This Row],[WATTS]]</f>
        <v>250</v>
      </c>
      <c r="F574" s="2">
        <f>+[1]!Tabla3[[#This Row],[LAST_UPDATED]]</f>
        <v>45036.436736111114</v>
      </c>
      <c r="G574" s="1">
        <f ca="1">+[1]!Tabla3[[#This Row],[VOLTAJE]]</f>
        <v>195.83799999999999</v>
      </c>
      <c r="H574" s="1">
        <f ca="1">+[1]!Tabla3[[#This Row],[CURRENT]]</f>
        <v>0</v>
      </c>
      <c r="I574" s="1">
        <f ca="1">+[1]!Tabla3[[#This Row],[PF]]</f>
        <v>1</v>
      </c>
      <c r="J574" s="1">
        <f ca="1">+[1]!Tabla3[[#This Row],[WATTS_MEAS]]</f>
        <v>0</v>
      </c>
      <c r="K574" s="1">
        <f ca="1">+[1]!Tabla3[[#This Row],[DIM]]</f>
        <v>1</v>
      </c>
      <c r="L574" s="1">
        <f ca="1">+[1]!Tabla3[[#This Row],[STATUS_LAMP]]</f>
        <v>0</v>
      </c>
      <c r="M574" s="1">
        <f ca="1">+[1]!Tabla3[[#This Row],[FAULTY]]</f>
        <v>3</v>
      </c>
      <c r="N574" s="1">
        <f>+[1]!Tabla3[[#This Row],[BURN_HR]]</f>
        <v>1.8788903918613367</v>
      </c>
      <c r="O574" s="1">
        <f>+[1]!Tabla3[[#This Row],[KWH]]</f>
        <v>0.42489005034994565</v>
      </c>
    </row>
    <row r="575" spans="1:15" x14ac:dyDescent="0.25">
      <c r="A575" t="str">
        <f>+[1]!Tabla3[[#This Row],[ID]]</f>
        <v>DECO_34466</v>
      </c>
      <c r="B575">
        <f>+[1]!Tabla3[[#This Row],[LAT]]</f>
        <v>39.749272759999997</v>
      </c>
      <c r="C575">
        <f>+[1]!Tabla3[[#This Row],[LONG]]</f>
        <v>-104.997214</v>
      </c>
      <c r="D575">
        <f>+[1]!Tabla3[[#This Row],[MODE]]</f>
        <v>4</v>
      </c>
      <c r="E575">
        <f>+[1]!Tabla3[[#This Row],[WATTS]]</f>
        <v>55</v>
      </c>
      <c r="F575" s="2">
        <f>+[1]!Tabla3[[#This Row],[LAST_UPDATED]]</f>
        <v>45036.436736111114</v>
      </c>
      <c r="G575" s="1">
        <f ca="1">+[1]!Tabla3[[#This Row],[VOLTAJE]]</f>
        <v>195.78800000000001</v>
      </c>
      <c r="H575" s="1">
        <f ca="1">+[1]!Tabla3[[#This Row],[CURRENT]]</f>
        <v>0</v>
      </c>
      <c r="I575" s="1">
        <f ca="1">+[1]!Tabla3[[#This Row],[PF]]</f>
        <v>1</v>
      </c>
      <c r="J575" s="1">
        <f ca="1">+[1]!Tabla3[[#This Row],[WATTS_MEAS]]</f>
        <v>0</v>
      </c>
      <c r="K575" s="1">
        <f ca="1">+[1]!Tabla3[[#This Row],[DIM]]</f>
        <v>1</v>
      </c>
      <c r="L575" s="1">
        <f ca="1">+[1]!Tabla3[[#This Row],[STATUS_LAMP]]</f>
        <v>0</v>
      </c>
      <c r="M575" s="1">
        <f ca="1">+[1]!Tabla3[[#This Row],[FAULTY]]</f>
        <v>0</v>
      </c>
      <c r="N575" s="1">
        <f>+[1]!Tabla3[[#This Row],[BURN_HR]]</f>
        <v>1.8788903918613367</v>
      </c>
      <c r="O575" s="1">
        <f>+[1]!Tabla3[[#This Row],[KWH]]</f>
        <v>9.0424208614987456E-2</v>
      </c>
    </row>
    <row r="576" spans="1:15" x14ac:dyDescent="0.25">
      <c r="A576" t="str">
        <f>+[1]!Tabla3[[#This Row],[ID]]</f>
        <v>DECO_34468</v>
      </c>
      <c r="B576">
        <f>+[1]!Tabla3[[#This Row],[LAT]]</f>
        <v>39.74954426</v>
      </c>
      <c r="C576">
        <f>+[1]!Tabla3[[#This Row],[LONG]]</f>
        <v>-104.99714160000001</v>
      </c>
      <c r="D576">
        <f>+[1]!Tabla3[[#This Row],[MODE]]</f>
        <v>4</v>
      </c>
      <c r="E576">
        <f>+[1]!Tabla3[[#This Row],[WATTS]]</f>
        <v>55</v>
      </c>
      <c r="F576" s="2">
        <f>+[1]!Tabla3[[#This Row],[LAST_UPDATED]]</f>
        <v>45036.436736111114</v>
      </c>
      <c r="G576" s="1">
        <f ca="1">+[1]!Tabla3[[#This Row],[VOLTAJE]]</f>
        <v>192.56800000000001</v>
      </c>
      <c r="H576" s="1">
        <f ca="1">+[1]!Tabla3[[#This Row],[CURRENT]]</f>
        <v>0</v>
      </c>
      <c r="I576" s="1">
        <f ca="1">+[1]!Tabla3[[#This Row],[PF]]</f>
        <v>1</v>
      </c>
      <c r="J576" s="1">
        <f ca="1">+[1]!Tabla3[[#This Row],[WATTS_MEAS]]</f>
        <v>0</v>
      </c>
      <c r="K576" s="1">
        <f ca="1">+[1]!Tabla3[[#This Row],[DIM]]</f>
        <v>1</v>
      </c>
      <c r="L576" s="1">
        <f ca="1">+[1]!Tabla3[[#This Row],[STATUS_LAMP]]</f>
        <v>0</v>
      </c>
      <c r="M576" s="1">
        <f ca="1">+[1]!Tabla3[[#This Row],[FAULTY]]</f>
        <v>0</v>
      </c>
      <c r="N576" s="1">
        <f>+[1]!Tabla3[[#This Row],[BURN_HR]]</f>
        <v>1.8788903918613367</v>
      </c>
      <c r="O576" s="1">
        <f>+[1]!Tabla3[[#This Row],[KWH]]</f>
        <v>9.08666671494546E-2</v>
      </c>
    </row>
    <row r="577" spans="1:15" x14ac:dyDescent="0.25">
      <c r="A577" t="str">
        <f>+[1]!Tabla3[[#This Row],[ID]]</f>
        <v>DECO_34469</v>
      </c>
      <c r="B577">
        <f>+[1]!Tabla3[[#This Row],[LAT]]</f>
        <v>39.74909237</v>
      </c>
      <c r="C577">
        <f>+[1]!Tabla3[[#This Row],[LONG]]</f>
        <v>-104.9973153</v>
      </c>
      <c r="D577">
        <f>+[1]!Tabla3[[#This Row],[MODE]]</f>
        <v>4</v>
      </c>
      <c r="E577">
        <f>+[1]!Tabla3[[#This Row],[WATTS]]</f>
        <v>100</v>
      </c>
      <c r="F577" s="2">
        <f>+[1]!Tabla3[[#This Row],[LAST_UPDATED]]</f>
        <v>45036.436736111114</v>
      </c>
      <c r="G577" s="1">
        <f ca="1">+[1]!Tabla3[[#This Row],[VOLTAJE]]</f>
        <v>218.85499999999999</v>
      </c>
      <c r="H577" s="1">
        <f ca="1">+[1]!Tabla3[[#This Row],[CURRENT]]</f>
        <v>0</v>
      </c>
      <c r="I577" s="1">
        <f ca="1">+[1]!Tabla3[[#This Row],[PF]]</f>
        <v>1</v>
      </c>
      <c r="J577" s="1">
        <f ca="1">+[1]!Tabla3[[#This Row],[WATTS_MEAS]]</f>
        <v>0</v>
      </c>
      <c r="K577" s="1">
        <f ca="1">+[1]!Tabla3[[#This Row],[DIM]]</f>
        <v>1</v>
      </c>
      <c r="L577" s="1">
        <f ca="1">+[1]!Tabla3[[#This Row],[STATUS_LAMP]]</f>
        <v>0</v>
      </c>
      <c r="M577" s="1">
        <f ca="1">+[1]!Tabla3[[#This Row],[FAULTY]]</f>
        <v>2</v>
      </c>
      <c r="N577" s="1">
        <f>+[1]!Tabla3[[#This Row],[BURN_HR]]</f>
        <v>1.8788903918613367</v>
      </c>
      <c r="O577" s="1">
        <f>+[1]!Tabla3[[#This Row],[KWH]]</f>
        <v>0.16571249430487139</v>
      </c>
    </row>
    <row r="578" spans="1:15" x14ac:dyDescent="0.25">
      <c r="A578" t="str">
        <f>+[1]!Tabla3[[#This Row],[ID]]</f>
        <v>DECO_34470</v>
      </c>
      <c r="B578">
        <f>+[1]!Tabla3[[#This Row],[LAT]]</f>
        <v>39.749078509999997</v>
      </c>
      <c r="C578">
        <f>+[1]!Tabla3[[#This Row],[LONG]]</f>
        <v>-104.9971987</v>
      </c>
      <c r="D578">
        <f>+[1]!Tabla3[[#This Row],[MODE]]</f>
        <v>4</v>
      </c>
      <c r="E578">
        <f>+[1]!Tabla3[[#This Row],[WATTS]]</f>
        <v>100</v>
      </c>
      <c r="F578" s="2">
        <f>+[1]!Tabla3[[#This Row],[LAST_UPDATED]]</f>
        <v>45036.436736111114</v>
      </c>
      <c r="G578" s="1">
        <f ca="1">+[1]!Tabla3[[#This Row],[VOLTAJE]]</f>
        <v>201.58600000000001</v>
      </c>
      <c r="H578" s="1">
        <f ca="1">+[1]!Tabla3[[#This Row],[CURRENT]]</f>
        <v>0</v>
      </c>
      <c r="I578" s="1">
        <f ca="1">+[1]!Tabla3[[#This Row],[PF]]</f>
        <v>1</v>
      </c>
      <c r="J578" s="1">
        <f ca="1">+[1]!Tabla3[[#This Row],[WATTS_MEAS]]</f>
        <v>0</v>
      </c>
      <c r="K578" s="1">
        <f ca="1">+[1]!Tabla3[[#This Row],[DIM]]</f>
        <v>1</v>
      </c>
      <c r="L578" s="1">
        <f ca="1">+[1]!Tabla3[[#This Row],[STATUS_LAMP]]</f>
        <v>0</v>
      </c>
      <c r="M578" s="1">
        <f ca="1">+[1]!Tabla3[[#This Row],[FAULTY]]</f>
        <v>4</v>
      </c>
      <c r="N578" s="1">
        <f>+[1]!Tabla3[[#This Row],[BURN_HR]]</f>
        <v>1.8788903918613367</v>
      </c>
      <c r="O578" s="1">
        <f>+[1]!Tabla3[[#This Row],[KWH]]</f>
        <v>0.154745383766283</v>
      </c>
    </row>
    <row r="579" spans="1:15" x14ac:dyDescent="0.25">
      <c r="A579" t="str">
        <f>+[1]!Tabla3[[#This Row],[ID]]</f>
        <v>DECO_34477</v>
      </c>
      <c r="B579">
        <f>+[1]!Tabla3[[#This Row],[LAT]]</f>
        <v>39.751457719999998</v>
      </c>
      <c r="C579">
        <f>+[1]!Tabla3[[#This Row],[LONG]]</f>
        <v>-104.99638280000001</v>
      </c>
      <c r="D579">
        <f>+[1]!Tabla3[[#This Row],[MODE]]</f>
        <v>4</v>
      </c>
      <c r="E579">
        <f>+[1]!Tabla3[[#This Row],[WATTS]]</f>
        <v>250</v>
      </c>
      <c r="F579" s="2">
        <f>+[1]!Tabla3[[#This Row],[LAST_UPDATED]]</f>
        <v>45036.436736111114</v>
      </c>
      <c r="G579" s="1">
        <f ca="1">+[1]!Tabla3[[#This Row],[VOLTAJE]]</f>
        <v>239.614</v>
      </c>
      <c r="H579" s="1">
        <f ca="1">+[1]!Tabla3[[#This Row],[CURRENT]]</f>
        <v>0</v>
      </c>
      <c r="I579" s="1">
        <f ca="1">+[1]!Tabla3[[#This Row],[PF]]</f>
        <v>1</v>
      </c>
      <c r="J579" s="1">
        <f ca="1">+[1]!Tabla3[[#This Row],[WATTS_MEAS]]</f>
        <v>0</v>
      </c>
      <c r="K579" s="1">
        <f ca="1">+[1]!Tabla3[[#This Row],[DIM]]</f>
        <v>1</v>
      </c>
      <c r="L579" s="1">
        <f ca="1">+[1]!Tabla3[[#This Row],[STATUS_LAMP]]</f>
        <v>0</v>
      </c>
      <c r="M579" s="1">
        <f ca="1">+[1]!Tabla3[[#This Row],[FAULTY]]</f>
        <v>2</v>
      </c>
      <c r="N579" s="1">
        <f>+[1]!Tabla3[[#This Row],[BURN_HR]]</f>
        <v>1.8788903918613367</v>
      </c>
      <c r="O579" s="1">
        <f>+[1]!Tabla3[[#This Row],[KWH]]</f>
        <v>0.40358152225495558</v>
      </c>
    </row>
    <row r="580" spans="1:15" x14ac:dyDescent="0.25">
      <c r="A580" t="str">
        <f>+[1]!Tabla3[[#This Row],[ID]]</f>
        <v>DECO_34478</v>
      </c>
      <c r="B580">
        <f>+[1]!Tabla3[[#This Row],[LAT]]</f>
        <v>39.750960640000002</v>
      </c>
      <c r="C580">
        <f>+[1]!Tabla3[[#This Row],[LONG]]</f>
        <v>-104.9970442</v>
      </c>
      <c r="D580">
        <f>+[1]!Tabla3[[#This Row],[MODE]]</f>
        <v>4</v>
      </c>
      <c r="E580">
        <f>+[1]!Tabla3[[#This Row],[WATTS]]</f>
        <v>250</v>
      </c>
      <c r="F580" s="2">
        <f>+[1]!Tabla3[[#This Row],[LAST_UPDATED]]</f>
        <v>45036.436736111114</v>
      </c>
      <c r="G580" s="1">
        <f ca="1">+[1]!Tabla3[[#This Row],[VOLTAJE]]</f>
        <v>222.78399999999999</v>
      </c>
      <c r="H580" s="1">
        <f ca="1">+[1]!Tabla3[[#This Row],[CURRENT]]</f>
        <v>0</v>
      </c>
      <c r="I580" s="1">
        <f ca="1">+[1]!Tabla3[[#This Row],[PF]]</f>
        <v>1</v>
      </c>
      <c r="J580" s="1">
        <f ca="1">+[1]!Tabla3[[#This Row],[WATTS_MEAS]]</f>
        <v>0</v>
      </c>
      <c r="K580" s="1">
        <f ca="1">+[1]!Tabla3[[#This Row],[DIM]]</f>
        <v>1</v>
      </c>
      <c r="L580" s="1">
        <f ca="1">+[1]!Tabla3[[#This Row],[STATUS_LAMP]]</f>
        <v>0</v>
      </c>
      <c r="M580" s="1">
        <f ca="1">+[1]!Tabla3[[#This Row],[FAULTY]]</f>
        <v>0</v>
      </c>
      <c r="N580" s="1">
        <f>+[1]!Tabla3[[#This Row],[BURN_HR]]</f>
        <v>1.8788903918613367</v>
      </c>
      <c r="O580" s="1">
        <f>+[1]!Tabla3[[#This Row],[KWH]]</f>
        <v>0.42601656335444088</v>
      </c>
    </row>
    <row r="581" spans="1:15" x14ac:dyDescent="0.25">
      <c r="A581" t="str">
        <f>+[1]!Tabla3[[#This Row],[ID]]</f>
        <v>DECO_34480</v>
      </c>
      <c r="B581">
        <f>+[1]!Tabla3[[#This Row],[LAT]]</f>
        <v>39.75078749</v>
      </c>
      <c r="C581">
        <f>+[1]!Tabla3[[#This Row],[LONG]]</f>
        <v>-104.9972568</v>
      </c>
      <c r="D581">
        <f>+[1]!Tabla3[[#This Row],[MODE]]</f>
        <v>4</v>
      </c>
      <c r="E581">
        <f>+[1]!Tabla3[[#This Row],[WATTS]]</f>
        <v>250</v>
      </c>
      <c r="F581" s="2">
        <f>+[1]!Tabla3[[#This Row],[LAST_UPDATED]]</f>
        <v>45036.436736111114</v>
      </c>
      <c r="G581" s="1">
        <f ca="1">+[1]!Tabla3[[#This Row],[VOLTAJE]]</f>
        <v>247.16300000000001</v>
      </c>
      <c r="H581" s="1">
        <f ca="1">+[1]!Tabla3[[#This Row],[CURRENT]]</f>
        <v>0</v>
      </c>
      <c r="I581" s="1">
        <f ca="1">+[1]!Tabla3[[#This Row],[PF]]</f>
        <v>1</v>
      </c>
      <c r="J581" s="1">
        <f ca="1">+[1]!Tabla3[[#This Row],[WATTS_MEAS]]</f>
        <v>0</v>
      </c>
      <c r="K581" s="1">
        <f ca="1">+[1]!Tabla3[[#This Row],[DIM]]</f>
        <v>1</v>
      </c>
      <c r="L581" s="1">
        <f ca="1">+[1]!Tabla3[[#This Row],[STATUS_LAMP]]</f>
        <v>0</v>
      </c>
      <c r="M581" s="1">
        <f ca="1">+[1]!Tabla3[[#This Row],[FAULTY]]</f>
        <v>0</v>
      </c>
      <c r="N581" s="1">
        <f>+[1]!Tabla3[[#This Row],[BURN_HR]]</f>
        <v>10.830008663958091</v>
      </c>
      <c r="O581" s="1">
        <f>+[1]!Tabla3[[#This Row],[KWH]]</f>
        <v>2.638797067486975</v>
      </c>
    </row>
    <row r="582" spans="1:15" x14ac:dyDescent="0.25">
      <c r="A582" t="str">
        <f>+[1]!Tabla3[[#This Row],[ID]]</f>
        <v>DECO_34482</v>
      </c>
      <c r="B582">
        <f>+[1]!Tabla3[[#This Row],[LAT]]</f>
        <v>39.752819389999999</v>
      </c>
      <c r="C582">
        <f>+[1]!Tabla3[[#This Row],[LONG]]</f>
        <v>-104.994713</v>
      </c>
      <c r="D582">
        <f>+[1]!Tabla3[[#This Row],[MODE]]</f>
        <v>4</v>
      </c>
      <c r="E582">
        <f>+[1]!Tabla3[[#This Row],[WATTS]]</f>
        <v>250</v>
      </c>
      <c r="F582" s="2">
        <f>+[1]!Tabla3[[#This Row],[LAST_UPDATED]]</f>
        <v>45036.436736111114</v>
      </c>
      <c r="G582" s="1">
        <f ca="1">+[1]!Tabla3[[#This Row],[VOLTAJE]]</f>
        <v>230.49100000000001</v>
      </c>
      <c r="H582" s="1">
        <f ca="1">+[1]!Tabla3[[#This Row],[CURRENT]]</f>
        <v>0</v>
      </c>
      <c r="I582" s="1">
        <f ca="1">+[1]!Tabla3[[#This Row],[PF]]</f>
        <v>1</v>
      </c>
      <c r="J582" s="1">
        <f ca="1">+[1]!Tabla3[[#This Row],[WATTS_MEAS]]</f>
        <v>0</v>
      </c>
      <c r="K582" s="1">
        <f ca="1">+[1]!Tabla3[[#This Row],[DIM]]</f>
        <v>1</v>
      </c>
      <c r="L582" s="1">
        <f ca="1">+[1]!Tabla3[[#This Row],[STATUS_LAMP]]</f>
        <v>0</v>
      </c>
      <c r="M582" s="1">
        <f ca="1">+[1]!Tabla3[[#This Row],[FAULTY]]</f>
        <v>0</v>
      </c>
      <c r="N582" s="1">
        <f>+[1]!Tabla3[[#This Row],[BURN_HR]]</f>
        <v>10.830008663958091</v>
      </c>
      <c r="O582" s="1">
        <f>+[1]!Tabla3[[#This Row],[KWH]]</f>
        <v>2.6320694279056198</v>
      </c>
    </row>
    <row r="583" spans="1:15" x14ac:dyDescent="0.25">
      <c r="A583" t="str">
        <f>+[1]!Tabla3[[#This Row],[ID]]</f>
        <v>DECO_34485</v>
      </c>
      <c r="B583">
        <f>+[1]!Tabla3[[#This Row],[LAT]]</f>
        <v>39.752630449999998</v>
      </c>
      <c r="C583">
        <f>+[1]!Tabla3[[#This Row],[LONG]]</f>
        <v>-104.99485199999999</v>
      </c>
      <c r="D583">
        <f>+[1]!Tabla3[[#This Row],[MODE]]</f>
        <v>4</v>
      </c>
      <c r="E583">
        <f>+[1]!Tabla3[[#This Row],[WATTS]]</f>
        <v>250</v>
      </c>
      <c r="F583" s="2">
        <f>+[1]!Tabla3[[#This Row],[LAST_UPDATED]]</f>
        <v>45036.436736111114</v>
      </c>
      <c r="G583" s="1">
        <f ca="1">+[1]!Tabla3[[#This Row],[VOLTAJE]]</f>
        <v>195.24100000000001</v>
      </c>
      <c r="H583" s="1">
        <f ca="1">+[1]!Tabla3[[#This Row],[CURRENT]]</f>
        <v>0</v>
      </c>
      <c r="I583" s="1">
        <f ca="1">+[1]!Tabla3[[#This Row],[PF]]</f>
        <v>1</v>
      </c>
      <c r="J583" s="1">
        <f ca="1">+[1]!Tabla3[[#This Row],[WATTS_MEAS]]</f>
        <v>0</v>
      </c>
      <c r="K583" s="1">
        <f ca="1">+[1]!Tabla3[[#This Row],[DIM]]</f>
        <v>1</v>
      </c>
      <c r="L583" s="1">
        <f ca="1">+[1]!Tabla3[[#This Row],[STATUS_LAMP]]</f>
        <v>0</v>
      </c>
      <c r="M583" s="1">
        <f ca="1">+[1]!Tabla3[[#This Row],[FAULTY]]</f>
        <v>4</v>
      </c>
      <c r="N583" s="1">
        <f>+[1]!Tabla3[[#This Row],[BURN_HR]]</f>
        <v>1.8788903918613367</v>
      </c>
      <c r="O583" s="1">
        <f>+[1]!Tabla3[[#This Row],[KWH]]</f>
        <v>0.4134508796602212</v>
      </c>
    </row>
    <row r="584" spans="1:15" x14ac:dyDescent="0.25">
      <c r="A584" t="str">
        <f>+[1]!Tabla3[[#This Row],[ID]]</f>
        <v>DECO_34487</v>
      </c>
      <c r="B584">
        <f>+[1]!Tabla3[[#This Row],[LAT]]</f>
        <v>39.752988389999999</v>
      </c>
      <c r="C584">
        <f>+[1]!Tabla3[[#This Row],[LONG]]</f>
        <v>-104.9949426</v>
      </c>
      <c r="D584">
        <f>+[1]!Tabla3[[#This Row],[MODE]]</f>
        <v>4</v>
      </c>
      <c r="E584">
        <f>+[1]!Tabla3[[#This Row],[WATTS]]</f>
        <v>70</v>
      </c>
      <c r="F584" s="2">
        <f>+[1]!Tabla3[[#This Row],[LAST_UPDATED]]</f>
        <v>45036.436736111114</v>
      </c>
      <c r="G584" s="1">
        <f ca="1">+[1]!Tabla3[[#This Row],[VOLTAJE]]</f>
        <v>225.63499999999999</v>
      </c>
      <c r="H584" s="1">
        <f ca="1">+[1]!Tabla3[[#This Row],[CURRENT]]</f>
        <v>0</v>
      </c>
      <c r="I584" s="1">
        <f ca="1">+[1]!Tabla3[[#This Row],[PF]]</f>
        <v>1</v>
      </c>
      <c r="J584" s="1">
        <f ca="1">+[1]!Tabla3[[#This Row],[WATTS_MEAS]]</f>
        <v>0</v>
      </c>
      <c r="K584" s="1">
        <f ca="1">+[1]!Tabla3[[#This Row],[DIM]]</f>
        <v>1</v>
      </c>
      <c r="L584" s="1">
        <f ca="1">+[1]!Tabla3[[#This Row],[STATUS_LAMP]]</f>
        <v>0</v>
      </c>
      <c r="M584" s="1">
        <f ca="1">+[1]!Tabla3[[#This Row],[FAULTY]]</f>
        <v>1</v>
      </c>
      <c r="N584" s="1">
        <f>+[1]!Tabla3[[#This Row],[BURN_HR]]</f>
        <v>1.8788903918613367</v>
      </c>
      <c r="O584" s="1">
        <f>+[1]!Tabla3[[#This Row],[KWH]]</f>
        <v>0.11363197465042192</v>
      </c>
    </row>
    <row r="585" spans="1:15" x14ac:dyDescent="0.25">
      <c r="A585" t="str">
        <f>+[1]!Tabla3[[#This Row],[ID]]</f>
        <v>DECO_34490</v>
      </c>
      <c r="B585">
        <f>+[1]!Tabla3[[#This Row],[LAT]]</f>
        <v>39.753175329999998</v>
      </c>
      <c r="C585">
        <f>+[1]!Tabla3[[#This Row],[LONG]]</f>
        <v>-104.9951913</v>
      </c>
      <c r="D585">
        <f>+[1]!Tabla3[[#This Row],[MODE]]</f>
        <v>4</v>
      </c>
      <c r="E585">
        <f>+[1]!Tabla3[[#This Row],[WATTS]]</f>
        <v>250</v>
      </c>
      <c r="F585" s="2">
        <f>+[1]!Tabla3[[#This Row],[LAST_UPDATED]]</f>
        <v>45036.436736111114</v>
      </c>
      <c r="G585" s="1">
        <f ca="1">+[1]!Tabla3[[#This Row],[VOLTAJE]]</f>
        <v>244.13200000000001</v>
      </c>
      <c r="H585" s="1">
        <f ca="1">+[1]!Tabla3[[#This Row],[CURRENT]]</f>
        <v>0</v>
      </c>
      <c r="I585" s="1">
        <f ca="1">+[1]!Tabla3[[#This Row],[PF]]</f>
        <v>1</v>
      </c>
      <c r="J585" s="1">
        <f ca="1">+[1]!Tabla3[[#This Row],[WATTS_MEAS]]</f>
        <v>0</v>
      </c>
      <c r="K585" s="1">
        <f ca="1">+[1]!Tabla3[[#This Row],[DIM]]</f>
        <v>1</v>
      </c>
      <c r="L585" s="1">
        <f ca="1">+[1]!Tabla3[[#This Row],[STATUS_LAMP]]</f>
        <v>0</v>
      </c>
      <c r="M585" s="1">
        <f ca="1">+[1]!Tabla3[[#This Row],[FAULTY]]</f>
        <v>1</v>
      </c>
      <c r="N585" s="1">
        <f>+[1]!Tabla3[[#This Row],[BURN_HR]]</f>
        <v>1.8788903918613367</v>
      </c>
      <c r="O585" s="1">
        <f>+[1]!Tabla3[[#This Row],[KWH]]</f>
        <v>0.40046095835366741</v>
      </c>
    </row>
    <row r="586" spans="1:15" x14ac:dyDescent="0.25">
      <c r="A586" t="str">
        <f>+[1]!Tabla3[[#This Row],[ID]]</f>
        <v>DECO_34491</v>
      </c>
      <c r="B586">
        <f>+[1]!Tabla3[[#This Row],[LAT]]</f>
        <v>39.753110720000002</v>
      </c>
      <c r="C586">
        <f>+[1]!Tabla3[[#This Row],[LONG]]</f>
        <v>-104.9953816</v>
      </c>
      <c r="D586">
        <f>+[1]!Tabla3[[#This Row],[MODE]]</f>
        <v>4</v>
      </c>
      <c r="E586">
        <f>+[1]!Tabla3[[#This Row],[WATTS]]</f>
        <v>70</v>
      </c>
      <c r="F586" s="2">
        <f>+[1]!Tabla3[[#This Row],[LAST_UPDATED]]</f>
        <v>45036.436736111114</v>
      </c>
      <c r="G586" s="1">
        <f ca="1">+[1]!Tabla3[[#This Row],[VOLTAJE]]</f>
        <v>210.393</v>
      </c>
      <c r="H586" s="1">
        <f ca="1">+[1]!Tabla3[[#This Row],[CURRENT]]</f>
        <v>0</v>
      </c>
      <c r="I586" s="1">
        <f ca="1">+[1]!Tabla3[[#This Row],[PF]]</f>
        <v>1</v>
      </c>
      <c r="J586" s="1">
        <f ca="1">+[1]!Tabla3[[#This Row],[WATTS_MEAS]]</f>
        <v>0</v>
      </c>
      <c r="K586" s="1">
        <f ca="1">+[1]!Tabla3[[#This Row],[DIM]]</f>
        <v>1</v>
      </c>
      <c r="L586" s="1">
        <f ca="1">+[1]!Tabla3[[#This Row],[STATUS_LAMP]]</f>
        <v>0</v>
      </c>
      <c r="M586" s="1">
        <f ca="1">+[1]!Tabla3[[#This Row],[FAULTY]]</f>
        <v>2</v>
      </c>
      <c r="N586" s="1">
        <f>+[1]!Tabla3[[#This Row],[BURN_HR]]</f>
        <v>1.8788903918613367</v>
      </c>
      <c r="O586" s="1">
        <f>+[1]!Tabla3[[#This Row],[KWH]]</f>
        <v>0.11594659968869921</v>
      </c>
    </row>
    <row r="587" spans="1:15" x14ac:dyDescent="0.25">
      <c r="A587" t="str">
        <f>+[1]!Tabla3[[#This Row],[ID]]</f>
        <v>DECO_34492</v>
      </c>
      <c r="B587">
        <f>+[1]!Tabla3[[#This Row],[LAT]]</f>
        <v>39.753269500000002</v>
      </c>
      <c r="C587">
        <f>+[1]!Tabla3[[#This Row],[LONG]]</f>
        <v>-104.9953045</v>
      </c>
      <c r="D587">
        <f>+[1]!Tabla3[[#This Row],[MODE]]</f>
        <v>4</v>
      </c>
      <c r="E587">
        <f>+[1]!Tabla3[[#This Row],[WATTS]]</f>
        <v>70</v>
      </c>
      <c r="F587" s="2">
        <f>+[1]!Tabla3[[#This Row],[LAST_UPDATED]]</f>
        <v>45036.436736111114</v>
      </c>
      <c r="G587" s="1">
        <f ca="1">+[1]!Tabla3[[#This Row],[VOLTAJE]]</f>
        <v>202.77799999999999</v>
      </c>
      <c r="H587" s="1">
        <f ca="1">+[1]!Tabla3[[#This Row],[CURRENT]]</f>
        <v>0</v>
      </c>
      <c r="I587" s="1">
        <f ca="1">+[1]!Tabla3[[#This Row],[PF]]</f>
        <v>1</v>
      </c>
      <c r="J587" s="1">
        <f ca="1">+[1]!Tabla3[[#This Row],[WATTS_MEAS]]</f>
        <v>0</v>
      </c>
      <c r="K587" s="1">
        <f ca="1">+[1]!Tabla3[[#This Row],[DIM]]</f>
        <v>1</v>
      </c>
      <c r="L587" s="1">
        <f ca="1">+[1]!Tabla3[[#This Row],[STATUS_LAMP]]</f>
        <v>0</v>
      </c>
      <c r="M587" s="1">
        <f ca="1">+[1]!Tabla3[[#This Row],[FAULTY]]</f>
        <v>0</v>
      </c>
      <c r="N587" s="1">
        <f>+[1]!Tabla3[[#This Row],[BURN_HR]]</f>
        <v>1.8788903918613367</v>
      </c>
      <c r="O587" s="1">
        <f>+[1]!Tabla3[[#This Row],[KWH]]</f>
        <v>0.10611153202538255</v>
      </c>
    </row>
    <row r="588" spans="1:15" x14ac:dyDescent="0.25">
      <c r="A588" t="str">
        <f>+[1]!Tabla3[[#This Row],[ID]]</f>
        <v>DECO_34495</v>
      </c>
      <c r="B588">
        <f>+[1]!Tabla3[[#This Row],[LAT]]</f>
        <v>39.751075819999997</v>
      </c>
      <c r="C588">
        <f>+[1]!Tabla3[[#This Row],[LONG]]</f>
        <v>-104.9951956</v>
      </c>
      <c r="D588">
        <f>+[1]!Tabla3[[#This Row],[MODE]]</f>
        <v>4</v>
      </c>
      <c r="E588">
        <f>+[1]!Tabla3[[#This Row],[WATTS]]</f>
        <v>250</v>
      </c>
      <c r="F588" s="2">
        <f>+[1]!Tabla3[[#This Row],[LAST_UPDATED]]</f>
        <v>45036.436736111114</v>
      </c>
      <c r="G588" s="1">
        <f ca="1">+[1]!Tabla3[[#This Row],[VOLTAJE]]</f>
        <v>232.8</v>
      </c>
      <c r="H588" s="1">
        <f ca="1">+[1]!Tabla3[[#This Row],[CURRENT]]</f>
        <v>0</v>
      </c>
      <c r="I588" s="1">
        <f ca="1">+[1]!Tabla3[[#This Row],[PF]]</f>
        <v>1</v>
      </c>
      <c r="J588" s="1">
        <f ca="1">+[1]!Tabla3[[#This Row],[WATTS_MEAS]]</f>
        <v>0</v>
      </c>
      <c r="K588" s="1">
        <f ca="1">+[1]!Tabla3[[#This Row],[DIM]]</f>
        <v>1</v>
      </c>
      <c r="L588" s="1">
        <f ca="1">+[1]!Tabla3[[#This Row],[STATUS_LAMP]]</f>
        <v>0</v>
      </c>
      <c r="M588" s="1">
        <f ca="1">+[1]!Tabla3[[#This Row],[FAULTY]]</f>
        <v>2</v>
      </c>
      <c r="N588" s="1">
        <f>+[1]!Tabla3[[#This Row],[BURN_HR]]</f>
        <v>1.8788903918613367</v>
      </c>
      <c r="O588" s="1">
        <f>+[1]!Tabla3[[#This Row],[KWH]]</f>
        <v>0.40059170511079223</v>
      </c>
    </row>
    <row r="589" spans="1:15" x14ac:dyDescent="0.25">
      <c r="A589" t="str">
        <f>+[1]!Tabla3[[#This Row],[ID]]</f>
        <v>DECO_34496</v>
      </c>
      <c r="B589">
        <f>+[1]!Tabla3[[#This Row],[LAT]]</f>
        <v>39.751075319999998</v>
      </c>
      <c r="C589">
        <f>+[1]!Tabla3[[#This Row],[LONG]]</f>
        <v>-104.994795</v>
      </c>
      <c r="D589">
        <f>+[1]!Tabla3[[#This Row],[MODE]]</f>
        <v>4</v>
      </c>
      <c r="E589">
        <f>+[1]!Tabla3[[#This Row],[WATTS]]</f>
        <v>250</v>
      </c>
      <c r="F589" s="2">
        <f>+[1]!Tabla3[[#This Row],[LAST_UPDATED]]</f>
        <v>45036.436736111114</v>
      </c>
      <c r="G589" s="1">
        <f ca="1">+[1]!Tabla3[[#This Row],[VOLTAJE]]</f>
        <v>236.691</v>
      </c>
      <c r="H589" s="1">
        <f ca="1">+[1]!Tabla3[[#This Row],[CURRENT]]</f>
        <v>0</v>
      </c>
      <c r="I589" s="1">
        <f ca="1">+[1]!Tabla3[[#This Row],[PF]]</f>
        <v>1</v>
      </c>
      <c r="J589" s="1">
        <f ca="1">+[1]!Tabla3[[#This Row],[WATTS_MEAS]]</f>
        <v>0</v>
      </c>
      <c r="K589" s="1">
        <f ca="1">+[1]!Tabla3[[#This Row],[DIM]]</f>
        <v>1</v>
      </c>
      <c r="L589" s="1">
        <f ca="1">+[1]!Tabla3[[#This Row],[STATUS_LAMP]]</f>
        <v>0</v>
      </c>
      <c r="M589" s="1">
        <f ca="1">+[1]!Tabla3[[#This Row],[FAULTY]]</f>
        <v>3</v>
      </c>
      <c r="N589" s="1">
        <f>+[1]!Tabla3[[#This Row],[BURN_HR]]</f>
        <v>1.8788903918613367</v>
      </c>
      <c r="O589" s="1">
        <f>+[1]!Tabla3[[#This Row],[KWH]]</f>
        <v>0.41019905097521953</v>
      </c>
    </row>
    <row r="590" spans="1:15" x14ac:dyDescent="0.25">
      <c r="A590" t="str">
        <f>+[1]!Tabla3[[#This Row],[ID]]</f>
        <v>DECO_34498</v>
      </c>
      <c r="B590">
        <f>+[1]!Tabla3[[#This Row],[LAT]]</f>
        <v>39.751684590000004</v>
      </c>
      <c r="C590">
        <f>+[1]!Tabla3[[#This Row],[LONG]]</f>
        <v>-104.99404989999999</v>
      </c>
      <c r="D590">
        <f>+[1]!Tabla3[[#This Row],[MODE]]</f>
        <v>4</v>
      </c>
      <c r="E590">
        <f>+[1]!Tabla3[[#This Row],[WATTS]]</f>
        <v>250</v>
      </c>
      <c r="F590" s="2">
        <f>+[1]!Tabla3[[#This Row],[LAST_UPDATED]]</f>
        <v>45036.436736111114</v>
      </c>
      <c r="G590" s="1">
        <f ca="1">+[1]!Tabla3[[#This Row],[VOLTAJE]]</f>
        <v>213.61500000000001</v>
      </c>
      <c r="H590" s="1">
        <f ca="1">+[1]!Tabla3[[#This Row],[CURRENT]]</f>
        <v>0</v>
      </c>
      <c r="I590" s="1">
        <f ca="1">+[1]!Tabla3[[#This Row],[PF]]</f>
        <v>1</v>
      </c>
      <c r="J590" s="1">
        <f ca="1">+[1]!Tabla3[[#This Row],[WATTS_MEAS]]</f>
        <v>0</v>
      </c>
      <c r="K590" s="1">
        <f ca="1">+[1]!Tabla3[[#This Row],[DIM]]</f>
        <v>1</v>
      </c>
      <c r="L590" s="1">
        <f ca="1">+[1]!Tabla3[[#This Row],[STATUS_LAMP]]</f>
        <v>0</v>
      </c>
      <c r="M590" s="1">
        <f ca="1">+[1]!Tabla3[[#This Row],[FAULTY]]</f>
        <v>4</v>
      </c>
      <c r="N590" s="1">
        <f>+[1]!Tabla3[[#This Row],[BURN_HR]]</f>
        <v>1.8788903918613367</v>
      </c>
      <c r="O590" s="1">
        <f>+[1]!Tabla3[[#This Row],[KWH]]</f>
        <v>0.42898090725848664</v>
      </c>
    </row>
    <row r="591" spans="1:15" x14ac:dyDescent="0.25">
      <c r="A591" t="str">
        <f>+[1]!Tabla3[[#This Row],[ID]]</f>
        <v>DECO_34499</v>
      </c>
      <c r="B591">
        <f>+[1]!Tabla3[[#This Row],[LAT]]</f>
        <v>39.747905940000003</v>
      </c>
      <c r="C591">
        <f>+[1]!Tabla3[[#This Row],[LONG]]</f>
        <v>-104.9975195</v>
      </c>
      <c r="D591">
        <f>+[1]!Tabla3[[#This Row],[MODE]]</f>
        <v>4</v>
      </c>
      <c r="E591">
        <f>+[1]!Tabla3[[#This Row],[WATTS]]</f>
        <v>100</v>
      </c>
      <c r="F591" s="2">
        <f>+[1]!Tabla3[[#This Row],[LAST_UPDATED]]</f>
        <v>45036.436736111114</v>
      </c>
      <c r="G591" s="1">
        <f ca="1">+[1]!Tabla3[[#This Row],[VOLTAJE]]</f>
        <v>202.63300000000001</v>
      </c>
      <c r="H591" s="1">
        <f ca="1">+[1]!Tabla3[[#This Row],[CURRENT]]</f>
        <v>0</v>
      </c>
      <c r="I591" s="1">
        <f ca="1">+[1]!Tabla3[[#This Row],[PF]]</f>
        <v>1</v>
      </c>
      <c r="J591" s="1">
        <f ca="1">+[1]!Tabla3[[#This Row],[WATTS_MEAS]]</f>
        <v>0</v>
      </c>
      <c r="K591" s="1">
        <f ca="1">+[1]!Tabla3[[#This Row],[DIM]]</f>
        <v>1</v>
      </c>
      <c r="L591" s="1">
        <f ca="1">+[1]!Tabla3[[#This Row],[STATUS_LAMP]]</f>
        <v>0</v>
      </c>
      <c r="M591" s="1">
        <f ca="1">+[1]!Tabla3[[#This Row],[FAULTY]]</f>
        <v>3</v>
      </c>
      <c r="N591" s="1">
        <f>+[1]!Tabla3[[#This Row],[BURN_HR]]</f>
        <v>10.830008663958091</v>
      </c>
      <c r="O591" s="1">
        <f>+[1]!Tabla3[[#This Row],[KWH]]</f>
        <v>1.0510806226695022</v>
      </c>
    </row>
    <row r="592" spans="1:15" x14ac:dyDescent="0.25">
      <c r="A592" t="str">
        <f>+[1]!Tabla3[[#This Row],[ID]]</f>
        <v>DECO_34500</v>
      </c>
      <c r="B592">
        <f>+[1]!Tabla3[[#This Row],[LAT]]</f>
        <v>39.751330269999997</v>
      </c>
      <c r="C592">
        <f>+[1]!Tabla3[[#This Row],[LONG]]</f>
        <v>-104.9948472</v>
      </c>
      <c r="D592">
        <f>+[1]!Tabla3[[#This Row],[MODE]]</f>
        <v>4</v>
      </c>
      <c r="E592">
        <f>+[1]!Tabla3[[#This Row],[WATTS]]</f>
        <v>250</v>
      </c>
      <c r="F592" s="2">
        <f>+[1]!Tabla3[[#This Row],[LAST_UPDATED]]</f>
        <v>45036.436736111114</v>
      </c>
      <c r="G592" s="1">
        <f ca="1">+[1]!Tabla3[[#This Row],[VOLTAJE]]</f>
        <v>206.511</v>
      </c>
      <c r="H592" s="1">
        <f ca="1">+[1]!Tabla3[[#This Row],[CURRENT]]</f>
        <v>0</v>
      </c>
      <c r="I592" s="1">
        <f ca="1">+[1]!Tabla3[[#This Row],[PF]]</f>
        <v>1</v>
      </c>
      <c r="J592" s="1">
        <f ca="1">+[1]!Tabla3[[#This Row],[WATTS_MEAS]]</f>
        <v>0</v>
      </c>
      <c r="K592" s="1">
        <f ca="1">+[1]!Tabla3[[#This Row],[DIM]]</f>
        <v>1</v>
      </c>
      <c r="L592" s="1">
        <f ca="1">+[1]!Tabla3[[#This Row],[STATUS_LAMP]]</f>
        <v>0</v>
      </c>
      <c r="M592" s="1">
        <f ca="1">+[1]!Tabla3[[#This Row],[FAULTY]]</f>
        <v>3</v>
      </c>
      <c r="N592" s="1">
        <f>+[1]!Tabla3[[#This Row],[BURN_HR]]</f>
        <v>10.830008663958091</v>
      </c>
      <c r="O592" s="1">
        <f>+[1]!Tabla3[[#This Row],[KWH]]</f>
        <v>2.6561716794652459</v>
      </c>
    </row>
    <row r="593" spans="1:15" x14ac:dyDescent="0.25">
      <c r="A593" t="str">
        <f>+[1]!Tabla3[[#This Row],[ID]]</f>
        <v>DECO_34501</v>
      </c>
      <c r="B593">
        <f>+[1]!Tabla3[[#This Row],[LAT]]</f>
        <v>39.747956559999999</v>
      </c>
      <c r="C593">
        <f>+[1]!Tabla3[[#This Row],[LONG]]</f>
        <v>-104.9974528</v>
      </c>
      <c r="D593">
        <f>+[1]!Tabla3[[#This Row],[MODE]]</f>
        <v>4</v>
      </c>
      <c r="E593">
        <f>+[1]!Tabla3[[#This Row],[WATTS]]</f>
        <v>100</v>
      </c>
      <c r="F593" s="2">
        <f>+[1]!Tabla3[[#This Row],[LAST_UPDATED]]</f>
        <v>45036.436736111114</v>
      </c>
      <c r="G593" s="1">
        <f ca="1">+[1]!Tabla3[[#This Row],[VOLTAJE]]</f>
        <v>230.13</v>
      </c>
      <c r="H593" s="1">
        <f ca="1">+[1]!Tabla3[[#This Row],[CURRENT]]</f>
        <v>0</v>
      </c>
      <c r="I593" s="1">
        <f ca="1">+[1]!Tabla3[[#This Row],[PF]]</f>
        <v>1</v>
      </c>
      <c r="J593" s="1">
        <f ca="1">+[1]!Tabla3[[#This Row],[WATTS_MEAS]]</f>
        <v>0</v>
      </c>
      <c r="K593" s="1">
        <f ca="1">+[1]!Tabla3[[#This Row],[DIM]]</f>
        <v>1</v>
      </c>
      <c r="L593" s="1">
        <f ca="1">+[1]!Tabla3[[#This Row],[STATUS_LAMP]]</f>
        <v>0</v>
      </c>
      <c r="M593" s="1">
        <f ca="1">+[1]!Tabla3[[#This Row],[FAULTY]]</f>
        <v>3</v>
      </c>
      <c r="N593" s="1">
        <f>+[1]!Tabla3[[#This Row],[BURN_HR]]</f>
        <v>10.830008663958091</v>
      </c>
      <c r="O593" s="1">
        <f>+[1]!Tabla3[[#This Row],[KWH]]</f>
        <v>1.0463300289812052</v>
      </c>
    </row>
    <row r="594" spans="1:15" x14ac:dyDescent="0.25">
      <c r="A594" t="str">
        <f>+[1]!Tabla3[[#This Row],[ID]]</f>
        <v>DECO_34504</v>
      </c>
      <c r="B594">
        <f>+[1]!Tabla3[[#This Row],[LAT]]</f>
        <v>39.751554890000001</v>
      </c>
      <c r="C594">
        <f>+[1]!Tabla3[[#This Row],[LONG]]</f>
        <v>-104.9945549</v>
      </c>
      <c r="D594">
        <f>+[1]!Tabla3[[#This Row],[MODE]]</f>
        <v>4</v>
      </c>
      <c r="E594">
        <f>+[1]!Tabla3[[#This Row],[WATTS]]</f>
        <v>400</v>
      </c>
      <c r="F594" s="2">
        <f>+[1]!Tabla3[[#This Row],[LAST_UPDATED]]</f>
        <v>45036.436736111114</v>
      </c>
      <c r="G594" s="1">
        <f ca="1">+[1]!Tabla3[[#This Row],[VOLTAJE]]</f>
        <v>209.321</v>
      </c>
      <c r="H594" s="1">
        <f ca="1">+[1]!Tabla3[[#This Row],[CURRENT]]</f>
        <v>0</v>
      </c>
      <c r="I594" s="1">
        <f ca="1">+[1]!Tabla3[[#This Row],[PF]]</f>
        <v>1</v>
      </c>
      <c r="J594" s="1">
        <f ca="1">+[1]!Tabla3[[#This Row],[WATTS_MEAS]]</f>
        <v>0</v>
      </c>
      <c r="K594" s="1">
        <f ca="1">+[1]!Tabla3[[#This Row],[DIM]]</f>
        <v>1</v>
      </c>
      <c r="L594" s="1">
        <f ca="1">+[1]!Tabla3[[#This Row],[STATUS_LAMP]]</f>
        <v>0</v>
      </c>
      <c r="M594" s="1">
        <f ca="1">+[1]!Tabla3[[#This Row],[FAULTY]]</f>
        <v>2</v>
      </c>
      <c r="N594" s="1">
        <f>+[1]!Tabla3[[#This Row],[BURN_HR]]</f>
        <v>1.8788903918613367</v>
      </c>
      <c r="O594" s="1">
        <f>+[1]!Tabla3[[#This Row],[KWH]]</f>
        <v>0.67793121449575555</v>
      </c>
    </row>
    <row r="595" spans="1:15" x14ac:dyDescent="0.25">
      <c r="A595" t="str">
        <f>+[1]!Tabla3[[#This Row],[ID]]</f>
        <v>DECO_34505</v>
      </c>
      <c r="B595">
        <f>+[1]!Tabla3[[#This Row],[LAT]]</f>
        <v>39.748078839999998</v>
      </c>
      <c r="C595">
        <f>+[1]!Tabla3[[#This Row],[LONG]]</f>
        <v>-104.9972825</v>
      </c>
      <c r="D595">
        <f>+[1]!Tabla3[[#This Row],[MODE]]</f>
        <v>4</v>
      </c>
      <c r="E595">
        <f>+[1]!Tabla3[[#This Row],[WATTS]]</f>
        <v>250</v>
      </c>
      <c r="F595" s="2">
        <f>+[1]!Tabla3[[#This Row],[LAST_UPDATED]]</f>
        <v>45036.436736111114</v>
      </c>
      <c r="G595" s="1">
        <f ca="1">+[1]!Tabla3[[#This Row],[VOLTAJE]]</f>
        <v>243.28800000000001</v>
      </c>
      <c r="H595" s="1">
        <f ca="1">+[1]!Tabla3[[#This Row],[CURRENT]]</f>
        <v>0</v>
      </c>
      <c r="I595" s="1">
        <f ca="1">+[1]!Tabla3[[#This Row],[PF]]</f>
        <v>1</v>
      </c>
      <c r="J595" s="1">
        <f ca="1">+[1]!Tabla3[[#This Row],[WATTS_MEAS]]</f>
        <v>0</v>
      </c>
      <c r="K595" s="1">
        <f ca="1">+[1]!Tabla3[[#This Row],[DIM]]</f>
        <v>1</v>
      </c>
      <c r="L595" s="1">
        <f ca="1">+[1]!Tabla3[[#This Row],[STATUS_LAMP]]</f>
        <v>0</v>
      </c>
      <c r="M595" s="1">
        <f ca="1">+[1]!Tabla3[[#This Row],[FAULTY]]</f>
        <v>0</v>
      </c>
      <c r="N595" s="1">
        <f>+[1]!Tabla3[[#This Row],[BURN_HR]]</f>
        <v>1.8788903918613367</v>
      </c>
      <c r="O595" s="1">
        <f>+[1]!Tabla3[[#This Row],[KWH]]</f>
        <v>0.40383583511273002</v>
      </c>
    </row>
    <row r="596" spans="1:15" x14ac:dyDescent="0.25">
      <c r="A596" t="str">
        <f>+[1]!Tabla3[[#This Row],[ID]]</f>
        <v>DECO_34506</v>
      </c>
      <c r="B596">
        <f>+[1]!Tabla3[[#This Row],[LAT]]</f>
        <v>39.751874690000001</v>
      </c>
      <c r="C596">
        <f>+[1]!Tabla3[[#This Row],[LONG]]</f>
        <v>-104.9937817</v>
      </c>
      <c r="D596">
        <f>+[1]!Tabla3[[#This Row],[MODE]]</f>
        <v>4</v>
      </c>
      <c r="E596">
        <f>+[1]!Tabla3[[#This Row],[WATTS]]</f>
        <v>250</v>
      </c>
      <c r="F596" s="2">
        <f>+[1]!Tabla3[[#This Row],[LAST_UPDATED]]</f>
        <v>45036.436736111114</v>
      </c>
      <c r="G596" s="1">
        <f ca="1">+[1]!Tabla3[[#This Row],[VOLTAJE]]</f>
        <v>239.029</v>
      </c>
      <c r="H596" s="1">
        <f ca="1">+[1]!Tabla3[[#This Row],[CURRENT]]</f>
        <v>0</v>
      </c>
      <c r="I596" s="1">
        <f ca="1">+[1]!Tabla3[[#This Row],[PF]]</f>
        <v>1</v>
      </c>
      <c r="J596" s="1">
        <f ca="1">+[1]!Tabla3[[#This Row],[WATTS_MEAS]]</f>
        <v>0</v>
      </c>
      <c r="K596" s="1">
        <f ca="1">+[1]!Tabla3[[#This Row],[DIM]]</f>
        <v>1</v>
      </c>
      <c r="L596" s="1">
        <f ca="1">+[1]!Tabla3[[#This Row],[STATUS_LAMP]]</f>
        <v>0</v>
      </c>
      <c r="M596" s="1">
        <f ca="1">+[1]!Tabla3[[#This Row],[FAULTY]]</f>
        <v>4</v>
      </c>
      <c r="N596" s="1">
        <f>+[1]!Tabla3[[#This Row],[BURN_HR]]</f>
        <v>1.8788903918613367</v>
      </c>
      <c r="O596" s="1">
        <f>+[1]!Tabla3[[#This Row],[KWH]]</f>
        <v>0.42723244516086023</v>
      </c>
    </row>
    <row r="597" spans="1:15" x14ac:dyDescent="0.25">
      <c r="A597" t="str">
        <f>+[1]!Tabla3[[#This Row],[ID]]</f>
        <v>DECO_34507</v>
      </c>
      <c r="B597">
        <f>+[1]!Tabla3[[#This Row],[LAT]]</f>
        <v>39.752257270000001</v>
      </c>
      <c r="C597">
        <f>+[1]!Tabla3[[#This Row],[LONG]]</f>
        <v>-104.99567949999999</v>
      </c>
      <c r="D597">
        <f>+[1]!Tabla3[[#This Row],[MODE]]</f>
        <v>4</v>
      </c>
      <c r="E597">
        <f>+[1]!Tabla3[[#This Row],[WATTS]]</f>
        <v>100</v>
      </c>
      <c r="F597" s="2">
        <f>+[1]!Tabla3[[#This Row],[LAST_UPDATED]]</f>
        <v>45036.436736111114</v>
      </c>
      <c r="G597" s="1">
        <f ca="1">+[1]!Tabla3[[#This Row],[VOLTAJE]]</f>
        <v>230.465</v>
      </c>
      <c r="H597" s="1">
        <f ca="1">+[1]!Tabla3[[#This Row],[CURRENT]]</f>
        <v>0</v>
      </c>
      <c r="I597" s="1">
        <f ca="1">+[1]!Tabla3[[#This Row],[PF]]</f>
        <v>1</v>
      </c>
      <c r="J597" s="1">
        <f ca="1">+[1]!Tabla3[[#This Row],[WATTS_MEAS]]</f>
        <v>0</v>
      </c>
      <c r="K597" s="1">
        <f ca="1">+[1]!Tabla3[[#This Row],[DIM]]</f>
        <v>1</v>
      </c>
      <c r="L597" s="1">
        <f ca="1">+[1]!Tabla3[[#This Row],[STATUS_LAMP]]</f>
        <v>0</v>
      </c>
      <c r="M597" s="1">
        <f ca="1">+[1]!Tabla3[[#This Row],[FAULTY]]</f>
        <v>2</v>
      </c>
      <c r="N597" s="1">
        <f>+[1]!Tabla3[[#This Row],[BURN_HR]]</f>
        <v>10.830008663958091</v>
      </c>
      <c r="O597" s="1">
        <f>+[1]!Tabla3[[#This Row],[KWH]]</f>
        <v>1.0670402615688044</v>
      </c>
    </row>
    <row r="598" spans="1:15" x14ac:dyDescent="0.25">
      <c r="A598" t="str">
        <f>+[1]!Tabla3[[#This Row],[ID]]</f>
        <v>DECO_34508</v>
      </c>
      <c r="B598">
        <f>+[1]!Tabla3[[#This Row],[LAT]]</f>
        <v>39.749039580000002</v>
      </c>
      <c r="C598">
        <f>+[1]!Tabla3[[#This Row],[LONG]]</f>
        <v>-104.9946142</v>
      </c>
      <c r="D598">
        <f>+[1]!Tabla3[[#This Row],[MODE]]</f>
        <v>4</v>
      </c>
      <c r="E598">
        <f>+[1]!Tabla3[[#This Row],[WATTS]]</f>
        <v>100</v>
      </c>
      <c r="F598" s="2">
        <f>+[1]!Tabla3[[#This Row],[LAST_UPDATED]]</f>
        <v>45036.436736111114</v>
      </c>
      <c r="G598" s="1">
        <f ca="1">+[1]!Tabla3[[#This Row],[VOLTAJE]]</f>
        <v>247.964</v>
      </c>
      <c r="H598" s="1">
        <f ca="1">+[1]!Tabla3[[#This Row],[CURRENT]]</f>
        <v>0</v>
      </c>
      <c r="I598" s="1">
        <f ca="1">+[1]!Tabla3[[#This Row],[PF]]</f>
        <v>1</v>
      </c>
      <c r="J598" s="1">
        <f ca="1">+[1]!Tabla3[[#This Row],[WATTS_MEAS]]</f>
        <v>0</v>
      </c>
      <c r="K598" s="1">
        <f ca="1">+[1]!Tabla3[[#This Row],[DIM]]</f>
        <v>1</v>
      </c>
      <c r="L598" s="1">
        <f ca="1">+[1]!Tabla3[[#This Row],[STATUS_LAMP]]</f>
        <v>0</v>
      </c>
      <c r="M598" s="1">
        <f ca="1">+[1]!Tabla3[[#This Row],[FAULTY]]</f>
        <v>2</v>
      </c>
      <c r="N598" s="1">
        <f>+[1]!Tabla3[[#This Row],[BURN_HR]]</f>
        <v>1.8788903918613367</v>
      </c>
      <c r="O598" s="1">
        <f>+[1]!Tabla3[[#This Row],[KWH]]</f>
        <v>0.16884340416148338</v>
      </c>
    </row>
    <row r="599" spans="1:15" x14ac:dyDescent="0.25">
      <c r="A599" t="str">
        <f>+[1]!Tabla3[[#This Row],[ID]]</f>
        <v>DECO_34509</v>
      </c>
      <c r="B599">
        <f>+[1]!Tabla3[[#This Row],[LAT]]</f>
        <v>39.752363799999998</v>
      </c>
      <c r="C599">
        <f>+[1]!Tabla3[[#This Row],[LONG]]</f>
        <v>-104.9955459</v>
      </c>
      <c r="D599">
        <f>+[1]!Tabla3[[#This Row],[MODE]]</f>
        <v>4</v>
      </c>
      <c r="E599">
        <f>+[1]!Tabla3[[#This Row],[WATTS]]</f>
        <v>200</v>
      </c>
      <c r="F599" s="2">
        <f>+[1]!Tabla3[[#This Row],[LAST_UPDATED]]</f>
        <v>45036.436736111114</v>
      </c>
      <c r="G599" s="1">
        <f ca="1">+[1]!Tabla3[[#This Row],[VOLTAJE]]</f>
        <v>236.535</v>
      </c>
      <c r="H599" s="1">
        <f ca="1">+[1]!Tabla3[[#This Row],[CURRENT]]</f>
        <v>0</v>
      </c>
      <c r="I599" s="1">
        <f ca="1">+[1]!Tabla3[[#This Row],[PF]]</f>
        <v>1</v>
      </c>
      <c r="J599" s="1">
        <f ca="1">+[1]!Tabla3[[#This Row],[WATTS_MEAS]]</f>
        <v>0</v>
      </c>
      <c r="K599" s="1">
        <f ca="1">+[1]!Tabla3[[#This Row],[DIM]]</f>
        <v>1</v>
      </c>
      <c r="L599" s="1">
        <f ca="1">+[1]!Tabla3[[#This Row],[STATUS_LAMP]]</f>
        <v>0</v>
      </c>
      <c r="M599" s="1">
        <f ca="1">+[1]!Tabla3[[#This Row],[FAULTY]]</f>
        <v>0</v>
      </c>
      <c r="N599" s="1">
        <f>+[1]!Tabla3[[#This Row],[BURN_HR]]</f>
        <v>1.8788903918613367</v>
      </c>
      <c r="O599" s="1">
        <f>+[1]!Tabla3[[#This Row],[KWH]]</f>
        <v>0.33584293539053717</v>
      </c>
    </row>
    <row r="600" spans="1:15" x14ac:dyDescent="0.25">
      <c r="A600" t="str">
        <f>+[1]!Tabla3[[#This Row],[ID]]</f>
        <v>DECO_34510</v>
      </c>
      <c r="B600">
        <f>+[1]!Tabla3[[#This Row],[LAT]]</f>
        <v>39.750487010000001</v>
      </c>
      <c r="C600">
        <f>+[1]!Tabla3[[#This Row],[LONG]]</f>
        <v>-104.9965018</v>
      </c>
      <c r="D600">
        <f>+[1]!Tabla3[[#This Row],[MODE]]</f>
        <v>4</v>
      </c>
      <c r="E600">
        <f>+[1]!Tabla3[[#This Row],[WATTS]]</f>
        <v>250</v>
      </c>
      <c r="F600" s="2">
        <f>+[1]!Tabla3[[#This Row],[LAST_UPDATED]]</f>
        <v>45036.436736111114</v>
      </c>
      <c r="G600" s="1">
        <f ca="1">+[1]!Tabla3[[#This Row],[VOLTAJE]]</f>
        <v>239.34200000000001</v>
      </c>
      <c r="H600" s="1">
        <f ca="1">+[1]!Tabla3[[#This Row],[CURRENT]]</f>
        <v>0</v>
      </c>
      <c r="I600" s="1">
        <f ca="1">+[1]!Tabla3[[#This Row],[PF]]</f>
        <v>1</v>
      </c>
      <c r="J600" s="1">
        <f ca="1">+[1]!Tabla3[[#This Row],[WATTS_MEAS]]</f>
        <v>0</v>
      </c>
      <c r="K600" s="1">
        <f ca="1">+[1]!Tabla3[[#This Row],[DIM]]</f>
        <v>1</v>
      </c>
      <c r="L600" s="1">
        <f ca="1">+[1]!Tabla3[[#This Row],[STATUS_LAMP]]</f>
        <v>0</v>
      </c>
      <c r="M600" s="1">
        <f ca="1">+[1]!Tabla3[[#This Row],[FAULTY]]</f>
        <v>4</v>
      </c>
      <c r="N600" s="1">
        <f>+[1]!Tabla3[[#This Row],[BURN_HR]]</f>
        <v>10.830008663958091</v>
      </c>
      <c r="O600" s="1">
        <f>+[1]!Tabla3[[#This Row],[KWH]]</f>
        <v>2.6083503032118598</v>
      </c>
    </row>
    <row r="601" spans="1:15" x14ac:dyDescent="0.25">
      <c r="A601" t="str">
        <f>+[1]!Tabla3[[#This Row],[ID]]</f>
        <v>DECO_34511</v>
      </c>
      <c r="B601">
        <f>+[1]!Tabla3[[#This Row],[LAT]]</f>
        <v>39.749342839999997</v>
      </c>
      <c r="C601">
        <f>+[1]!Tabla3[[#This Row],[LONG]]</f>
        <v>-104.9950152</v>
      </c>
      <c r="D601">
        <f>+[1]!Tabla3[[#This Row],[MODE]]</f>
        <v>4</v>
      </c>
      <c r="E601">
        <f>+[1]!Tabla3[[#This Row],[WATTS]]</f>
        <v>100</v>
      </c>
      <c r="F601" s="2">
        <f>+[1]!Tabla3[[#This Row],[LAST_UPDATED]]</f>
        <v>45036.436736111114</v>
      </c>
      <c r="G601" s="1">
        <f ca="1">+[1]!Tabla3[[#This Row],[VOLTAJE]]</f>
        <v>197.94399999999999</v>
      </c>
      <c r="H601" s="1">
        <f ca="1">+[1]!Tabla3[[#This Row],[CURRENT]]</f>
        <v>0</v>
      </c>
      <c r="I601" s="1">
        <f ca="1">+[1]!Tabla3[[#This Row],[PF]]</f>
        <v>1</v>
      </c>
      <c r="J601" s="1">
        <f ca="1">+[1]!Tabla3[[#This Row],[WATTS_MEAS]]</f>
        <v>0</v>
      </c>
      <c r="K601" s="1">
        <f ca="1">+[1]!Tabla3[[#This Row],[DIM]]</f>
        <v>1</v>
      </c>
      <c r="L601" s="1">
        <f ca="1">+[1]!Tabla3[[#This Row],[STATUS_LAMP]]</f>
        <v>0</v>
      </c>
      <c r="M601" s="1">
        <f ca="1">+[1]!Tabla3[[#This Row],[FAULTY]]</f>
        <v>3</v>
      </c>
      <c r="N601" s="1">
        <f>+[1]!Tabla3[[#This Row],[BURN_HR]]</f>
        <v>1.8788903918613367</v>
      </c>
      <c r="O601" s="1">
        <f>+[1]!Tabla3[[#This Row],[KWH]]</f>
        <v>0.16793169876800434</v>
      </c>
    </row>
    <row r="602" spans="1:15" x14ac:dyDescent="0.25">
      <c r="A602" t="str">
        <f>+[1]!Tabla3[[#This Row],[ID]]</f>
        <v>DECO_34512</v>
      </c>
      <c r="B602">
        <f>+[1]!Tabla3[[#This Row],[LAT]]</f>
        <v>39.752452830000003</v>
      </c>
      <c r="C602">
        <f>+[1]!Tabla3[[#This Row],[LONG]]</f>
        <v>-104.9954295</v>
      </c>
      <c r="D602">
        <f>+[1]!Tabla3[[#This Row],[MODE]]</f>
        <v>4</v>
      </c>
      <c r="E602">
        <f>+[1]!Tabla3[[#This Row],[WATTS]]</f>
        <v>100</v>
      </c>
      <c r="F602" s="2">
        <f>+[1]!Tabla3[[#This Row],[LAST_UPDATED]]</f>
        <v>45036.436736111114</v>
      </c>
      <c r="G602" s="1">
        <f ca="1">+[1]!Tabla3[[#This Row],[VOLTAJE]]</f>
        <v>200.63499999999999</v>
      </c>
      <c r="H602" s="1">
        <f ca="1">+[1]!Tabla3[[#This Row],[CURRENT]]</f>
        <v>0</v>
      </c>
      <c r="I602" s="1">
        <f ca="1">+[1]!Tabla3[[#This Row],[PF]]</f>
        <v>1</v>
      </c>
      <c r="J602" s="1">
        <f ca="1">+[1]!Tabla3[[#This Row],[WATTS_MEAS]]</f>
        <v>0</v>
      </c>
      <c r="K602" s="1">
        <f ca="1">+[1]!Tabla3[[#This Row],[DIM]]</f>
        <v>1</v>
      </c>
      <c r="L602" s="1">
        <f ca="1">+[1]!Tabla3[[#This Row],[STATUS_LAMP]]</f>
        <v>0</v>
      </c>
      <c r="M602" s="1">
        <f ca="1">+[1]!Tabla3[[#This Row],[FAULTY]]</f>
        <v>0</v>
      </c>
      <c r="N602" s="1">
        <f>+[1]!Tabla3[[#This Row],[BURN_HR]]</f>
        <v>1.8788903918613367</v>
      </c>
      <c r="O602" s="1">
        <f>+[1]!Tabla3[[#This Row],[KWH]]</f>
        <v>0.16077564550749723</v>
      </c>
    </row>
    <row r="603" spans="1:15" x14ac:dyDescent="0.25">
      <c r="A603" t="str">
        <f>+[1]!Tabla3[[#This Row],[ID]]</f>
        <v>DECO_34513</v>
      </c>
      <c r="B603">
        <f>+[1]!Tabla3[[#This Row],[LAT]]</f>
        <v>39.750580149999998</v>
      </c>
      <c r="C603">
        <f>+[1]!Tabla3[[#This Row],[LONG]]</f>
        <v>-104.99662189999999</v>
      </c>
      <c r="D603">
        <f>+[1]!Tabla3[[#This Row],[MODE]]</f>
        <v>4</v>
      </c>
      <c r="E603">
        <f>+[1]!Tabla3[[#This Row],[WATTS]]</f>
        <v>70</v>
      </c>
      <c r="F603" s="2">
        <f>+[1]!Tabla3[[#This Row],[LAST_UPDATED]]</f>
        <v>45036.436736111114</v>
      </c>
      <c r="G603" s="1">
        <f ca="1">+[1]!Tabla3[[#This Row],[VOLTAJE]]</f>
        <v>249.60499999999999</v>
      </c>
      <c r="H603" s="1">
        <f ca="1">+[1]!Tabla3[[#This Row],[CURRENT]]</f>
        <v>0</v>
      </c>
      <c r="I603" s="1">
        <f ca="1">+[1]!Tabla3[[#This Row],[PF]]</f>
        <v>1</v>
      </c>
      <c r="J603" s="1">
        <f ca="1">+[1]!Tabla3[[#This Row],[WATTS_MEAS]]</f>
        <v>0</v>
      </c>
      <c r="K603" s="1">
        <f ca="1">+[1]!Tabla3[[#This Row],[DIM]]</f>
        <v>1</v>
      </c>
      <c r="L603" s="1">
        <f ca="1">+[1]!Tabla3[[#This Row],[STATUS_LAMP]]</f>
        <v>0</v>
      </c>
      <c r="M603" s="1">
        <f ca="1">+[1]!Tabla3[[#This Row],[FAULTY]]</f>
        <v>4</v>
      </c>
      <c r="N603" s="1">
        <f>+[1]!Tabla3[[#This Row],[BURN_HR]]</f>
        <v>1.8788903918613367</v>
      </c>
      <c r="O603" s="1">
        <f>+[1]!Tabla3[[#This Row],[KWH]]</f>
        <v>0.1111196846670031</v>
      </c>
    </row>
    <row r="604" spans="1:15" x14ac:dyDescent="0.25">
      <c r="A604" t="str">
        <f>+[1]!Tabla3[[#This Row],[ID]]</f>
        <v>DECO_34514</v>
      </c>
      <c r="B604">
        <f>+[1]!Tabla3[[#This Row],[LAT]]</f>
        <v>39.752543129999999</v>
      </c>
      <c r="C604">
        <f>+[1]!Tabla3[[#This Row],[LONG]]</f>
        <v>-104.99531829999999</v>
      </c>
      <c r="D604">
        <f>+[1]!Tabla3[[#This Row],[MODE]]</f>
        <v>4</v>
      </c>
      <c r="E604">
        <f>+[1]!Tabla3[[#This Row],[WATTS]]</f>
        <v>100</v>
      </c>
      <c r="F604" s="2">
        <f>+[1]!Tabla3[[#This Row],[LAST_UPDATED]]</f>
        <v>45036.436736111114</v>
      </c>
      <c r="G604" s="1">
        <f ca="1">+[1]!Tabla3[[#This Row],[VOLTAJE]]</f>
        <v>221.4</v>
      </c>
      <c r="H604" s="1">
        <f ca="1">+[1]!Tabla3[[#This Row],[CURRENT]]</f>
        <v>0</v>
      </c>
      <c r="I604" s="1">
        <f ca="1">+[1]!Tabla3[[#This Row],[PF]]</f>
        <v>1</v>
      </c>
      <c r="J604" s="1">
        <f ca="1">+[1]!Tabla3[[#This Row],[WATTS_MEAS]]</f>
        <v>0</v>
      </c>
      <c r="K604" s="1">
        <f ca="1">+[1]!Tabla3[[#This Row],[DIM]]</f>
        <v>1</v>
      </c>
      <c r="L604" s="1">
        <f ca="1">+[1]!Tabla3[[#This Row],[STATUS_LAMP]]</f>
        <v>0</v>
      </c>
      <c r="M604" s="1">
        <f ca="1">+[1]!Tabla3[[#This Row],[FAULTY]]</f>
        <v>4</v>
      </c>
      <c r="N604" s="1">
        <f>+[1]!Tabla3[[#This Row],[BURN_HR]]</f>
        <v>1.8788903918613367</v>
      </c>
      <c r="O604" s="1">
        <f>+[1]!Tabla3[[#This Row],[KWH]]</f>
        <v>0.16596783668407947</v>
      </c>
    </row>
    <row r="605" spans="1:15" x14ac:dyDescent="0.25">
      <c r="A605" t="str">
        <f>+[1]!Tabla3[[#This Row],[ID]]</f>
        <v>DECO_34515</v>
      </c>
      <c r="B605">
        <f>+[1]!Tabla3[[#This Row],[LAT]]</f>
        <v>39.750567599999997</v>
      </c>
      <c r="C605">
        <f>+[1]!Tabla3[[#This Row],[LONG]]</f>
        <v>-104.99690099999999</v>
      </c>
      <c r="D605">
        <f>+[1]!Tabla3[[#This Row],[MODE]]</f>
        <v>4</v>
      </c>
      <c r="E605">
        <f>+[1]!Tabla3[[#This Row],[WATTS]]</f>
        <v>70</v>
      </c>
      <c r="F605" s="2">
        <f>+[1]!Tabla3[[#This Row],[LAST_UPDATED]]</f>
        <v>45036.436736111114</v>
      </c>
      <c r="G605" s="1">
        <f ca="1">+[1]!Tabla3[[#This Row],[VOLTAJE]]</f>
        <v>206.11799999999999</v>
      </c>
      <c r="H605" s="1">
        <f ca="1">+[1]!Tabla3[[#This Row],[CURRENT]]</f>
        <v>0</v>
      </c>
      <c r="I605" s="1">
        <f ca="1">+[1]!Tabla3[[#This Row],[PF]]</f>
        <v>1</v>
      </c>
      <c r="J605" s="1">
        <f ca="1">+[1]!Tabla3[[#This Row],[WATTS_MEAS]]</f>
        <v>0</v>
      </c>
      <c r="K605" s="1">
        <f ca="1">+[1]!Tabla3[[#This Row],[DIM]]</f>
        <v>1</v>
      </c>
      <c r="L605" s="1">
        <f ca="1">+[1]!Tabla3[[#This Row],[STATUS_LAMP]]</f>
        <v>0</v>
      </c>
      <c r="M605" s="1">
        <f ca="1">+[1]!Tabla3[[#This Row],[FAULTY]]</f>
        <v>2</v>
      </c>
      <c r="N605" s="1">
        <f>+[1]!Tabla3[[#This Row],[BURN_HR]]</f>
        <v>10.830008663958091</v>
      </c>
      <c r="O605" s="1">
        <f>+[1]!Tabla3[[#This Row],[KWH]]</f>
        <v>0.73736648938822591</v>
      </c>
    </row>
    <row r="606" spans="1:15" x14ac:dyDescent="0.25">
      <c r="A606" t="str">
        <f>+[1]!Tabla3[[#This Row],[ID]]</f>
        <v>DECO_34516</v>
      </c>
      <c r="B606">
        <f>+[1]!Tabla3[[#This Row],[LAT]]</f>
        <v>39.7513383</v>
      </c>
      <c r="C606">
        <f>+[1]!Tabla3[[#This Row],[LONG]]</f>
        <v>-104.99794970000001</v>
      </c>
      <c r="D606">
        <f>+[1]!Tabla3[[#This Row],[MODE]]</f>
        <v>4</v>
      </c>
      <c r="E606">
        <f>+[1]!Tabla3[[#This Row],[WATTS]]</f>
        <v>250</v>
      </c>
      <c r="F606" s="2">
        <f>+[1]!Tabla3[[#This Row],[LAST_UPDATED]]</f>
        <v>45036.436736111114</v>
      </c>
      <c r="G606" s="1">
        <f ca="1">+[1]!Tabla3[[#This Row],[VOLTAJE]]</f>
        <v>195.197</v>
      </c>
      <c r="H606" s="1">
        <f ca="1">+[1]!Tabla3[[#This Row],[CURRENT]]</f>
        <v>0</v>
      </c>
      <c r="I606" s="1">
        <f ca="1">+[1]!Tabla3[[#This Row],[PF]]</f>
        <v>1</v>
      </c>
      <c r="J606" s="1">
        <f ca="1">+[1]!Tabla3[[#This Row],[WATTS_MEAS]]</f>
        <v>0</v>
      </c>
      <c r="K606" s="1">
        <f ca="1">+[1]!Tabla3[[#This Row],[DIM]]</f>
        <v>1</v>
      </c>
      <c r="L606" s="1">
        <f ca="1">+[1]!Tabla3[[#This Row],[STATUS_LAMP]]</f>
        <v>0</v>
      </c>
      <c r="M606" s="1">
        <f ca="1">+[1]!Tabla3[[#This Row],[FAULTY]]</f>
        <v>4</v>
      </c>
      <c r="N606" s="1">
        <f>+[1]!Tabla3[[#This Row],[BURN_HR]]</f>
        <v>1.8788903918613367</v>
      </c>
      <c r="O606" s="1">
        <f>+[1]!Tabla3[[#This Row],[KWH]]</f>
        <v>0.40895827467851859</v>
      </c>
    </row>
    <row r="607" spans="1:15" x14ac:dyDescent="0.25">
      <c r="A607" t="str">
        <f>+[1]!Tabla3[[#This Row],[ID]]</f>
        <v>DECO_34517</v>
      </c>
      <c r="B607">
        <f>+[1]!Tabla3[[#This Row],[LAT]]</f>
        <v>39.748694559999997</v>
      </c>
      <c r="C607">
        <f>+[1]!Tabla3[[#This Row],[LONG]]</f>
        <v>-104.999319</v>
      </c>
      <c r="D607">
        <f>+[1]!Tabla3[[#This Row],[MODE]]</f>
        <v>4</v>
      </c>
      <c r="E607">
        <f>+[1]!Tabla3[[#This Row],[WATTS]]</f>
        <v>250</v>
      </c>
      <c r="F607" s="2">
        <f>+[1]!Tabla3[[#This Row],[LAST_UPDATED]]</f>
        <v>45036.436736111114</v>
      </c>
      <c r="G607" s="1">
        <f ca="1">+[1]!Tabla3[[#This Row],[VOLTAJE]]</f>
        <v>200.583</v>
      </c>
      <c r="H607" s="1">
        <f ca="1">+[1]!Tabla3[[#This Row],[CURRENT]]</f>
        <v>0</v>
      </c>
      <c r="I607" s="1">
        <f ca="1">+[1]!Tabla3[[#This Row],[PF]]</f>
        <v>1</v>
      </c>
      <c r="J607" s="1">
        <f ca="1">+[1]!Tabla3[[#This Row],[WATTS_MEAS]]</f>
        <v>0</v>
      </c>
      <c r="K607" s="1">
        <f ca="1">+[1]!Tabla3[[#This Row],[DIM]]</f>
        <v>1</v>
      </c>
      <c r="L607" s="1">
        <f ca="1">+[1]!Tabla3[[#This Row],[STATUS_LAMP]]</f>
        <v>0</v>
      </c>
      <c r="M607" s="1">
        <f ca="1">+[1]!Tabla3[[#This Row],[FAULTY]]</f>
        <v>4</v>
      </c>
      <c r="N607" s="1">
        <f>+[1]!Tabla3[[#This Row],[BURN_HR]]</f>
        <v>1.8788903918613367</v>
      </c>
      <c r="O607" s="1">
        <f>+[1]!Tabla3[[#This Row],[KWH]]</f>
        <v>0.40393021839377041</v>
      </c>
    </row>
    <row r="608" spans="1:15" x14ac:dyDescent="0.25">
      <c r="A608" t="str">
        <f>+[1]!Tabla3[[#This Row],[ID]]</f>
        <v>DECO_34519</v>
      </c>
      <c r="B608">
        <f>+[1]!Tabla3[[#This Row],[LAT]]</f>
        <v>39.748703149999997</v>
      </c>
      <c r="C608">
        <f>+[1]!Tabla3[[#This Row],[LONG]]</f>
        <v>-104.99905320000001</v>
      </c>
      <c r="D608">
        <f>+[1]!Tabla3[[#This Row],[MODE]]</f>
        <v>4</v>
      </c>
      <c r="E608">
        <f>+[1]!Tabla3[[#This Row],[WATTS]]</f>
        <v>250</v>
      </c>
      <c r="F608" s="2">
        <f>+[1]!Tabla3[[#This Row],[LAST_UPDATED]]</f>
        <v>45036.436736111114</v>
      </c>
      <c r="G608" s="1">
        <f ca="1">+[1]!Tabla3[[#This Row],[VOLTAJE]]</f>
        <v>202.917</v>
      </c>
      <c r="H608" s="1">
        <f ca="1">+[1]!Tabla3[[#This Row],[CURRENT]]</f>
        <v>0</v>
      </c>
      <c r="I608" s="1">
        <f ca="1">+[1]!Tabla3[[#This Row],[PF]]</f>
        <v>1</v>
      </c>
      <c r="J608" s="1">
        <f ca="1">+[1]!Tabla3[[#This Row],[WATTS_MEAS]]</f>
        <v>0</v>
      </c>
      <c r="K608" s="1">
        <f ca="1">+[1]!Tabla3[[#This Row],[DIM]]</f>
        <v>1</v>
      </c>
      <c r="L608" s="1">
        <f ca="1">+[1]!Tabla3[[#This Row],[STATUS_LAMP]]</f>
        <v>0</v>
      </c>
      <c r="M608" s="1">
        <f ca="1">+[1]!Tabla3[[#This Row],[FAULTY]]</f>
        <v>3</v>
      </c>
      <c r="N608" s="1">
        <f>+[1]!Tabla3[[#This Row],[BURN_HR]]</f>
        <v>10.830008663958091</v>
      </c>
      <c r="O608" s="1">
        <f>+[1]!Tabla3[[#This Row],[KWH]]</f>
        <v>2.6558884937699645</v>
      </c>
    </row>
    <row r="609" spans="1:15" x14ac:dyDescent="0.25">
      <c r="A609" t="str">
        <f>+[1]!Tabla3[[#This Row],[ID]]</f>
        <v>DECO_34524</v>
      </c>
      <c r="B609">
        <f>+[1]!Tabla3[[#This Row],[LAT]]</f>
        <v>39.748613290000002</v>
      </c>
      <c r="C609">
        <f>+[1]!Tabla3[[#This Row],[LONG]]</f>
        <v>-104.9989145</v>
      </c>
      <c r="D609">
        <f>+[1]!Tabla3[[#This Row],[MODE]]</f>
        <v>4</v>
      </c>
      <c r="E609">
        <f>+[1]!Tabla3[[#This Row],[WATTS]]</f>
        <v>70</v>
      </c>
      <c r="F609" s="2">
        <f>+[1]!Tabla3[[#This Row],[LAST_UPDATED]]</f>
        <v>45036.436736111114</v>
      </c>
      <c r="G609" s="1">
        <f ca="1">+[1]!Tabla3[[#This Row],[VOLTAJE]]</f>
        <v>209.38499999999999</v>
      </c>
      <c r="H609" s="1">
        <f ca="1">+[1]!Tabla3[[#This Row],[CURRENT]]</f>
        <v>0</v>
      </c>
      <c r="I609" s="1">
        <f ca="1">+[1]!Tabla3[[#This Row],[PF]]</f>
        <v>1</v>
      </c>
      <c r="J609" s="1">
        <f ca="1">+[1]!Tabla3[[#This Row],[WATTS_MEAS]]</f>
        <v>0</v>
      </c>
      <c r="K609" s="1">
        <f ca="1">+[1]!Tabla3[[#This Row],[DIM]]</f>
        <v>1</v>
      </c>
      <c r="L609" s="1">
        <f ca="1">+[1]!Tabla3[[#This Row],[STATUS_LAMP]]</f>
        <v>0</v>
      </c>
      <c r="M609" s="1">
        <f ca="1">+[1]!Tabla3[[#This Row],[FAULTY]]</f>
        <v>4</v>
      </c>
      <c r="N609" s="1">
        <f>+[1]!Tabla3[[#This Row],[BURN_HR]]</f>
        <v>1.8788903918613367</v>
      </c>
      <c r="O609" s="1">
        <f>+[1]!Tabla3[[#This Row],[KWH]]</f>
        <v>0.11672008810717678</v>
      </c>
    </row>
    <row r="610" spans="1:15" x14ac:dyDescent="0.25">
      <c r="A610" t="str">
        <f>+[1]!Tabla3[[#This Row],[ID]]</f>
        <v>DECO_34540</v>
      </c>
      <c r="B610">
        <f>+[1]!Tabla3[[#This Row],[LAT]]</f>
        <v>39.749375800000003</v>
      </c>
      <c r="C610">
        <f>+[1]!Tabla3[[#This Row],[LONG]]</f>
        <v>-104.9970914</v>
      </c>
      <c r="D610">
        <f>+[1]!Tabla3[[#This Row],[MODE]]</f>
        <v>4</v>
      </c>
      <c r="E610">
        <f>+[1]!Tabla3[[#This Row],[WATTS]]</f>
        <v>55</v>
      </c>
      <c r="F610" s="2">
        <f>+[1]!Tabla3[[#This Row],[LAST_UPDATED]]</f>
        <v>45036.436736111114</v>
      </c>
      <c r="G610" s="1">
        <f ca="1">+[1]!Tabla3[[#This Row],[VOLTAJE]]</f>
        <v>229.142</v>
      </c>
      <c r="H610" s="1">
        <f ca="1">+[1]!Tabla3[[#This Row],[CURRENT]]</f>
        <v>0</v>
      </c>
      <c r="I610" s="1">
        <f ca="1">+[1]!Tabla3[[#This Row],[PF]]</f>
        <v>1</v>
      </c>
      <c r="J610" s="1">
        <f ca="1">+[1]!Tabla3[[#This Row],[WATTS_MEAS]]</f>
        <v>0</v>
      </c>
      <c r="K610" s="1">
        <f ca="1">+[1]!Tabla3[[#This Row],[DIM]]</f>
        <v>1</v>
      </c>
      <c r="L610" s="1">
        <f ca="1">+[1]!Tabla3[[#This Row],[STATUS_LAMP]]</f>
        <v>0</v>
      </c>
      <c r="M610" s="1">
        <f ca="1">+[1]!Tabla3[[#This Row],[FAULTY]]</f>
        <v>3</v>
      </c>
      <c r="N610" s="1">
        <f>+[1]!Tabla3[[#This Row],[BURN_HR]]</f>
        <v>1.8788903918613367</v>
      </c>
      <c r="O610" s="1">
        <f>+[1]!Tabla3[[#This Row],[KWH]]</f>
        <v>9.0031430465157394E-2</v>
      </c>
    </row>
    <row r="611" spans="1:15" x14ac:dyDescent="0.25">
      <c r="A611" t="str">
        <f>+[1]!Tabla3[[#This Row],[ID]]</f>
        <v>DECO_34542</v>
      </c>
      <c r="B611">
        <f>+[1]!Tabla3[[#This Row],[LAT]]</f>
        <v>39.749003330000001</v>
      </c>
      <c r="C611">
        <f>+[1]!Tabla3[[#This Row],[LONG]]</f>
        <v>-104.9972018</v>
      </c>
      <c r="D611">
        <f>+[1]!Tabla3[[#This Row],[MODE]]</f>
        <v>4</v>
      </c>
      <c r="E611">
        <f>+[1]!Tabla3[[#This Row],[WATTS]]</f>
        <v>100</v>
      </c>
      <c r="F611" s="2">
        <f>+[1]!Tabla3[[#This Row],[LAST_UPDATED]]</f>
        <v>45036.436736111114</v>
      </c>
      <c r="G611" s="1">
        <f ca="1">+[1]!Tabla3[[#This Row],[VOLTAJE]]</f>
        <v>208.959</v>
      </c>
      <c r="H611" s="1">
        <f ca="1">+[1]!Tabla3[[#This Row],[CURRENT]]</f>
        <v>0</v>
      </c>
      <c r="I611" s="1">
        <f ca="1">+[1]!Tabla3[[#This Row],[PF]]</f>
        <v>1</v>
      </c>
      <c r="J611" s="1">
        <f ca="1">+[1]!Tabla3[[#This Row],[WATTS_MEAS]]</f>
        <v>0</v>
      </c>
      <c r="K611" s="1">
        <f ca="1">+[1]!Tabla3[[#This Row],[DIM]]</f>
        <v>1</v>
      </c>
      <c r="L611" s="1">
        <f ca="1">+[1]!Tabla3[[#This Row],[STATUS_LAMP]]</f>
        <v>0</v>
      </c>
      <c r="M611" s="1">
        <f ca="1">+[1]!Tabla3[[#This Row],[FAULTY]]</f>
        <v>2</v>
      </c>
      <c r="N611" s="1">
        <f>+[1]!Tabla3[[#This Row],[BURN_HR]]</f>
        <v>1.8788903918613367</v>
      </c>
      <c r="O611" s="1">
        <f>+[1]!Tabla3[[#This Row],[KWH]]</f>
        <v>0.16167233258627897</v>
      </c>
    </row>
    <row r="612" spans="1:15" x14ac:dyDescent="0.25">
      <c r="A612" t="str">
        <f>+[1]!Tabla3[[#This Row],[ID]]</f>
        <v>DECO_34544</v>
      </c>
      <c r="B612">
        <f>+[1]!Tabla3[[#This Row],[LAT]]</f>
        <v>39.748997369999998</v>
      </c>
      <c r="C612">
        <f>+[1]!Tabla3[[#This Row],[LONG]]</f>
        <v>-104.9971025</v>
      </c>
      <c r="D612">
        <f>+[1]!Tabla3[[#This Row],[MODE]]</f>
        <v>4</v>
      </c>
      <c r="E612">
        <f>+[1]!Tabla3[[#This Row],[WATTS]]</f>
        <v>100</v>
      </c>
      <c r="F612" s="2">
        <f>+[1]!Tabla3[[#This Row],[LAST_UPDATED]]</f>
        <v>45036.436736111114</v>
      </c>
      <c r="G612" s="1">
        <f ca="1">+[1]!Tabla3[[#This Row],[VOLTAJE]]</f>
        <v>207.67500000000001</v>
      </c>
      <c r="H612" s="1">
        <f ca="1">+[1]!Tabla3[[#This Row],[CURRENT]]</f>
        <v>0</v>
      </c>
      <c r="I612" s="1">
        <f ca="1">+[1]!Tabla3[[#This Row],[PF]]</f>
        <v>1</v>
      </c>
      <c r="J612" s="1">
        <f ca="1">+[1]!Tabla3[[#This Row],[WATTS_MEAS]]</f>
        <v>0</v>
      </c>
      <c r="K612" s="1">
        <f ca="1">+[1]!Tabla3[[#This Row],[DIM]]</f>
        <v>1</v>
      </c>
      <c r="L612" s="1">
        <f ca="1">+[1]!Tabla3[[#This Row],[STATUS_LAMP]]</f>
        <v>0</v>
      </c>
      <c r="M612" s="1">
        <f ca="1">+[1]!Tabla3[[#This Row],[FAULTY]]</f>
        <v>3</v>
      </c>
      <c r="N612" s="1">
        <f>+[1]!Tabla3[[#This Row],[BURN_HR]]</f>
        <v>1.8788903918613367</v>
      </c>
      <c r="O612" s="1">
        <f>+[1]!Tabla3[[#This Row],[KWH]]</f>
        <v>0.17166389176016819</v>
      </c>
    </row>
    <row r="613" spans="1:15" x14ac:dyDescent="0.25">
      <c r="A613" t="str">
        <f>+[1]!Tabla3[[#This Row],[ID]]</f>
        <v>DECO_34545</v>
      </c>
      <c r="B613">
        <f>+[1]!Tabla3[[#This Row],[LAT]]</f>
        <v>39.74892818</v>
      </c>
      <c r="C613">
        <f>+[1]!Tabla3[[#This Row],[LONG]]</f>
        <v>-104.99709989999999</v>
      </c>
      <c r="D613">
        <f>+[1]!Tabla3[[#This Row],[MODE]]</f>
        <v>4</v>
      </c>
      <c r="E613">
        <f>+[1]!Tabla3[[#This Row],[WATTS]]</f>
        <v>100</v>
      </c>
      <c r="F613" s="2">
        <f>+[1]!Tabla3[[#This Row],[LAST_UPDATED]]</f>
        <v>45036.436736111114</v>
      </c>
      <c r="G613" s="1">
        <f ca="1">+[1]!Tabla3[[#This Row],[VOLTAJE]]</f>
        <v>199.559</v>
      </c>
      <c r="H613" s="1">
        <f ca="1">+[1]!Tabla3[[#This Row],[CURRENT]]</f>
        <v>0</v>
      </c>
      <c r="I613" s="1">
        <f ca="1">+[1]!Tabla3[[#This Row],[PF]]</f>
        <v>1</v>
      </c>
      <c r="J613" s="1">
        <f ca="1">+[1]!Tabla3[[#This Row],[WATTS_MEAS]]</f>
        <v>0</v>
      </c>
      <c r="K613" s="1">
        <f ca="1">+[1]!Tabla3[[#This Row],[DIM]]</f>
        <v>1</v>
      </c>
      <c r="L613" s="1">
        <f ca="1">+[1]!Tabla3[[#This Row],[STATUS_LAMP]]</f>
        <v>0</v>
      </c>
      <c r="M613" s="1">
        <f ca="1">+[1]!Tabla3[[#This Row],[FAULTY]]</f>
        <v>1</v>
      </c>
      <c r="N613" s="1">
        <f>+[1]!Tabla3[[#This Row],[BURN_HR]]</f>
        <v>1.8788903918613367</v>
      </c>
      <c r="O613" s="1">
        <f>+[1]!Tabla3[[#This Row],[KWH]]</f>
        <v>0.16369708887395401</v>
      </c>
    </row>
    <row r="614" spans="1:15" x14ac:dyDescent="0.25">
      <c r="A614" t="str">
        <f>+[1]!Tabla3[[#This Row],[ID]]</f>
        <v>DECO_34546</v>
      </c>
      <c r="B614">
        <f>+[1]!Tabla3[[#This Row],[LAT]]</f>
        <v>39.74891762</v>
      </c>
      <c r="C614">
        <f>+[1]!Tabla3[[#This Row],[LONG]]</f>
        <v>-104.9969967</v>
      </c>
      <c r="D614">
        <f>+[1]!Tabla3[[#This Row],[MODE]]</f>
        <v>4</v>
      </c>
      <c r="E614">
        <f>+[1]!Tabla3[[#This Row],[WATTS]]</f>
        <v>100</v>
      </c>
      <c r="F614" s="2">
        <f>+[1]!Tabla3[[#This Row],[LAST_UPDATED]]</f>
        <v>45036.436736111114</v>
      </c>
      <c r="G614" s="1">
        <f ca="1">+[1]!Tabla3[[#This Row],[VOLTAJE]]</f>
        <v>191.649</v>
      </c>
      <c r="H614" s="1">
        <f ca="1">+[1]!Tabla3[[#This Row],[CURRENT]]</f>
        <v>0</v>
      </c>
      <c r="I614" s="1">
        <f ca="1">+[1]!Tabla3[[#This Row],[PF]]</f>
        <v>1</v>
      </c>
      <c r="J614" s="1">
        <f ca="1">+[1]!Tabla3[[#This Row],[WATTS_MEAS]]</f>
        <v>0</v>
      </c>
      <c r="K614" s="1">
        <f ca="1">+[1]!Tabla3[[#This Row],[DIM]]</f>
        <v>1</v>
      </c>
      <c r="L614" s="1">
        <f ca="1">+[1]!Tabla3[[#This Row],[STATUS_LAMP]]</f>
        <v>0</v>
      </c>
      <c r="M614" s="1">
        <f ca="1">+[1]!Tabla3[[#This Row],[FAULTY]]</f>
        <v>4</v>
      </c>
      <c r="N614" s="1">
        <f>+[1]!Tabla3[[#This Row],[BURN_HR]]</f>
        <v>1.8788903918613367</v>
      </c>
      <c r="O614" s="1">
        <f>+[1]!Tabla3[[#This Row],[KWH]]</f>
        <v>0.16433160495452703</v>
      </c>
    </row>
    <row r="615" spans="1:15" x14ac:dyDescent="0.25">
      <c r="A615" t="str">
        <f>+[1]!Tabla3[[#This Row],[ID]]</f>
        <v>DECO_34547</v>
      </c>
      <c r="B615">
        <f>+[1]!Tabla3[[#This Row],[LAT]]</f>
        <v>39.74883887</v>
      </c>
      <c r="C615">
        <f>+[1]!Tabla3[[#This Row],[LONG]]</f>
        <v>-104.9969905</v>
      </c>
      <c r="D615">
        <f>+[1]!Tabla3[[#This Row],[MODE]]</f>
        <v>4</v>
      </c>
      <c r="E615">
        <f>+[1]!Tabla3[[#This Row],[WATTS]]</f>
        <v>100</v>
      </c>
      <c r="F615" s="2">
        <f>+[1]!Tabla3[[#This Row],[LAST_UPDATED]]</f>
        <v>45036.436736111114</v>
      </c>
      <c r="G615" s="1">
        <f ca="1">+[1]!Tabla3[[#This Row],[VOLTAJE]]</f>
        <v>216.24299999999999</v>
      </c>
      <c r="H615" s="1">
        <f ca="1">+[1]!Tabla3[[#This Row],[CURRENT]]</f>
        <v>0</v>
      </c>
      <c r="I615" s="1">
        <f ca="1">+[1]!Tabla3[[#This Row],[PF]]</f>
        <v>1</v>
      </c>
      <c r="J615" s="1">
        <f ca="1">+[1]!Tabla3[[#This Row],[WATTS_MEAS]]</f>
        <v>0</v>
      </c>
      <c r="K615" s="1">
        <f ca="1">+[1]!Tabla3[[#This Row],[DIM]]</f>
        <v>1</v>
      </c>
      <c r="L615" s="1">
        <f ca="1">+[1]!Tabla3[[#This Row],[STATUS_LAMP]]</f>
        <v>0</v>
      </c>
      <c r="M615" s="1">
        <f ca="1">+[1]!Tabla3[[#This Row],[FAULTY]]</f>
        <v>2</v>
      </c>
      <c r="N615" s="1">
        <f>+[1]!Tabla3[[#This Row],[BURN_HR]]</f>
        <v>10.830008663958091</v>
      </c>
      <c r="O615" s="1">
        <f>+[1]!Tabla3[[#This Row],[KWH]]</f>
        <v>1.0505701723729162</v>
      </c>
    </row>
    <row r="616" spans="1:15" x14ac:dyDescent="0.25">
      <c r="A616" t="str">
        <f>+[1]!Tabla3[[#This Row],[ID]]</f>
        <v>DECO_34548</v>
      </c>
      <c r="B616">
        <f>+[1]!Tabla3[[#This Row],[LAT]]</f>
        <v>39.74974023</v>
      </c>
      <c r="C616">
        <f>+[1]!Tabla3[[#This Row],[LONG]]</f>
        <v>-104.9968938</v>
      </c>
      <c r="D616">
        <f>+[1]!Tabla3[[#This Row],[MODE]]</f>
        <v>4</v>
      </c>
      <c r="E616">
        <f>+[1]!Tabla3[[#This Row],[WATTS]]</f>
        <v>55</v>
      </c>
      <c r="F616" s="2">
        <f>+[1]!Tabla3[[#This Row],[LAST_UPDATED]]</f>
        <v>45036.436736111114</v>
      </c>
      <c r="G616" s="1">
        <f ca="1">+[1]!Tabla3[[#This Row],[VOLTAJE]]</f>
        <v>203.15</v>
      </c>
      <c r="H616" s="1">
        <f ca="1">+[1]!Tabla3[[#This Row],[CURRENT]]</f>
        <v>0</v>
      </c>
      <c r="I616" s="1">
        <f ca="1">+[1]!Tabla3[[#This Row],[PF]]</f>
        <v>1</v>
      </c>
      <c r="J616" s="1">
        <f ca="1">+[1]!Tabla3[[#This Row],[WATTS_MEAS]]</f>
        <v>0</v>
      </c>
      <c r="K616" s="1">
        <f ca="1">+[1]!Tabla3[[#This Row],[DIM]]</f>
        <v>1</v>
      </c>
      <c r="L616" s="1">
        <f ca="1">+[1]!Tabla3[[#This Row],[STATUS_LAMP]]</f>
        <v>0</v>
      </c>
      <c r="M616" s="1">
        <f ca="1">+[1]!Tabla3[[#This Row],[FAULTY]]</f>
        <v>0</v>
      </c>
      <c r="N616" s="1">
        <f>+[1]!Tabla3[[#This Row],[BURN_HR]]</f>
        <v>1.8788903918613367</v>
      </c>
      <c r="O616" s="1">
        <f>+[1]!Tabla3[[#This Row],[KWH]]</f>
        <v>8.9752367314259299E-2</v>
      </c>
    </row>
    <row r="617" spans="1:15" x14ac:dyDescent="0.25">
      <c r="A617" t="str">
        <f>+[1]!Tabla3[[#This Row],[ID]]</f>
        <v>DECO_34549</v>
      </c>
      <c r="B617">
        <f>+[1]!Tabla3[[#This Row],[LAT]]</f>
        <v>39.749594070000001</v>
      </c>
      <c r="C617">
        <f>+[1]!Tabla3[[#This Row],[LONG]]</f>
        <v>-104.9967949</v>
      </c>
      <c r="D617">
        <f>+[1]!Tabla3[[#This Row],[MODE]]</f>
        <v>4</v>
      </c>
      <c r="E617">
        <f>+[1]!Tabla3[[#This Row],[WATTS]]</f>
        <v>55</v>
      </c>
      <c r="F617" s="2">
        <f>+[1]!Tabla3[[#This Row],[LAST_UPDATED]]</f>
        <v>45036.436736111114</v>
      </c>
      <c r="G617" s="1">
        <f ca="1">+[1]!Tabla3[[#This Row],[VOLTAJE]]</f>
        <v>242.721</v>
      </c>
      <c r="H617" s="1">
        <f ca="1">+[1]!Tabla3[[#This Row],[CURRENT]]</f>
        <v>0</v>
      </c>
      <c r="I617" s="1">
        <f ca="1">+[1]!Tabla3[[#This Row],[PF]]</f>
        <v>1</v>
      </c>
      <c r="J617" s="1">
        <f ca="1">+[1]!Tabla3[[#This Row],[WATTS_MEAS]]</f>
        <v>0</v>
      </c>
      <c r="K617" s="1">
        <f ca="1">+[1]!Tabla3[[#This Row],[DIM]]</f>
        <v>1</v>
      </c>
      <c r="L617" s="1">
        <f ca="1">+[1]!Tabla3[[#This Row],[STATUS_LAMP]]</f>
        <v>0</v>
      </c>
      <c r="M617" s="1">
        <f ca="1">+[1]!Tabla3[[#This Row],[FAULTY]]</f>
        <v>3</v>
      </c>
      <c r="N617" s="1">
        <f>+[1]!Tabla3[[#This Row],[BURN_HR]]</f>
        <v>1.8788903918613367</v>
      </c>
      <c r="O617" s="1">
        <f>+[1]!Tabla3[[#This Row],[KWH]]</f>
        <v>8.959098877517295E-2</v>
      </c>
    </row>
    <row r="618" spans="1:15" x14ac:dyDescent="0.25">
      <c r="A618" t="str">
        <f>+[1]!Tabla3[[#This Row],[ID]]</f>
        <v>DECO_34550</v>
      </c>
      <c r="B618">
        <f>+[1]!Tabla3[[#This Row],[LAT]]</f>
        <v>39.748784700000002</v>
      </c>
      <c r="C618">
        <f>+[1]!Tabla3[[#This Row],[LONG]]</f>
        <v>-104.9969021</v>
      </c>
      <c r="D618">
        <f>+[1]!Tabla3[[#This Row],[MODE]]</f>
        <v>4</v>
      </c>
      <c r="E618">
        <f>+[1]!Tabla3[[#This Row],[WATTS]]</f>
        <v>100</v>
      </c>
      <c r="F618" s="2">
        <f>+[1]!Tabla3[[#This Row],[LAST_UPDATED]]</f>
        <v>45036.436736111114</v>
      </c>
      <c r="G618" s="1">
        <f ca="1">+[1]!Tabla3[[#This Row],[VOLTAJE]]</f>
        <v>238.34399999999999</v>
      </c>
      <c r="H618" s="1">
        <f ca="1">+[1]!Tabla3[[#This Row],[CURRENT]]</f>
        <v>0</v>
      </c>
      <c r="I618" s="1">
        <f ca="1">+[1]!Tabla3[[#This Row],[PF]]</f>
        <v>1</v>
      </c>
      <c r="J618" s="1">
        <f ca="1">+[1]!Tabla3[[#This Row],[WATTS_MEAS]]</f>
        <v>0</v>
      </c>
      <c r="K618" s="1">
        <f ca="1">+[1]!Tabla3[[#This Row],[DIM]]</f>
        <v>1</v>
      </c>
      <c r="L618" s="1">
        <f ca="1">+[1]!Tabla3[[#This Row],[STATUS_LAMP]]</f>
        <v>0</v>
      </c>
      <c r="M618" s="1">
        <f ca="1">+[1]!Tabla3[[#This Row],[FAULTY]]</f>
        <v>2</v>
      </c>
      <c r="N618" s="1">
        <f>+[1]!Tabla3[[#This Row],[BURN_HR]]</f>
        <v>1.8788903918613367</v>
      </c>
      <c r="O618" s="1">
        <f>+[1]!Tabla3[[#This Row],[KWH]]</f>
        <v>0.1639871997544961</v>
      </c>
    </row>
    <row r="619" spans="1:15" x14ac:dyDescent="0.25">
      <c r="A619" t="str">
        <f>+[1]!Tabla3[[#This Row],[ID]]</f>
        <v>DECO_34551</v>
      </c>
      <c r="B619">
        <f>+[1]!Tabla3[[#This Row],[LAT]]</f>
        <v>39.749813500000002</v>
      </c>
      <c r="C619">
        <f>+[1]!Tabla3[[#This Row],[LONG]]</f>
        <v>-104.9965323</v>
      </c>
      <c r="D619">
        <f>+[1]!Tabla3[[#This Row],[MODE]]</f>
        <v>4</v>
      </c>
      <c r="E619">
        <f>+[1]!Tabla3[[#This Row],[WATTS]]</f>
        <v>55</v>
      </c>
      <c r="F619" s="2">
        <f>+[1]!Tabla3[[#This Row],[LAST_UPDATED]]</f>
        <v>45036.436736111114</v>
      </c>
      <c r="G619" s="1">
        <f ca="1">+[1]!Tabla3[[#This Row],[VOLTAJE]]</f>
        <v>193.82</v>
      </c>
      <c r="H619" s="1">
        <f ca="1">+[1]!Tabla3[[#This Row],[CURRENT]]</f>
        <v>0</v>
      </c>
      <c r="I619" s="1">
        <f ca="1">+[1]!Tabla3[[#This Row],[PF]]</f>
        <v>1</v>
      </c>
      <c r="J619" s="1">
        <f ca="1">+[1]!Tabla3[[#This Row],[WATTS_MEAS]]</f>
        <v>0</v>
      </c>
      <c r="K619" s="1">
        <f ca="1">+[1]!Tabla3[[#This Row],[DIM]]</f>
        <v>1</v>
      </c>
      <c r="L619" s="1">
        <f ca="1">+[1]!Tabla3[[#This Row],[STATUS_LAMP]]</f>
        <v>0</v>
      </c>
      <c r="M619" s="1">
        <f ca="1">+[1]!Tabla3[[#This Row],[FAULTY]]</f>
        <v>2</v>
      </c>
      <c r="N619" s="1">
        <f>+[1]!Tabla3[[#This Row],[BURN_HR]]</f>
        <v>1.8788903918613367</v>
      </c>
      <c r="O619" s="1">
        <f>+[1]!Tabla3[[#This Row],[KWH]]</f>
        <v>8.9408612754199535E-2</v>
      </c>
    </row>
    <row r="620" spans="1:15" x14ac:dyDescent="0.25">
      <c r="A620" t="str">
        <f>+[1]!Tabla3[[#This Row],[ID]]</f>
        <v>DECO_34552</v>
      </c>
      <c r="B620">
        <f>+[1]!Tabla3[[#This Row],[LAT]]</f>
        <v>39.748778799999997</v>
      </c>
      <c r="C620">
        <f>+[1]!Tabla3[[#This Row],[LONG]]</f>
        <v>-104.9968171</v>
      </c>
      <c r="D620">
        <f>+[1]!Tabla3[[#This Row],[MODE]]</f>
        <v>4</v>
      </c>
      <c r="E620">
        <f>+[1]!Tabla3[[#This Row],[WATTS]]</f>
        <v>100</v>
      </c>
      <c r="F620" s="2">
        <f>+[1]!Tabla3[[#This Row],[LAST_UPDATED]]</f>
        <v>45036.436736111114</v>
      </c>
      <c r="G620" s="1">
        <f ca="1">+[1]!Tabla3[[#This Row],[VOLTAJE]]</f>
        <v>223.358</v>
      </c>
      <c r="H620" s="1">
        <f ca="1">+[1]!Tabla3[[#This Row],[CURRENT]]</f>
        <v>0</v>
      </c>
      <c r="I620" s="1">
        <f ca="1">+[1]!Tabla3[[#This Row],[PF]]</f>
        <v>1</v>
      </c>
      <c r="J620" s="1">
        <f ca="1">+[1]!Tabla3[[#This Row],[WATTS_MEAS]]</f>
        <v>0</v>
      </c>
      <c r="K620" s="1">
        <f ca="1">+[1]!Tabla3[[#This Row],[DIM]]</f>
        <v>1</v>
      </c>
      <c r="L620" s="1">
        <f ca="1">+[1]!Tabla3[[#This Row],[STATUS_LAMP]]</f>
        <v>0</v>
      </c>
      <c r="M620" s="1">
        <f ca="1">+[1]!Tabla3[[#This Row],[FAULTY]]</f>
        <v>4</v>
      </c>
      <c r="N620" s="1">
        <f>+[1]!Tabla3[[#This Row],[BURN_HR]]</f>
        <v>1.8788903918613367</v>
      </c>
      <c r="O620" s="1">
        <f>+[1]!Tabla3[[#This Row],[KWH]]</f>
        <v>0.15996195971521099</v>
      </c>
    </row>
    <row r="621" spans="1:15" x14ac:dyDescent="0.25">
      <c r="A621" t="str">
        <f>+[1]!Tabla3[[#This Row],[ID]]</f>
        <v>DECO_34553</v>
      </c>
      <c r="B621">
        <f>+[1]!Tabla3[[#This Row],[LAT]]</f>
        <v>39.748715789999999</v>
      </c>
      <c r="C621">
        <f>+[1]!Tabla3[[#This Row],[LONG]]</f>
        <v>-104.99674090000001</v>
      </c>
      <c r="D621">
        <f>+[1]!Tabla3[[#This Row],[MODE]]</f>
        <v>4</v>
      </c>
      <c r="E621">
        <f>+[1]!Tabla3[[#This Row],[WATTS]]</f>
        <v>100</v>
      </c>
      <c r="F621" s="2">
        <f>+[1]!Tabla3[[#This Row],[LAST_UPDATED]]</f>
        <v>45036.436736111114</v>
      </c>
      <c r="G621" s="1">
        <f ca="1">+[1]!Tabla3[[#This Row],[VOLTAJE]]</f>
        <v>221.67699999999999</v>
      </c>
      <c r="H621" s="1">
        <f ca="1">+[1]!Tabla3[[#This Row],[CURRENT]]</f>
        <v>0</v>
      </c>
      <c r="I621" s="1">
        <f ca="1">+[1]!Tabla3[[#This Row],[PF]]</f>
        <v>1</v>
      </c>
      <c r="J621" s="1">
        <f ca="1">+[1]!Tabla3[[#This Row],[WATTS_MEAS]]</f>
        <v>0</v>
      </c>
      <c r="K621" s="1">
        <f ca="1">+[1]!Tabla3[[#This Row],[DIM]]</f>
        <v>1</v>
      </c>
      <c r="L621" s="1">
        <f ca="1">+[1]!Tabla3[[#This Row],[STATUS_LAMP]]</f>
        <v>0</v>
      </c>
      <c r="M621" s="1">
        <f ca="1">+[1]!Tabla3[[#This Row],[FAULTY]]</f>
        <v>4</v>
      </c>
      <c r="N621" s="1">
        <f>+[1]!Tabla3[[#This Row],[BURN_HR]]</f>
        <v>1.8788903918613367</v>
      </c>
      <c r="O621" s="1">
        <f>+[1]!Tabla3[[#This Row],[KWH]]</f>
        <v>0.15494749437598737</v>
      </c>
    </row>
    <row r="622" spans="1:15" x14ac:dyDescent="0.25">
      <c r="A622" t="str">
        <f>+[1]!Tabla3[[#This Row],[ID]]</f>
        <v>DECO_34555</v>
      </c>
      <c r="B622">
        <f>+[1]!Tabla3[[#This Row],[LAT]]</f>
        <v>39.748652219999997</v>
      </c>
      <c r="C622">
        <f>+[1]!Tabla3[[#This Row],[LONG]]</f>
        <v>-104.9966646</v>
      </c>
      <c r="D622">
        <f>+[1]!Tabla3[[#This Row],[MODE]]</f>
        <v>4</v>
      </c>
      <c r="E622">
        <f>+[1]!Tabla3[[#This Row],[WATTS]]</f>
        <v>100</v>
      </c>
      <c r="F622" s="2">
        <f>+[1]!Tabla3[[#This Row],[LAST_UPDATED]]</f>
        <v>45036.436736111114</v>
      </c>
      <c r="G622" s="1">
        <f ca="1">+[1]!Tabla3[[#This Row],[VOLTAJE]]</f>
        <v>193.715</v>
      </c>
      <c r="H622" s="1">
        <f ca="1">+[1]!Tabla3[[#This Row],[CURRENT]]</f>
        <v>0</v>
      </c>
      <c r="I622" s="1">
        <f ca="1">+[1]!Tabla3[[#This Row],[PF]]</f>
        <v>1</v>
      </c>
      <c r="J622" s="1">
        <f ca="1">+[1]!Tabla3[[#This Row],[WATTS_MEAS]]</f>
        <v>0</v>
      </c>
      <c r="K622" s="1">
        <f ca="1">+[1]!Tabla3[[#This Row],[DIM]]</f>
        <v>1</v>
      </c>
      <c r="L622" s="1">
        <f ca="1">+[1]!Tabla3[[#This Row],[STATUS_LAMP]]</f>
        <v>0</v>
      </c>
      <c r="M622" s="1">
        <f ca="1">+[1]!Tabla3[[#This Row],[FAULTY]]</f>
        <v>2</v>
      </c>
      <c r="N622" s="1">
        <f>+[1]!Tabla3[[#This Row],[BURN_HR]]</f>
        <v>1.8788903918613367</v>
      </c>
      <c r="O622" s="1">
        <f>+[1]!Tabla3[[#This Row],[KWH]]</f>
        <v>0.15985609974434878</v>
      </c>
    </row>
    <row r="623" spans="1:15" x14ac:dyDescent="0.25">
      <c r="A623" t="str">
        <f>+[1]!Tabla3[[#This Row],[ID]]</f>
        <v>DECO_34556</v>
      </c>
      <c r="B623">
        <f>+[1]!Tabla3[[#This Row],[LAT]]</f>
        <v>39.749930450000001</v>
      </c>
      <c r="C623">
        <f>+[1]!Tabla3[[#This Row],[LONG]]</f>
        <v>-104.99635619999999</v>
      </c>
      <c r="D623">
        <f>+[1]!Tabla3[[#This Row],[MODE]]</f>
        <v>4</v>
      </c>
      <c r="E623">
        <f>+[1]!Tabla3[[#This Row],[WATTS]]</f>
        <v>55</v>
      </c>
      <c r="F623" s="2">
        <f>+[1]!Tabla3[[#This Row],[LAST_UPDATED]]</f>
        <v>45036.436736111114</v>
      </c>
      <c r="G623" s="1">
        <f ca="1">+[1]!Tabla3[[#This Row],[VOLTAJE]]</f>
        <v>210.428</v>
      </c>
      <c r="H623" s="1">
        <f ca="1">+[1]!Tabla3[[#This Row],[CURRENT]]</f>
        <v>0</v>
      </c>
      <c r="I623" s="1">
        <f ca="1">+[1]!Tabla3[[#This Row],[PF]]</f>
        <v>1</v>
      </c>
      <c r="J623" s="1">
        <f ca="1">+[1]!Tabla3[[#This Row],[WATTS_MEAS]]</f>
        <v>0</v>
      </c>
      <c r="K623" s="1">
        <f ca="1">+[1]!Tabla3[[#This Row],[DIM]]</f>
        <v>1</v>
      </c>
      <c r="L623" s="1">
        <f ca="1">+[1]!Tabla3[[#This Row],[STATUS_LAMP]]</f>
        <v>0</v>
      </c>
      <c r="M623" s="1">
        <f ca="1">+[1]!Tabla3[[#This Row],[FAULTY]]</f>
        <v>1</v>
      </c>
      <c r="N623" s="1">
        <f>+[1]!Tabla3[[#This Row],[BURN_HR]]</f>
        <v>10.830008663958091</v>
      </c>
      <c r="O623" s="1">
        <f>+[1]!Tabla3[[#This Row],[KWH]]</f>
        <v>0.5816490397401215</v>
      </c>
    </row>
    <row r="624" spans="1:15" x14ac:dyDescent="0.25">
      <c r="A624" t="str">
        <f>+[1]!Tabla3[[#This Row],[ID]]</f>
        <v>DECO_34557</v>
      </c>
      <c r="B624">
        <f>+[1]!Tabla3[[#This Row],[LAT]]</f>
        <v>39.750348150000001</v>
      </c>
      <c r="C624">
        <f>+[1]!Tabla3[[#This Row],[LONG]]</f>
        <v>-104.9990303</v>
      </c>
      <c r="D624">
        <f>+[1]!Tabla3[[#This Row],[MODE]]</f>
        <v>4</v>
      </c>
      <c r="E624">
        <f>+[1]!Tabla3[[#This Row],[WATTS]]</f>
        <v>70</v>
      </c>
      <c r="F624" s="2">
        <f>+[1]!Tabla3[[#This Row],[LAST_UPDATED]]</f>
        <v>45036.436736111114</v>
      </c>
      <c r="G624" s="1">
        <f ca="1">+[1]!Tabla3[[#This Row],[VOLTAJE]]</f>
        <v>240.94</v>
      </c>
      <c r="H624" s="1">
        <f ca="1">+[1]!Tabla3[[#This Row],[CURRENT]]</f>
        <v>0</v>
      </c>
      <c r="I624" s="1">
        <f ca="1">+[1]!Tabla3[[#This Row],[PF]]</f>
        <v>1</v>
      </c>
      <c r="J624" s="1">
        <f ca="1">+[1]!Tabla3[[#This Row],[WATTS_MEAS]]</f>
        <v>0</v>
      </c>
      <c r="K624" s="1">
        <f ca="1">+[1]!Tabla3[[#This Row],[DIM]]</f>
        <v>1</v>
      </c>
      <c r="L624" s="1">
        <f ca="1">+[1]!Tabla3[[#This Row],[STATUS_LAMP]]</f>
        <v>0</v>
      </c>
      <c r="M624" s="1">
        <f ca="1">+[1]!Tabla3[[#This Row],[FAULTY]]</f>
        <v>0</v>
      </c>
      <c r="N624" s="1">
        <f>+[1]!Tabla3[[#This Row],[BURN_HR]]</f>
        <v>1.8788903918613367</v>
      </c>
      <c r="O624" s="1">
        <f>+[1]!Tabla3[[#This Row],[KWH]]</f>
        <v>0.11975846701788592</v>
      </c>
    </row>
    <row r="625" spans="1:15" x14ac:dyDescent="0.25">
      <c r="A625" t="str">
        <f>+[1]!Tabla3[[#This Row],[ID]]</f>
        <v>DECO_34562</v>
      </c>
      <c r="B625">
        <f>+[1]!Tabla3[[#This Row],[LAT]]</f>
        <v>39.749624519999998</v>
      </c>
      <c r="C625">
        <f>+[1]!Tabla3[[#This Row],[LONG]]</f>
        <v>-104.99875919999999</v>
      </c>
      <c r="D625">
        <f>+[1]!Tabla3[[#This Row],[MODE]]</f>
        <v>4</v>
      </c>
      <c r="E625">
        <f>+[1]!Tabla3[[#This Row],[WATTS]]</f>
        <v>250</v>
      </c>
      <c r="F625" s="2">
        <f>+[1]!Tabla3[[#This Row],[LAST_UPDATED]]</f>
        <v>45036.436736111114</v>
      </c>
      <c r="G625" s="1">
        <f ca="1">+[1]!Tabla3[[#This Row],[VOLTAJE]]</f>
        <v>242.10900000000001</v>
      </c>
      <c r="H625" s="1">
        <f ca="1">+[1]!Tabla3[[#This Row],[CURRENT]]</f>
        <v>0</v>
      </c>
      <c r="I625" s="1">
        <f ca="1">+[1]!Tabla3[[#This Row],[PF]]</f>
        <v>1</v>
      </c>
      <c r="J625" s="1">
        <f ca="1">+[1]!Tabla3[[#This Row],[WATTS_MEAS]]</f>
        <v>0</v>
      </c>
      <c r="K625" s="1">
        <f ca="1">+[1]!Tabla3[[#This Row],[DIM]]</f>
        <v>1</v>
      </c>
      <c r="L625" s="1">
        <f ca="1">+[1]!Tabla3[[#This Row],[STATUS_LAMP]]</f>
        <v>0</v>
      </c>
      <c r="M625" s="1">
        <f ca="1">+[1]!Tabla3[[#This Row],[FAULTY]]</f>
        <v>0</v>
      </c>
      <c r="N625" s="1">
        <f>+[1]!Tabla3[[#This Row],[BURN_HR]]</f>
        <v>1.8788903918613367</v>
      </c>
      <c r="O625" s="1">
        <f>+[1]!Tabla3[[#This Row],[KWH]]</f>
        <v>0.38157242025829752</v>
      </c>
    </row>
    <row r="626" spans="1:15" x14ac:dyDescent="0.25">
      <c r="A626" t="str">
        <f>+[1]!Tabla3[[#This Row],[ID]]</f>
        <v>DECO_34565</v>
      </c>
      <c r="B626">
        <f>+[1]!Tabla3[[#This Row],[LAT]]</f>
        <v>39.748124900000001</v>
      </c>
      <c r="C626">
        <f>+[1]!Tabla3[[#This Row],[LONG]]</f>
        <v>-104.9986696</v>
      </c>
      <c r="D626">
        <f>+[1]!Tabla3[[#This Row],[MODE]]</f>
        <v>4</v>
      </c>
      <c r="E626">
        <f>+[1]!Tabla3[[#This Row],[WATTS]]</f>
        <v>250</v>
      </c>
      <c r="F626" s="2">
        <f>+[1]!Tabla3[[#This Row],[LAST_UPDATED]]</f>
        <v>45036.436736111114</v>
      </c>
      <c r="G626" s="1">
        <f ca="1">+[1]!Tabla3[[#This Row],[VOLTAJE]]</f>
        <v>200.40700000000001</v>
      </c>
      <c r="H626" s="1">
        <f ca="1">+[1]!Tabla3[[#This Row],[CURRENT]]</f>
        <v>0</v>
      </c>
      <c r="I626" s="1">
        <f ca="1">+[1]!Tabla3[[#This Row],[PF]]</f>
        <v>1</v>
      </c>
      <c r="J626" s="1">
        <f ca="1">+[1]!Tabla3[[#This Row],[WATTS_MEAS]]</f>
        <v>0</v>
      </c>
      <c r="K626" s="1">
        <f ca="1">+[1]!Tabla3[[#This Row],[DIM]]</f>
        <v>1</v>
      </c>
      <c r="L626" s="1">
        <f ca="1">+[1]!Tabla3[[#This Row],[STATUS_LAMP]]</f>
        <v>0</v>
      </c>
      <c r="M626" s="1">
        <f ca="1">+[1]!Tabla3[[#This Row],[FAULTY]]</f>
        <v>3</v>
      </c>
      <c r="N626" s="1">
        <f>+[1]!Tabla3[[#This Row],[BURN_HR]]</f>
        <v>1.8788903918613367</v>
      </c>
      <c r="O626" s="1">
        <f>+[1]!Tabla3[[#This Row],[KWH]]</f>
        <v>0.39801672743879107</v>
      </c>
    </row>
    <row r="627" spans="1:15" x14ac:dyDescent="0.25">
      <c r="A627" t="str">
        <f>+[1]!Tabla3[[#This Row],[ID]]</f>
        <v>DECO_34566</v>
      </c>
      <c r="B627">
        <f>+[1]!Tabla3[[#This Row],[LAT]]</f>
        <v>39.74827389</v>
      </c>
      <c r="C627">
        <f>+[1]!Tabla3[[#This Row],[LONG]]</f>
        <v>-104.99843509999999</v>
      </c>
      <c r="D627">
        <f>+[1]!Tabla3[[#This Row],[MODE]]</f>
        <v>4</v>
      </c>
      <c r="E627">
        <f>+[1]!Tabla3[[#This Row],[WATTS]]</f>
        <v>250</v>
      </c>
      <c r="F627" s="2">
        <f>+[1]!Tabla3[[#This Row],[LAST_UPDATED]]</f>
        <v>45036.436736111114</v>
      </c>
      <c r="G627" s="1">
        <f ca="1">+[1]!Tabla3[[#This Row],[VOLTAJE]]</f>
        <v>205.70599999999999</v>
      </c>
      <c r="H627" s="1">
        <f ca="1">+[1]!Tabla3[[#This Row],[CURRENT]]</f>
        <v>0</v>
      </c>
      <c r="I627" s="1">
        <f ca="1">+[1]!Tabla3[[#This Row],[PF]]</f>
        <v>1</v>
      </c>
      <c r="J627" s="1">
        <f ca="1">+[1]!Tabla3[[#This Row],[WATTS_MEAS]]</f>
        <v>0</v>
      </c>
      <c r="K627" s="1">
        <f ca="1">+[1]!Tabla3[[#This Row],[DIM]]</f>
        <v>1</v>
      </c>
      <c r="L627" s="1">
        <f ca="1">+[1]!Tabla3[[#This Row],[STATUS_LAMP]]</f>
        <v>0</v>
      </c>
      <c r="M627" s="1">
        <f ca="1">+[1]!Tabla3[[#This Row],[FAULTY]]</f>
        <v>3</v>
      </c>
      <c r="N627" s="1">
        <f>+[1]!Tabla3[[#This Row],[BURN_HR]]</f>
        <v>10.830008663958091</v>
      </c>
      <c r="O627" s="1">
        <f>+[1]!Tabla3[[#This Row],[KWH]]</f>
        <v>2.6704702525229336</v>
      </c>
    </row>
    <row r="628" spans="1:15" x14ac:dyDescent="0.25">
      <c r="A628" t="str">
        <f>+[1]!Tabla3[[#This Row],[ID]]</f>
        <v>DECO_34567</v>
      </c>
      <c r="B628">
        <f>+[1]!Tabla3[[#This Row],[LAT]]</f>
        <v>39.748065969999999</v>
      </c>
      <c r="C628">
        <f>+[1]!Tabla3[[#This Row],[LONG]]</f>
        <v>-104.9981816</v>
      </c>
      <c r="D628">
        <f>+[1]!Tabla3[[#This Row],[MODE]]</f>
        <v>4</v>
      </c>
      <c r="E628">
        <f>+[1]!Tabla3[[#This Row],[WATTS]]</f>
        <v>100</v>
      </c>
      <c r="F628" s="2">
        <f>+[1]!Tabla3[[#This Row],[LAST_UPDATED]]</f>
        <v>45036.436736111114</v>
      </c>
      <c r="G628" s="1">
        <f ca="1">+[1]!Tabla3[[#This Row],[VOLTAJE]]</f>
        <v>246.095</v>
      </c>
      <c r="H628" s="1">
        <f ca="1">+[1]!Tabla3[[#This Row],[CURRENT]]</f>
        <v>0</v>
      </c>
      <c r="I628" s="1">
        <f ca="1">+[1]!Tabla3[[#This Row],[PF]]</f>
        <v>1</v>
      </c>
      <c r="J628" s="1">
        <f ca="1">+[1]!Tabla3[[#This Row],[WATTS_MEAS]]</f>
        <v>0</v>
      </c>
      <c r="K628" s="1">
        <f ca="1">+[1]!Tabla3[[#This Row],[DIM]]</f>
        <v>1</v>
      </c>
      <c r="L628" s="1">
        <f ca="1">+[1]!Tabla3[[#This Row],[STATUS_LAMP]]</f>
        <v>0</v>
      </c>
      <c r="M628" s="1">
        <f ca="1">+[1]!Tabla3[[#This Row],[FAULTY]]</f>
        <v>0</v>
      </c>
      <c r="N628" s="1">
        <f>+[1]!Tabla3[[#This Row],[BURN_HR]]</f>
        <v>1.8788903918613367</v>
      </c>
      <c r="O628" s="1">
        <f>+[1]!Tabla3[[#This Row],[KWH]]</f>
        <v>0.15894351623520506</v>
      </c>
    </row>
    <row r="629" spans="1:15" x14ac:dyDescent="0.25">
      <c r="A629" t="str">
        <f>+[1]!Tabla3[[#This Row],[ID]]</f>
        <v>DECO_34571</v>
      </c>
      <c r="B629">
        <f>+[1]!Tabla3[[#This Row],[LAT]]</f>
        <v>39.747945549999997</v>
      </c>
      <c r="C629">
        <f>+[1]!Tabla3[[#This Row],[LONG]]</f>
        <v>-104.99803249999999</v>
      </c>
      <c r="D629">
        <f>+[1]!Tabla3[[#This Row],[MODE]]</f>
        <v>4</v>
      </c>
      <c r="E629">
        <f>+[1]!Tabla3[[#This Row],[WATTS]]</f>
        <v>400</v>
      </c>
      <c r="F629" s="2">
        <f>+[1]!Tabla3[[#This Row],[LAST_UPDATED]]</f>
        <v>45036.436736111114</v>
      </c>
      <c r="G629" s="1">
        <f ca="1">+[1]!Tabla3[[#This Row],[VOLTAJE]]</f>
        <v>210.822</v>
      </c>
      <c r="H629" s="1">
        <f ca="1">+[1]!Tabla3[[#This Row],[CURRENT]]</f>
        <v>0</v>
      </c>
      <c r="I629" s="1">
        <f ca="1">+[1]!Tabla3[[#This Row],[PF]]</f>
        <v>1</v>
      </c>
      <c r="J629" s="1">
        <f ca="1">+[1]!Tabla3[[#This Row],[WATTS_MEAS]]</f>
        <v>0</v>
      </c>
      <c r="K629" s="1">
        <f ca="1">+[1]!Tabla3[[#This Row],[DIM]]</f>
        <v>1</v>
      </c>
      <c r="L629" s="1">
        <f ca="1">+[1]!Tabla3[[#This Row],[STATUS_LAMP]]</f>
        <v>0</v>
      </c>
      <c r="M629" s="1">
        <f ca="1">+[1]!Tabla3[[#This Row],[FAULTY]]</f>
        <v>0</v>
      </c>
      <c r="N629" s="1">
        <f>+[1]!Tabla3[[#This Row],[BURN_HR]]</f>
        <v>1.8788903918613367</v>
      </c>
      <c r="O629" s="1">
        <f>+[1]!Tabla3[[#This Row],[KWH]]</f>
        <v>0.64197922567594579</v>
      </c>
    </row>
    <row r="630" spans="1:15" x14ac:dyDescent="0.25">
      <c r="A630" t="str">
        <f>+[1]!Tabla3[[#This Row],[ID]]</f>
        <v>DECO_34573</v>
      </c>
      <c r="B630">
        <f>+[1]!Tabla3[[#This Row],[LAT]]</f>
        <v>39.752503240000003</v>
      </c>
      <c r="C630">
        <f>+[1]!Tabla3[[#This Row],[LONG]]</f>
        <v>-104.995758</v>
      </c>
      <c r="D630">
        <f>+[1]!Tabla3[[#This Row],[MODE]]</f>
        <v>4</v>
      </c>
      <c r="E630">
        <f>+[1]!Tabla3[[#This Row],[WATTS]]</f>
        <v>100</v>
      </c>
      <c r="F630" s="2">
        <f>+[1]!Tabla3[[#This Row],[LAST_UPDATED]]</f>
        <v>45036.436736111114</v>
      </c>
      <c r="G630" s="1">
        <f ca="1">+[1]!Tabla3[[#This Row],[VOLTAJE]]</f>
        <v>248.13499999999999</v>
      </c>
      <c r="H630" s="1">
        <f ca="1">+[1]!Tabla3[[#This Row],[CURRENT]]</f>
        <v>0</v>
      </c>
      <c r="I630" s="1">
        <f ca="1">+[1]!Tabla3[[#This Row],[PF]]</f>
        <v>1</v>
      </c>
      <c r="J630" s="1">
        <f ca="1">+[1]!Tabla3[[#This Row],[WATTS_MEAS]]</f>
        <v>0</v>
      </c>
      <c r="K630" s="1">
        <f ca="1">+[1]!Tabla3[[#This Row],[DIM]]</f>
        <v>1</v>
      </c>
      <c r="L630" s="1">
        <f ca="1">+[1]!Tabla3[[#This Row],[STATUS_LAMP]]</f>
        <v>0</v>
      </c>
      <c r="M630" s="1">
        <f ca="1">+[1]!Tabla3[[#This Row],[FAULTY]]</f>
        <v>4</v>
      </c>
      <c r="N630" s="1">
        <f>+[1]!Tabla3[[#This Row],[BURN_HR]]</f>
        <v>1.8788903918613367</v>
      </c>
      <c r="O630" s="1">
        <f>+[1]!Tabla3[[#This Row],[KWH]]</f>
        <v>0.1543683180365521</v>
      </c>
    </row>
    <row r="631" spans="1:15" x14ac:dyDescent="0.25">
      <c r="A631" t="str">
        <f>+[1]!Tabla3[[#This Row],[ID]]</f>
        <v>DECO_34574</v>
      </c>
      <c r="B631">
        <f>+[1]!Tabla3[[#This Row],[LAT]]</f>
        <v>39.75278746</v>
      </c>
      <c r="C631">
        <f>+[1]!Tabla3[[#This Row],[LONG]]</f>
        <v>-104.9953841</v>
      </c>
      <c r="D631">
        <f>+[1]!Tabla3[[#This Row],[MODE]]</f>
        <v>4</v>
      </c>
      <c r="E631">
        <f>+[1]!Tabla3[[#This Row],[WATTS]]</f>
        <v>100</v>
      </c>
      <c r="F631" s="2">
        <f>+[1]!Tabla3[[#This Row],[LAST_UPDATED]]</f>
        <v>45036.436736111114</v>
      </c>
      <c r="G631" s="1">
        <f ca="1">+[1]!Tabla3[[#This Row],[VOLTAJE]]</f>
        <v>235.30500000000001</v>
      </c>
      <c r="H631" s="1">
        <f ca="1">+[1]!Tabla3[[#This Row],[CURRENT]]</f>
        <v>0</v>
      </c>
      <c r="I631" s="1">
        <f ca="1">+[1]!Tabla3[[#This Row],[PF]]</f>
        <v>1</v>
      </c>
      <c r="J631" s="1">
        <f ca="1">+[1]!Tabla3[[#This Row],[WATTS_MEAS]]</f>
        <v>0</v>
      </c>
      <c r="K631" s="1">
        <f ca="1">+[1]!Tabla3[[#This Row],[DIM]]</f>
        <v>1</v>
      </c>
      <c r="L631" s="1">
        <f ca="1">+[1]!Tabla3[[#This Row],[STATUS_LAMP]]</f>
        <v>0</v>
      </c>
      <c r="M631" s="1">
        <f ca="1">+[1]!Tabla3[[#This Row],[FAULTY]]</f>
        <v>1</v>
      </c>
      <c r="N631" s="1">
        <f>+[1]!Tabla3[[#This Row],[BURN_HR]]</f>
        <v>1.8788903918613367</v>
      </c>
      <c r="O631" s="1">
        <f>+[1]!Tabla3[[#This Row],[KWH]]</f>
        <v>0.1656085730246635</v>
      </c>
    </row>
    <row r="632" spans="1:15" x14ac:dyDescent="0.25">
      <c r="A632" t="str">
        <f>+[1]!Tabla3[[#This Row],[ID]]</f>
        <v>DECO_34587</v>
      </c>
      <c r="B632">
        <f>+[1]!Tabla3[[#This Row],[LAT]]</f>
        <v>39.751461229999997</v>
      </c>
      <c r="C632">
        <f>+[1]!Tabla3[[#This Row],[LONG]]</f>
        <v>-104.9981243</v>
      </c>
      <c r="D632">
        <f>+[1]!Tabla3[[#This Row],[MODE]]</f>
        <v>4</v>
      </c>
      <c r="E632">
        <f>+[1]!Tabla3[[#This Row],[WATTS]]</f>
        <v>250</v>
      </c>
      <c r="F632" s="2">
        <f>+[1]!Tabla3[[#This Row],[LAST_UPDATED]]</f>
        <v>45036.436736111114</v>
      </c>
      <c r="G632" s="1">
        <f ca="1">+[1]!Tabla3[[#This Row],[VOLTAJE]]</f>
        <v>193.71</v>
      </c>
      <c r="H632" s="1">
        <f ca="1">+[1]!Tabla3[[#This Row],[CURRENT]]</f>
        <v>0</v>
      </c>
      <c r="I632" s="1">
        <f ca="1">+[1]!Tabla3[[#This Row],[PF]]</f>
        <v>1</v>
      </c>
      <c r="J632" s="1">
        <f ca="1">+[1]!Tabla3[[#This Row],[WATTS_MEAS]]</f>
        <v>0</v>
      </c>
      <c r="K632" s="1">
        <f ca="1">+[1]!Tabla3[[#This Row],[DIM]]</f>
        <v>1</v>
      </c>
      <c r="L632" s="1">
        <f ca="1">+[1]!Tabla3[[#This Row],[STATUS_LAMP]]</f>
        <v>0</v>
      </c>
      <c r="M632" s="1">
        <f ca="1">+[1]!Tabla3[[#This Row],[FAULTY]]</f>
        <v>0</v>
      </c>
      <c r="N632" s="1">
        <f>+[1]!Tabla3[[#This Row],[BURN_HR]]</f>
        <v>1.8788903918613367</v>
      </c>
      <c r="O632" s="1">
        <f>+[1]!Tabla3[[#This Row],[KWH]]</f>
        <v>0.39547573561604665</v>
      </c>
    </row>
    <row r="633" spans="1:15" x14ac:dyDescent="0.25">
      <c r="A633" t="str">
        <f>+[1]!Tabla3[[#This Row],[ID]]</f>
        <v>DECO_34588</v>
      </c>
      <c r="B633">
        <f>+[1]!Tabla3[[#This Row],[LAT]]</f>
        <v>39.749748769999997</v>
      </c>
      <c r="C633">
        <f>+[1]!Tabla3[[#This Row],[LONG]]</f>
        <v>-104.9992913</v>
      </c>
      <c r="D633">
        <f>+[1]!Tabla3[[#This Row],[MODE]]</f>
        <v>4</v>
      </c>
      <c r="E633">
        <f>+[1]!Tabla3[[#This Row],[WATTS]]</f>
        <v>100</v>
      </c>
      <c r="F633" s="2">
        <f>+[1]!Tabla3[[#This Row],[LAST_UPDATED]]</f>
        <v>45036.436736111114</v>
      </c>
      <c r="G633" s="1">
        <f ca="1">+[1]!Tabla3[[#This Row],[VOLTAJE]]</f>
        <v>228.54300000000001</v>
      </c>
      <c r="H633" s="1">
        <f ca="1">+[1]!Tabla3[[#This Row],[CURRENT]]</f>
        <v>0</v>
      </c>
      <c r="I633" s="1">
        <f ca="1">+[1]!Tabla3[[#This Row],[PF]]</f>
        <v>1</v>
      </c>
      <c r="J633" s="1">
        <f ca="1">+[1]!Tabla3[[#This Row],[WATTS_MEAS]]</f>
        <v>0</v>
      </c>
      <c r="K633" s="1">
        <f ca="1">+[1]!Tabla3[[#This Row],[DIM]]</f>
        <v>1</v>
      </c>
      <c r="L633" s="1">
        <f ca="1">+[1]!Tabla3[[#This Row],[STATUS_LAMP]]</f>
        <v>0</v>
      </c>
      <c r="M633" s="1">
        <f ca="1">+[1]!Tabla3[[#This Row],[FAULTY]]</f>
        <v>4</v>
      </c>
      <c r="N633" s="1">
        <f>+[1]!Tabla3[[#This Row],[BURN_HR]]</f>
        <v>1.8788903918613367</v>
      </c>
      <c r="O633" s="1">
        <f>+[1]!Tabla3[[#This Row],[KWH]]</f>
        <v>0.15121828229303097</v>
      </c>
    </row>
    <row r="634" spans="1:15" x14ac:dyDescent="0.25">
      <c r="A634" t="str">
        <f>+[1]!Tabla3[[#This Row],[ID]]</f>
        <v>DECO_34624</v>
      </c>
      <c r="B634">
        <f>+[1]!Tabla3[[#This Row],[LAT]]</f>
        <v>39.748347189999997</v>
      </c>
      <c r="C634">
        <f>+[1]!Tabla3[[#This Row],[LONG]]</f>
        <v>-104.9984149</v>
      </c>
      <c r="D634">
        <f>+[1]!Tabla3[[#This Row],[MODE]]</f>
        <v>4</v>
      </c>
      <c r="E634">
        <f>+[1]!Tabla3[[#This Row],[WATTS]]</f>
        <v>55</v>
      </c>
      <c r="F634" s="2">
        <f>+[1]!Tabla3[[#This Row],[LAST_UPDATED]]</f>
        <v>45036.436736111114</v>
      </c>
      <c r="G634" s="1">
        <f ca="1">+[1]!Tabla3[[#This Row],[VOLTAJE]]</f>
        <v>193.22800000000001</v>
      </c>
      <c r="H634" s="1">
        <f ca="1">+[1]!Tabla3[[#This Row],[CURRENT]]</f>
        <v>0</v>
      </c>
      <c r="I634" s="1">
        <f ca="1">+[1]!Tabla3[[#This Row],[PF]]</f>
        <v>1</v>
      </c>
      <c r="J634" s="1">
        <f ca="1">+[1]!Tabla3[[#This Row],[WATTS_MEAS]]</f>
        <v>0</v>
      </c>
      <c r="K634" s="1">
        <f ca="1">+[1]!Tabla3[[#This Row],[DIM]]</f>
        <v>1</v>
      </c>
      <c r="L634" s="1">
        <f ca="1">+[1]!Tabla3[[#This Row],[STATUS_LAMP]]</f>
        <v>0</v>
      </c>
      <c r="M634" s="1">
        <f ca="1">+[1]!Tabla3[[#This Row],[FAULTY]]</f>
        <v>1</v>
      </c>
      <c r="N634" s="1">
        <f>+[1]!Tabla3[[#This Row],[BURN_HR]]</f>
        <v>1.8788903918613367</v>
      </c>
      <c r="O634" s="1">
        <f>+[1]!Tabla3[[#This Row],[KWH]]</f>
        <v>9.2043021397106739E-2</v>
      </c>
    </row>
    <row r="635" spans="1:15" x14ac:dyDescent="0.25">
      <c r="A635" t="str">
        <f>+[1]!Tabla3[[#This Row],[ID]]</f>
        <v>DECO_34635</v>
      </c>
      <c r="B635">
        <f>+[1]!Tabla3[[#This Row],[LAT]]</f>
        <v>39.749347589999999</v>
      </c>
      <c r="C635">
        <f>+[1]!Tabla3[[#This Row],[LONG]]</f>
        <v>-104.99884160000001</v>
      </c>
      <c r="D635">
        <f>+[1]!Tabla3[[#This Row],[MODE]]</f>
        <v>4</v>
      </c>
      <c r="E635">
        <f>+[1]!Tabla3[[#This Row],[WATTS]]</f>
        <v>250</v>
      </c>
      <c r="F635" s="2">
        <f>+[1]!Tabla3[[#This Row],[LAST_UPDATED]]</f>
        <v>45036.436736111114</v>
      </c>
      <c r="G635" s="1">
        <f ca="1">+[1]!Tabla3[[#This Row],[VOLTAJE]]</f>
        <v>227.941</v>
      </c>
      <c r="H635" s="1">
        <f ca="1">+[1]!Tabla3[[#This Row],[CURRENT]]</f>
        <v>0</v>
      </c>
      <c r="I635" s="1">
        <f ca="1">+[1]!Tabla3[[#This Row],[PF]]</f>
        <v>1</v>
      </c>
      <c r="J635" s="1">
        <f ca="1">+[1]!Tabla3[[#This Row],[WATTS_MEAS]]</f>
        <v>0</v>
      </c>
      <c r="K635" s="1">
        <f ca="1">+[1]!Tabla3[[#This Row],[DIM]]</f>
        <v>1</v>
      </c>
      <c r="L635" s="1">
        <f ca="1">+[1]!Tabla3[[#This Row],[STATUS_LAMP]]</f>
        <v>0</v>
      </c>
      <c r="M635" s="1">
        <f ca="1">+[1]!Tabla3[[#This Row],[FAULTY]]</f>
        <v>1</v>
      </c>
      <c r="N635" s="1">
        <f>+[1]!Tabla3[[#This Row],[BURN_HR]]</f>
        <v>1.8788903918613367</v>
      </c>
      <c r="O635" s="1">
        <f>+[1]!Tabla3[[#This Row],[KWH]]</f>
        <v>0.40347368998643934</v>
      </c>
    </row>
    <row r="636" spans="1:15" x14ac:dyDescent="0.25">
      <c r="A636" t="str">
        <f>+[1]!Tabla3[[#This Row],[ID]]</f>
        <v>DECO_34636</v>
      </c>
      <c r="B636">
        <f>+[1]!Tabla3[[#This Row],[LAT]]</f>
        <v>39.749492170000003</v>
      </c>
      <c r="C636">
        <f>+[1]!Tabla3[[#This Row],[LONG]]</f>
        <v>-104.9989238</v>
      </c>
      <c r="D636">
        <f>+[1]!Tabla3[[#This Row],[MODE]]</f>
        <v>4</v>
      </c>
      <c r="E636">
        <f>+[1]!Tabla3[[#This Row],[WATTS]]</f>
        <v>70</v>
      </c>
      <c r="F636" s="2">
        <f>+[1]!Tabla3[[#This Row],[LAST_UPDATED]]</f>
        <v>45036.436736111114</v>
      </c>
      <c r="G636" s="1">
        <f ca="1">+[1]!Tabla3[[#This Row],[VOLTAJE]]</f>
        <v>222.28399999999999</v>
      </c>
      <c r="H636" s="1">
        <f ca="1">+[1]!Tabla3[[#This Row],[CURRENT]]</f>
        <v>0</v>
      </c>
      <c r="I636" s="1">
        <f ca="1">+[1]!Tabla3[[#This Row],[PF]]</f>
        <v>1</v>
      </c>
      <c r="J636" s="1">
        <f ca="1">+[1]!Tabla3[[#This Row],[WATTS_MEAS]]</f>
        <v>0</v>
      </c>
      <c r="K636" s="1">
        <f ca="1">+[1]!Tabla3[[#This Row],[DIM]]</f>
        <v>1</v>
      </c>
      <c r="L636" s="1">
        <f ca="1">+[1]!Tabla3[[#This Row],[STATUS_LAMP]]</f>
        <v>0</v>
      </c>
      <c r="M636" s="1">
        <f ca="1">+[1]!Tabla3[[#This Row],[FAULTY]]</f>
        <v>2</v>
      </c>
      <c r="N636" s="1">
        <f>+[1]!Tabla3[[#This Row],[BURN_HR]]</f>
        <v>1.8788903918613367</v>
      </c>
      <c r="O636" s="1">
        <f>+[1]!Tabla3[[#This Row],[KWH]]</f>
        <v>0.12333706281048831</v>
      </c>
    </row>
    <row r="637" spans="1:15" x14ac:dyDescent="0.25">
      <c r="A637" t="str">
        <f>+[1]!Tabla3[[#This Row],[ID]]</f>
        <v>DECO_34637</v>
      </c>
      <c r="B637">
        <f>+[1]!Tabla3[[#This Row],[LAT]]</f>
        <v>39.749216439999998</v>
      </c>
      <c r="C637">
        <f>+[1]!Tabla3[[#This Row],[LONG]]</f>
        <v>-104.9990145</v>
      </c>
      <c r="D637">
        <f>+[1]!Tabla3[[#This Row],[MODE]]</f>
        <v>4</v>
      </c>
      <c r="E637">
        <f>+[1]!Tabla3[[#This Row],[WATTS]]</f>
        <v>70</v>
      </c>
      <c r="F637" s="2">
        <f>+[1]!Tabla3[[#This Row],[LAST_UPDATED]]</f>
        <v>45036.436736111114</v>
      </c>
      <c r="G637" s="1">
        <f ca="1">+[1]!Tabla3[[#This Row],[VOLTAJE]]</f>
        <v>246.99600000000001</v>
      </c>
      <c r="H637" s="1">
        <f ca="1">+[1]!Tabla3[[#This Row],[CURRENT]]</f>
        <v>0</v>
      </c>
      <c r="I637" s="1">
        <f ca="1">+[1]!Tabla3[[#This Row],[PF]]</f>
        <v>1</v>
      </c>
      <c r="J637" s="1">
        <f ca="1">+[1]!Tabla3[[#This Row],[WATTS_MEAS]]</f>
        <v>0</v>
      </c>
      <c r="K637" s="1">
        <f ca="1">+[1]!Tabla3[[#This Row],[DIM]]</f>
        <v>1</v>
      </c>
      <c r="L637" s="1">
        <f ca="1">+[1]!Tabla3[[#This Row],[STATUS_LAMP]]</f>
        <v>0</v>
      </c>
      <c r="M637" s="1">
        <f ca="1">+[1]!Tabla3[[#This Row],[FAULTY]]</f>
        <v>4</v>
      </c>
      <c r="N637" s="1">
        <f>+[1]!Tabla3[[#This Row],[BURN_HR]]</f>
        <v>1.8788903918613367</v>
      </c>
      <c r="O637" s="1">
        <f>+[1]!Tabla3[[#This Row],[KWH]]</f>
        <v>0.11167815713648438</v>
      </c>
    </row>
    <row r="638" spans="1:15" x14ac:dyDescent="0.25">
      <c r="A638" t="str">
        <f>+[1]!Tabla3[[#This Row],[ID]]</f>
        <v>DECO_34639</v>
      </c>
      <c r="B638">
        <f>+[1]!Tabla3[[#This Row],[LAT]]</f>
        <v>39.749405690000003</v>
      </c>
      <c r="C638">
        <f>+[1]!Tabla3[[#This Row],[LONG]]</f>
        <v>-104.9990373</v>
      </c>
      <c r="D638">
        <f>+[1]!Tabla3[[#This Row],[MODE]]</f>
        <v>4</v>
      </c>
      <c r="E638">
        <f>+[1]!Tabla3[[#This Row],[WATTS]]</f>
        <v>70</v>
      </c>
      <c r="F638" s="2">
        <f>+[1]!Tabla3[[#This Row],[LAST_UPDATED]]</f>
        <v>45036.436736111114</v>
      </c>
      <c r="G638" s="1">
        <f ca="1">+[1]!Tabla3[[#This Row],[VOLTAJE]]</f>
        <v>215.09299999999999</v>
      </c>
      <c r="H638" s="1">
        <f ca="1">+[1]!Tabla3[[#This Row],[CURRENT]]</f>
        <v>0</v>
      </c>
      <c r="I638" s="1">
        <f ca="1">+[1]!Tabla3[[#This Row],[PF]]</f>
        <v>1</v>
      </c>
      <c r="J638" s="1">
        <f ca="1">+[1]!Tabla3[[#This Row],[WATTS_MEAS]]</f>
        <v>0</v>
      </c>
      <c r="K638" s="1">
        <f ca="1">+[1]!Tabla3[[#This Row],[DIM]]</f>
        <v>1</v>
      </c>
      <c r="L638" s="1">
        <f ca="1">+[1]!Tabla3[[#This Row],[STATUS_LAMP]]</f>
        <v>0</v>
      </c>
      <c r="M638" s="1">
        <f ca="1">+[1]!Tabla3[[#This Row],[FAULTY]]</f>
        <v>4</v>
      </c>
      <c r="N638" s="1">
        <f>+[1]!Tabla3[[#This Row],[BURN_HR]]</f>
        <v>1.8788903918613367</v>
      </c>
      <c r="O638" s="1">
        <f>+[1]!Tabla3[[#This Row],[KWH]]</f>
        <v>0.11701077322666414</v>
      </c>
    </row>
    <row r="639" spans="1:15" x14ac:dyDescent="0.25">
      <c r="A639" t="str">
        <f>+[1]!Tabla3[[#This Row],[ID]]</f>
        <v>DECO_34640</v>
      </c>
      <c r="B639">
        <f>+[1]!Tabla3[[#This Row],[LAT]]</f>
        <v>39.74911488</v>
      </c>
      <c r="C639">
        <f>+[1]!Tabla3[[#This Row],[LONG]]</f>
        <v>-104.99914010000001</v>
      </c>
      <c r="D639">
        <f>+[1]!Tabla3[[#This Row],[MODE]]</f>
        <v>4</v>
      </c>
      <c r="E639">
        <f>+[1]!Tabla3[[#This Row],[WATTS]]</f>
        <v>70</v>
      </c>
      <c r="F639" s="2">
        <f>+[1]!Tabla3[[#This Row],[LAST_UPDATED]]</f>
        <v>45036.436736111114</v>
      </c>
      <c r="G639" s="1">
        <f ca="1">+[1]!Tabla3[[#This Row],[VOLTAJE]]</f>
        <v>232.84800000000001</v>
      </c>
      <c r="H639" s="1">
        <f ca="1">+[1]!Tabla3[[#This Row],[CURRENT]]</f>
        <v>0</v>
      </c>
      <c r="I639" s="1">
        <f ca="1">+[1]!Tabla3[[#This Row],[PF]]</f>
        <v>1</v>
      </c>
      <c r="J639" s="1">
        <f ca="1">+[1]!Tabla3[[#This Row],[WATTS_MEAS]]</f>
        <v>0</v>
      </c>
      <c r="K639" s="1">
        <f ca="1">+[1]!Tabla3[[#This Row],[DIM]]</f>
        <v>1</v>
      </c>
      <c r="L639" s="1">
        <f ca="1">+[1]!Tabla3[[#This Row],[STATUS_LAMP]]</f>
        <v>0</v>
      </c>
      <c r="M639" s="1">
        <f ca="1">+[1]!Tabla3[[#This Row],[FAULTY]]</f>
        <v>0</v>
      </c>
      <c r="N639" s="1">
        <f>+[1]!Tabla3[[#This Row],[BURN_HR]]</f>
        <v>10.830008663958091</v>
      </c>
      <c r="O639" s="1">
        <f>+[1]!Tabla3[[#This Row],[KWH]]</f>
        <v>0.73743962882624625</v>
      </c>
    </row>
    <row r="640" spans="1:15" x14ac:dyDescent="0.25">
      <c r="A640" t="str">
        <f>+[1]!Tabla3[[#This Row],[ID]]</f>
        <v>DECO_34642</v>
      </c>
      <c r="B640">
        <f>+[1]!Tabla3[[#This Row],[LAT]]</f>
        <v>39.748819949999998</v>
      </c>
      <c r="C640">
        <f>+[1]!Tabla3[[#This Row],[LONG]]</f>
        <v>-104.99948089999999</v>
      </c>
      <c r="D640">
        <f>+[1]!Tabla3[[#This Row],[MODE]]</f>
        <v>4</v>
      </c>
      <c r="E640">
        <f>+[1]!Tabla3[[#This Row],[WATTS]]</f>
        <v>250</v>
      </c>
      <c r="F640" s="2">
        <f>+[1]!Tabla3[[#This Row],[LAST_UPDATED]]</f>
        <v>45036.436736111114</v>
      </c>
      <c r="G640" s="1">
        <f ca="1">+[1]!Tabla3[[#This Row],[VOLTAJE]]</f>
        <v>239.36699999999999</v>
      </c>
      <c r="H640" s="1">
        <f ca="1">+[1]!Tabla3[[#This Row],[CURRENT]]</f>
        <v>0</v>
      </c>
      <c r="I640" s="1">
        <f ca="1">+[1]!Tabla3[[#This Row],[PF]]</f>
        <v>1</v>
      </c>
      <c r="J640" s="1">
        <f ca="1">+[1]!Tabla3[[#This Row],[WATTS_MEAS]]</f>
        <v>0</v>
      </c>
      <c r="K640" s="1">
        <f ca="1">+[1]!Tabla3[[#This Row],[DIM]]</f>
        <v>1</v>
      </c>
      <c r="L640" s="1">
        <f ca="1">+[1]!Tabla3[[#This Row],[STATUS_LAMP]]</f>
        <v>0</v>
      </c>
      <c r="M640" s="1">
        <f ca="1">+[1]!Tabla3[[#This Row],[FAULTY]]</f>
        <v>0</v>
      </c>
      <c r="N640" s="1">
        <f>+[1]!Tabla3[[#This Row],[BURN_HR]]</f>
        <v>10.830008663958091</v>
      </c>
      <c r="O640" s="1">
        <f>+[1]!Tabla3[[#This Row],[KWH]]</f>
        <v>2.6351915966540096</v>
      </c>
    </row>
    <row r="641" spans="1:15" x14ac:dyDescent="0.25">
      <c r="A641" t="str">
        <f>+[1]!Tabla3[[#This Row],[ID]]</f>
        <v>DECO_34644</v>
      </c>
      <c r="B641">
        <f>+[1]!Tabla3[[#This Row],[LAT]]</f>
        <v>39.748673340000003</v>
      </c>
      <c r="C641">
        <f>+[1]!Tabla3[[#This Row],[LONG]]</f>
        <v>-104.99972440000001</v>
      </c>
      <c r="D641">
        <f>+[1]!Tabla3[[#This Row],[MODE]]</f>
        <v>4</v>
      </c>
      <c r="E641">
        <f>+[1]!Tabla3[[#This Row],[WATTS]]</f>
        <v>250</v>
      </c>
      <c r="F641" s="2">
        <f>+[1]!Tabla3[[#This Row],[LAST_UPDATED]]</f>
        <v>45036.436736111114</v>
      </c>
      <c r="G641" s="1">
        <f ca="1">+[1]!Tabla3[[#This Row],[VOLTAJE]]</f>
        <v>199.452</v>
      </c>
      <c r="H641" s="1">
        <f ca="1">+[1]!Tabla3[[#This Row],[CURRENT]]</f>
        <v>0</v>
      </c>
      <c r="I641" s="1">
        <f ca="1">+[1]!Tabla3[[#This Row],[PF]]</f>
        <v>1</v>
      </c>
      <c r="J641" s="1">
        <f ca="1">+[1]!Tabla3[[#This Row],[WATTS_MEAS]]</f>
        <v>0</v>
      </c>
      <c r="K641" s="1">
        <f ca="1">+[1]!Tabla3[[#This Row],[DIM]]</f>
        <v>1</v>
      </c>
      <c r="L641" s="1">
        <f ca="1">+[1]!Tabla3[[#This Row],[STATUS_LAMP]]</f>
        <v>0</v>
      </c>
      <c r="M641" s="1">
        <f ca="1">+[1]!Tabla3[[#This Row],[FAULTY]]</f>
        <v>1</v>
      </c>
      <c r="N641" s="1">
        <f>+[1]!Tabla3[[#This Row],[BURN_HR]]</f>
        <v>1.8788903918613367</v>
      </c>
      <c r="O641" s="1">
        <f>+[1]!Tabla3[[#This Row],[KWH]]</f>
        <v>0.41693698161344855</v>
      </c>
    </row>
    <row r="642" spans="1:15" x14ac:dyDescent="0.25">
      <c r="A642" t="str">
        <f>+[1]!Tabla3[[#This Row],[ID]]</f>
        <v>DECO_34645</v>
      </c>
      <c r="B642">
        <f>+[1]!Tabla3[[#This Row],[LAT]]</f>
        <v>39.748525739999998</v>
      </c>
      <c r="C642">
        <f>+[1]!Tabla3[[#This Row],[LONG]]</f>
        <v>-104.9999164</v>
      </c>
      <c r="D642">
        <f>+[1]!Tabla3[[#This Row],[MODE]]</f>
        <v>4</v>
      </c>
      <c r="E642">
        <f>+[1]!Tabla3[[#This Row],[WATTS]]</f>
        <v>70</v>
      </c>
      <c r="F642" s="2">
        <f>+[1]!Tabla3[[#This Row],[LAST_UPDATED]]</f>
        <v>45036.436736111114</v>
      </c>
      <c r="G642" s="1">
        <f ca="1">+[1]!Tabla3[[#This Row],[VOLTAJE]]</f>
        <v>194.28899999999999</v>
      </c>
      <c r="H642" s="1">
        <f ca="1">+[1]!Tabla3[[#This Row],[CURRENT]]</f>
        <v>0</v>
      </c>
      <c r="I642" s="1">
        <f ca="1">+[1]!Tabla3[[#This Row],[PF]]</f>
        <v>1</v>
      </c>
      <c r="J642" s="1">
        <f ca="1">+[1]!Tabla3[[#This Row],[WATTS_MEAS]]</f>
        <v>0</v>
      </c>
      <c r="K642" s="1">
        <f ca="1">+[1]!Tabla3[[#This Row],[DIM]]</f>
        <v>1</v>
      </c>
      <c r="L642" s="1">
        <f ca="1">+[1]!Tabla3[[#This Row],[STATUS_LAMP]]</f>
        <v>0</v>
      </c>
      <c r="M642" s="1">
        <f ca="1">+[1]!Tabla3[[#This Row],[FAULTY]]</f>
        <v>1</v>
      </c>
      <c r="N642" s="1">
        <f>+[1]!Tabla3[[#This Row],[BURN_HR]]</f>
        <v>10.830008663958091</v>
      </c>
      <c r="O642" s="1">
        <f>+[1]!Tabla3[[#This Row],[KWH]]</f>
        <v>0.73986606728504101</v>
      </c>
    </row>
    <row r="643" spans="1:15" x14ac:dyDescent="0.25">
      <c r="A643" t="str">
        <f>+[1]!Tabla3[[#This Row],[ID]]</f>
        <v>DECO_34647</v>
      </c>
      <c r="B643">
        <f>+[1]!Tabla3[[#This Row],[LAT]]</f>
        <v>39.748543859999998</v>
      </c>
      <c r="C643">
        <f>+[1]!Tabla3[[#This Row],[LONG]]</f>
        <v>-105.00014590000001</v>
      </c>
      <c r="D643">
        <f>+[1]!Tabla3[[#This Row],[MODE]]</f>
        <v>4</v>
      </c>
      <c r="E643">
        <f>+[1]!Tabla3[[#This Row],[WATTS]]</f>
        <v>250</v>
      </c>
      <c r="F643" s="2">
        <f>+[1]!Tabla3[[#This Row],[LAST_UPDATED]]</f>
        <v>45036.436736111114</v>
      </c>
      <c r="G643" s="1">
        <f ca="1">+[1]!Tabla3[[#This Row],[VOLTAJE]]</f>
        <v>248.22200000000001</v>
      </c>
      <c r="H643" s="1">
        <f ca="1">+[1]!Tabla3[[#This Row],[CURRENT]]</f>
        <v>0</v>
      </c>
      <c r="I643" s="1">
        <f ca="1">+[1]!Tabla3[[#This Row],[PF]]</f>
        <v>1</v>
      </c>
      <c r="J643" s="1">
        <f ca="1">+[1]!Tabla3[[#This Row],[WATTS_MEAS]]</f>
        <v>0</v>
      </c>
      <c r="K643" s="1">
        <f ca="1">+[1]!Tabla3[[#This Row],[DIM]]</f>
        <v>1</v>
      </c>
      <c r="L643" s="1">
        <f ca="1">+[1]!Tabla3[[#This Row],[STATUS_LAMP]]</f>
        <v>0</v>
      </c>
      <c r="M643" s="1">
        <f ca="1">+[1]!Tabla3[[#This Row],[FAULTY]]</f>
        <v>1</v>
      </c>
      <c r="N643" s="1">
        <f>+[1]!Tabla3[[#This Row],[BURN_HR]]</f>
        <v>1.8788903918613367</v>
      </c>
      <c r="O643" s="1">
        <f>+[1]!Tabla3[[#This Row],[KWH]]</f>
        <v>0.40341023734840664</v>
      </c>
    </row>
    <row r="644" spans="1:15" x14ac:dyDescent="0.25">
      <c r="A644" t="str">
        <f>+[1]!Tabla3[[#This Row],[ID]]</f>
        <v>DECO_34666</v>
      </c>
      <c r="B644">
        <f>+[1]!Tabla3[[#This Row],[LAT]]</f>
        <v>39.7532116</v>
      </c>
      <c r="C644">
        <f>+[1]!Tabla3[[#This Row],[LONG]]</f>
        <v>-104.995508</v>
      </c>
      <c r="D644">
        <f>+[1]!Tabla3[[#This Row],[MODE]]</f>
        <v>4</v>
      </c>
      <c r="E644">
        <f>+[1]!Tabla3[[#This Row],[WATTS]]</f>
        <v>250</v>
      </c>
      <c r="F644" s="2">
        <f>+[1]!Tabla3[[#This Row],[LAST_UPDATED]]</f>
        <v>45036.436736111114</v>
      </c>
      <c r="G644" s="1">
        <f ca="1">+[1]!Tabla3[[#This Row],[VOLTAJE]]</f>
        <v>234.27099999999999</v>
      </c>
      <c r="H644" s="1">
        <f ca="1">+[1]!Tabla3[[#This Row],[CURRENT]]</f>
        <v>0</v>
      </c>
      <c r="I644" s="1">
        <f ca="1">+[1]!Tabla3[[#This Row],[PF]]</f>
        <v>1</v>
      </c>
      <c r="J644" s="1">
        <f ca="1">+[1]!Tabla3[[#This Row],[WATTS_MEAS]]</f>
        <v>0</v>
      </c>
      <c r="K644" s="1">
        <f ca="1">+[1]!Tabla3[[#This Row],[DIM]]</f>
        <v>1</v>
      </c>
      <c r="L644" s="1">
        <f ca="1">+[1]!Tabla3[[#This Row],[STATUS_LAMP]]</f>
        <v>0</v>
      </c>
      <c r="M644" s="1">
        <f ca="1">+[1]!Tabla3[[#This Row],[FAULTY]]</f>
        <v>1</v>
      </c>
      <c r="N644" s="1">
        <f>+[1]!Tabla3[[#This Row],[BURN_HR]]</f>
        <v>1.8788903918613367</v>
      </c>
      <c r="O644" s="1">
        <f>+[1]!Tabla3[[#This Row],[KWH]]</f>
        <v>0.38555973412862482</v>
      </c>
    </row>
    <row r="645" spans="1:15" x14ac:dyDescent="0.25">
      <c r="A645" t="str">
        <f>+[1]!Tabla3[[#This Row],[ID]]</f>
        <v>DECO_34672</v>
      </c>
      <c r="B645">
        <f>+[1]!Tabla3[[#This Row],[LAT]]</f>
        <v>39.752021489999997</v>
      </c>
      <c r="C645">
        <f>+[1]!Tabla3[[#This Row],[LONG]]</f>
        <v>-104.9970983</v>
      </c>
      <c r="D645">
        <f>+[1]!Tabla3[[#This Row],[MODE]]</f>
        <v>4</v>
      </c>
      <c r="E645">
        <f>+[1]!Tabla3[[#This Row],[WATTS]]</f>
        <v>70</v>
      </c>
      <c r="F645" s="2">
        <f>+[1]!Tabla3[[#This Row],[LAST_UPDATED]]</f>
        <v>45036.436736111114</v>
      </c>
      <c r="G645" s="1">
        <f ca="1">+[1]!Tabla3[[#This Row],[VOLTAJE]]</f>
        <v>209.88499999999999</v>
      </c>
      <c r="H645" s="1">
        <f ca="1">+[1]!Tabla3[[#This Row],[CURRENT]]</f>
        <v>0</v>
      </c>
      <c r="I645" s="1">
        <f ca="1">+[1]!Tabla3[[#This Row],[PF]]</f>
        <v>1</v>
      </c>
      <c r="J645" s="1">
        <f ca="1">+[1]!Tabla3[[#This Row],[WATTS_MEAS]]</f>
        <v>0</v>
      </c>
      <c r="K645" s="1">
        <f ca="1">+[1]!Tabla3[[#This Row],[DIM]]</f>
        <v>1</v>
      </c>
      <c r="L645" s="1">
        <f ca="1">+[1]!Tabla3[[#This Row],[STATUS_LAMP]]</f>
        <v>0</v>
      </c>
      <c r="M645" s="1">
        <f ca="1">+[1]!Tabla3[[#This Row],[FAULTY]]</f>
        <v>4</v>
      </c>
      <c r="N645" s="1">
        <f>+[1]!Tabla3[[#This Row],[BURN_HR]]</f>
        <v>1.8788903918613367</v>
      </c>
      <c r="O645" s="1">
        <f>+[1]!Tabla3[[#This Row],[KWH]]</f>
        <v>0.11130366159120532</v>
      </c>
    </row>
    <row r="646" spans="1:15" x14ac:dyDescent="0.25">
      <c r="A646" t="str">
        <f>+[1]!Tabla3[[#This Row],[ID]]</f>
        <v>DECO_34674</v>
      </c>
      <c r="B646">
        <f>+[1]!Tabla3[[#This Row],[LAT]]</f>
        <v>39.752051940000001</v>
      </c>
      <c r="C646">
        <f>+[1]!Tabla3[[#This Row],[LONG]]</f>
        <v>-104.9973615</v>
      </c>
      <c r="D646">
        <f>+[1]!Tabla3[[#This Row],[MODE]]</f>
        <v>4</v>
      </c>
      <c r="E646">
        <f>+[1]!Tabla3[[#This Row],[WATTS]]</f>
        <v>250</v>
      </c>
      <c r="F646" s="2">
        <f>+[1]!Tabla3[[#This Row],[LAST_UPDATED]]</f>
        <v>45036.436736111114</v>
      </c>
      <c r="G646" s="1">
        <f ca="1">+[1]!Tabla3[[#This Row],[VOLTAJE]]</f>
        <v>201.096</v>
      </c>
      <c r="H646" s="1">
        <f ca="1">+[1]!Tabla3[[#This Row],[CURRENT]]</f>
        <v>0</v>
      </c>
      <c r="I646" s="1">
        <f ca="1">+[1]!Tabla3[[#This Row],[PF]]</f>
        <v>1</v>
      </c>
      <c r="J646" s="1">
        <f ca="1">+[1]!Tabla3[[#This Row],[WATTS_MEAS]]</f>
        <v>0</v>
      </c>
      <c r="K646" s="1">
        <f ca="1">+[1]!Tabla3[[#This Row],[DIM]]</f>
        <v>1</v>
      </c>
      <c r="L646" s="1">
        <f ca="1">+[1]!Tabla3[[#This Row],[STATUS_LAMP]]</f>
        <v>0</v>
      </c>
      <c r="M646" s="1">
        <f ca="1">+[1]!Tabla3[[#This Row],[FAULTY]]</f>
        <v>4</v>
      </c>
      <c r="N646" s="1">
        <f>+[1]!Tabla3[[#This Row],[BURN_HR]]</f>
        <v>10.830008663958091</v>
      </c>
      <c r="O646" s="1">
        <f>+[1]!Tabla3[[#This Row],[KWH]]</f>
        <v>2.6251391128744661</v>
      </c>
    </row>
    <row r="647" spans="1:15" x14ac:dyDescent="0.25">
      <c r="A647" t="str">
        <f>+[1]!Tabla3[[#This Row],[ID]]</f>
        <v>DECO_34676</v>
      </c>
      <c r="B647">
        <f>+[1]!Tabla3[[#This Row],[LAT]]</f>
        <v>39.7516885</v>
      </c>
      <c r="C647">
        <f>+[1]!Tabla3[[#This Row],[LONG]]</f>
        <v>-104.997534</v>
      </c>
      <c r="D647">
        <f>+[1]!Tabla3[[#This Row],[MODE]]</f>
        <v>4</v>
      </c>
      <c r="E647">
        <f>+[1]!Tabla3[[#This Row],[WATTS]]</f>
        <v>250</v>
      </c>
      <c r="F647" s="2">
        <f>+[1]!Tabla3[[#This Row],[LAST_UPDATED]]</f>
        <v>45036.436736111114</v>
      </c>
      <c r="G647" s="1">
        <f ca="1">+[1]!Tabla3[[#This Row],[VOLTAJE]]</f>
        <v>246.45</v>
      </c>
      <c r="H647" s="1">
        <f ca="1">+[1]!Tabla3[[#This Row],[CURRENT]]</f>
        <v>0</v>
      </c>
      <c r="I647" s="1">
        <f ca="1">+[1]!Tabla3[[#This Row],[PF]]</f>
        <v>1</v>
      </c>
      <c r="J647" s="1">
        <f ca="1">+[1]!Tabla3[[#This Row],[WATTS_MEAS]]</f>
        <v>0</v>
      </c>
      <c r="K647" s="1">
        <f ca="1">+[1]!Tabla3[[#This Row],[DIM]]</f>
        <v>1</v>
      </c>
      <c r="L647" s="1">
        <f ca="1">+[1]!Tabla3[[#This Row],[STATUS_LAMP]]</f>
        <v>0</v>
      </c>
      <c r="M647" s="1">
        <f ca="1">+[1]!Tabla3[[#This Row],[FAULTY]]</f>
        <v>1</v>
      </c>
      <c r="N647" s="1">
        <f>+[1]!Tabla3[[#This Row],[BURN_HR]]</f>
        <v>1.8788903918613367</v>
      </c>
      <c r="O647" s="1">
        <f>+[1]!Tabla3[[#This Row],[KWH]]</f>
        <v>0.3968380486275393</v>
      </c>
    </row>
    <row r="648" spans="1:15" x14ac:dyDescent="0.25">
      <c r="A648" t="str">
        <f>+[1]!Tabla3[[#This Row],[ID]]</f>
        <v>DECO_34691</v>
      </c>
      <c r="B648">
        <f>+[1]!Tabla3[[#This Row],[LAT]]</f>
        <v>39.751859379999999</v>
      </c>
      <c r="C648">
        <f>+[1]!Tabla3[[#This Row],[LONG]]</f>
        <v>-104.9991072</v>
      </c>
      <c r="D648">
        <f>+[1]!Tabla3[[#This Row],[MODE]]</f>
        <v>4</v>
      </c>
      <c r="E648">
        <f>+[1]!Tabla3[[#This Row],[WATTS]]</f>
        <v>250</v>
      </c>
      <c r="F648" s="2">
        <f>+[1]!Tabla3[[#This Row],[LAST_UPDATED]]</f>
        <v>45036.436736111114</v>
      </c>
      <c r="G648" s="1">
        <f ca="1">+[1]!Tabla3[[#This Row],[VOLTAJE]]</f>
        <v>210.971</v>
      </c>
      <c r="H648" s="1">
        <f ca="1">+[1]!Tabla3[[#This Row],[CURRENT]]</f>
        <v>0</v>
      </c>
      <c r="I648" s="1">
        <f ca="1">+[1]!Tabla3[[#This Row],[PF]]</f>
        <v>1</v>
      </c>
      <c r="J648" s="1">
        <f ca="1">+[1]!Tabla3[[#This Row],[WATTS_MEAS]]</f>
        <v>0</v>
      </c>
      <c r="K648" s="1">
        <f ca="1">+[1]!Tabla3[[#This Row],[DIM]]</f>
        <v>1</v>
      </c>
      <c r="L648" s="1">
        <f ca="1">+[1]!Tabla3[[#This Row],[STATUS_LAMP]]</f>
        <v>0</v>
      </c>
      <c r="M648" s="1">
        <f ca="1">+[1]!Tabla3[[#This Row],[FAULTY]]</f>
        <v>2</v>
      </c>
      <c r="N648" s="1">
        <f>+[1]!Tabla3[[#This Row],[BURN_HR]]</f>
        <v>10.830008663958091</v>
      </c>
      <c r="O648" s="1">
        <f>+[1]!Tabla3[[#This Row],[KWH]]</f>
        <v>2.6599390407824677</v>
      </c>
    </row>
    <row r="649" spans="1:15" x14ac:dyDescent="0.25">
      <c r="A649" t="str">
        <f>+[1]!Tabla3[[#This Row],[ID]]</f>
        <v>DECO_34692</v>
      </c>
      <c r="B649">
        <f>+[1]!Tabla3[[#This Row],[LAT]]</f>
        <v>39.75199095</v>
      </c>
      <c r="C649">
        <f>+[1]!Tabla3[[#This Row],[LONG]]</f>
        <v>-104.9991788</v>
      </c>
      <c r="D649">
        <f>+[1]!Tabla3[[#This Row],[MODE]]</f>
        <v>4</v>
      </c>
      <c r="E649">
        <f>+[1]!Tabla3[[#This Row],[WATTS]]</f>
        <v>70</v>
      </c>
      <c r="F649" s="2">
        <f>+[1]!Tabla3[[#This Row],[LAST_UPDATED]]</f>
        <v>45036.436736111114</v>
      </c>
      <c r="G649" s="1">
        <f ca="1">+[1]!Tabla3[[#This Row],[VOLTAJE]]</f>
        <v>210.28399999999999</v>
      </c>
      <c r="H649" s="1">
        <f ca="1">+[1]!Tabla3[[#This Row],[CURRENT]]</f>
        <v>0</v>
      </c>
      <c r="I649" s="1">
        <f ca="1">+[1]!Tabla3[[#This Row],[PF]]</f>
        <v>1</v>
      </c>
      <c r="J649" s="1">
        <f ca="1">+[1]!Tabla3[[#This Row],[WATTS_MEAS]]</f>
        <v>0</v>
      </c>
      <c r="K649" s="1">
        <f ca="1">+[1]!Tabla3[[#This Row],[DIM]]</f>
        <v>1</v>
      </c>
      <c r="L649" s="1">
        <f ca="1">+[1]!Tabla3[[#This Row],[STATUS_LAMP]]</f>
        <v>0</v>
      </c>
      <c r="M649" s="1">
        <f ca="1">+[1]!Tabla3[[#This Row],[FAULTY]]</f>
        <v>4</v>
      </c>
      <c r="N649" s="1">
        <f>+[1]!Tabla3[[#This Row],[BURN_HR]]</f>
        <v>1.8788903918613367</v>
      </c>
      <c r="O649" s="1">
        <f>+[1]!Tabla3[[#This Row],[KWH]]</f>
        <v>0.1071037369607023</v>
      </c>
    </row>
    <row r="650" spans="1:15" x14ac:dyDescent="0.25">
      <c r="A650" t="str">
        <f>+[1]!Tabla3[[#This Row],[ID]]</f>
        <v>DECO_34695</v>
      </c>
      <c r="B650">
        <f>+[1]!Tabla3[[#This Row],[LAT]]</f>
        <v>39.75234596</v>
      </c>
      <c r="C650">
        <f>+[1]!Tabla3[[#This Row],[LONG]]</f>
        <v>-104.9992196</v>
      </c>
      <c r="D650">
        <f>+[1]!Tabla3[[#This Row],[MODE]]</f>
        <v>4</v>
      </c>
      <c r="E650">
        <f>+[1]!Tabla3[[#This Row],[WATTS]]</f>
        <v>70</v>
      </c>
      <c r="F650" s="2">
        <f>+[1]!Tabla3[[#This Row],[LAST_UPDATED]]</f>
        <v>45036.436736111114</v>
      </c>
      <c r="G650" s="1">
        <f ca="1">+[1]!Tabla3[[#This Row],[VOLTAJE]]</f>
        <v>191.90100000000001</v>
      </c>
      <c r="H650" s="1">
        <f ca="1">+[1]!Tabla3[[#This Row],[CURRENT]]</f>
        <v>0</v>
      </c>
      <c r="I650" s="1">
        <f ca="1">+[1]!Tabla3[[#This Row],[PF]]</f>
        <v>1</v>
      </c>
      <c r="J650" s="1">
        <f ca="1">+[1]!Tabla3[[#This Row],[WATTS_MEAS]]</f>
        <v>0</v>
      </c>
      <c r="K650" s="1">
        <f ca="1">+[1]!Tabla3[[#This Row],[DIM]]</f>
        <v>1</v>
      </c>
      <c r="L650" s="1">
        <f ca="1">+[1]!Tabla3[[#This Row],[STATUS_LAMP]]</f>
        <v>0</v>
      </c>
      <c r="M650" s="1">
        <f ca="1">+[1]!Tabla3[[#This Row],[FAULTY]]</f>
        <v>1</v>
      </c>
      <c r="N650" s="1">
        <f>+[1]!Tabla3[[#This Row],[BURN_HR]]</f>
        <v>1.8788903918613367</v>
      </c>
      <c r="O650" s="1">
        <f>+[1]!Tabla3[[#This Row],[KWH]]</f>
        <v>0.10761112624970845</v>
      </c>
    </row>
    <row r="651" spans="1:15" x14ac:dyDescent="0.25">
      <c r="A651" t="str">
        <f>+[1]!Tabla3[[#This Row],[ID]]</f>
        <v>DECO_34697</v>
      </c>
      <c r="B651">
        <f>+[1]!Tabla3[[#This Row],[LAT]]</f>
        <v>39.752473889999997</v>
      </c>
      <c r="C651">
        <f>+[1]!Tabla3[[#This Row],[LONG]]</f>
        <v>-104.9993848</v>
      </c>
      <c r="D651">
        <f>+[1]!Tabla3[[#This Row],[MODE]]</f>
        <v>4</v>
      </c>
      <c r="E651">
        <f>+[1]!Tabla3[[#This Row],[WATTS]]</f>
        <v>70</v>
      </c>
      <c r="F651" s="2">
        <f>+[1]!Tabla3[[#This Row],[LAST_UPDATED]]</f>
        <v>45036.436736111114</v>
      </c>
      <c r="G651" s="1">
        <f ca="1">+[1]!Tabla3[[#This Row],[VOLTAJE]]</f>
        <v>202.09100000000001</v>
      </c>
      <c r="H651" s="1">
        <f ca="1">+[1]!Tabla3[[#This Row],[CURRENT]]</f>
        <v>0</v>
      </c>
      <c r="I651" s="1">
        <f ca="1">+[1]!Tabla3[[#This Row],[PF]]</f>
        <v>1</v>
      </c>
      <c r="J651" s="1">
        <f ca="1">+[1]!Tabla3[[#This Row],[WATTS_MEAS]]</f>
        <v>0</v>
      </c>
      <c r="K651" s="1">
        <f ca="1">+[1]!Tabla3[[#This Row],[DIM]]</f>
        <v>1</v>
      </c>
      <c r="L651" s="1">
        <f ca="1">+[1]!Tabla3[[#This Row],[STATUS_LAMP]]</f>
        <v>0</v>
      </c>
      <c r="M651" s="1">
        <f ca="1">+[1]!Tabla3[[#This Row],[FAULTY]]</f>
        <v>1</v>
      </c>
      <c r="N651" s="1">
        <f>+[1]!Tabla3[[#This Row],[BURN_HR]]</f>
        <v>1.8788903918613367</v>
      </c>
      <c r="O651" s="1">
        <f>+[1]!Tabla3[[#This Row],[KWH]]</f>
        <v>0.11212534374910374</v>
      </c>
    </row>
    <row r="652" spans="1:15" x14ac:dyDescent="0.25">
      <c r="A652" t="str">
        <f>+[1]!Tabla3[[#This Row],[ID]]</f>
        <v>DECO_34698</v>
      </c>
      <c r="B652">
        <f>+[1]!Tabla3[[#This Row],[LAT]]</f>
        <v>39.752315950000003</v>
      </c>
      <c r="C652">
        <f>+[1]!Tabla3[[#This Row],[LONG]]</f>
        <v>-104.99848160000001</v>
      </c>
      <c r="D652">
        <f>+[1]!Tabla3[[#This Row],[MODE]]</f>
        <v>4</v>
      </c>
      <c r="E652">
        <f>+[1]!Tabla3[[#This Row],[WATTS]]</f>
        <v>250</v>
      </c>
      <c r="F652" s="2">
        <f>+[1]!Tabla3[[#This Row],[LAST_UPDATED]]</f>
        <v>45036.436736111114</v>
      </c>
      <c r="G652" s="1">
        <f ca="1">+[1]!Tabla3[[#This Row],[VOLTAJE]]</f>
        <v>238.80799999999999</v>
      </c>
      <c r="H652" s="1">
        <f ca="1">+[1]!Tabla3[[#This Row],[CURRENT]]</f>
        <v>0</v>
      </c>
      <c r="I652" s="1">
        <f ca="1">+[1]!Tabla3[[#This Row],[PF]]</f>
        <v>1</v>
      </c>
      <c r="J652" s="1">
        <f ca="1">+[1]!Tabla3[[#This Row],[WATTS_MEAS]]</f>
        <v>0</v>
      </c>
      <c r="K652" s="1">
        <f ca="1">+[1]!Tabla3[[#This Row],[DIM]]</f>
        <v>1</v>
      </c>
      <c r="L652" s="1">
        <f ca="1">+[1]!Tabla3[[#This Row],[STATUS_LAMP]]</f>
        <v>0</v>
      </c>
      <c r="M652" s="1">
        <f ca="1">+[1]!Tabla3[[#This Row],[FAULTY]]</f>
        <v>1</v>
      </c>
      <c r="N652" s="1">
        <f>+[1]!Tabla3[[#This Row],[BURN_HR]]</f>
        <v>1.8788903918613367</v>
      </c>
      <c r="O652" s="1">
        <f>+[1]!Tabla3[[#This Row],[KWH]]</f>
        <v>0.40977905719976471</v>
      </c>
    </row>
    <row r="653" spans="1:15" x14ac:dyDescent="0.25">
      <c r="A653" t="str">
        <f>+[1]!Tabla3[[#This Row],[ID]]</f>
        <v>DECO_34714</v>
      </c>
      <c r="B653">
        <f>+[1]!Tabla3[[#This Row],[LAT]]</f>
        <v>39.751847320000003</v>
      </c>
      <c r="C653">
        <f>+[1]!Tabla3[[#This Row],[LONG]]</f>
        <v>-104.9973317</v>
      </c>
      <c r="D653">
        <f>+[1]!Tabla3[[#This Row],[MODE]]</f>
        <v>4</v>
      </c>
      <c r="E653">
        <f>+[1]!Tabla3[[#This Row],[WATTS]]</f>
        <v>70</v>
      </c>
      <c r="F653" s="2">
        <f>+[1]!Tabla3[[#This Row],[LAST_UPDATED]]</f>
        <v>45036.436736111114</v>
      </c>
      <c r="G653" s="1">
        <f ca="1">+[1]!Tabla3[[#This Row],[VOLTAJE]]</f>
        <v>199.98599999999999</v>
      </c>
      <c r="H653" s="1">
        <f ca="1">+[1]!Tabla3[[#This Row],[CURRENT]]</f>
        <v>0</v>
      </c>
      <c r="I653" s="1">
        <f ca="1">+[1]!Tabla3[[#This Row],[PF]]</f>
        <v>1</v>
      </c>
      <c r="J653" s="1">
        <f ca="1">+[1]!Tabla3[[#This Row],[WATTS_MEAS]]</f>
        <v>0</v>
      </c>
      <c r="K653" s="1">
        <f ca="1">+[1]!Tabla3[[#This Row],[DIM]]</f>
        <v>1</v>
      </c>
      <c r="L653" s="1">
        <f ca="1">+[1]!Tabla3[[#This Row],[STATUS_LAMP]]</f>
        <v>0</v>
      </c>
      <c r="M653" s="1">
        <f ca="1">+[1]!Tabla3[[#This Row],[FAULTY]]</f>
        <v>1</v>
      </c>
      <c r="N653" s="1">
        <f>+[1]!Tabla3[[#This Row],[BURN_HR]]</f>
        <v>1.8788903918613367</v>
      </c>
      <c r="O653" s="1">
        <f>+[1]!Tabla3[[#This Row],[KWH]]</f>
        <v>0.11353367085253298</v>
      </c>
    </row>
    <row r="654" spans="1:15" x14ac:dyDescent="0.25">
      <c r="A654" t="str">
        <f>+[1]!Tabla3[[#This Row],[ID]]</f>
        <v>DECO_34715</v>
      </c>
      <c r="B654">
        <f>+[1]!Tabla3[[#This Row],[LAT]]</f>
        <v>39.75185389</v>
      </c>
      <c r="C654">
        <f>+[1]!Tabla3[[#This Row],[LONG]]</f>
        <v>-104.9976353</v>
      </c>
      <c r="D654">
        <f>+[1]!Tabla3[[#This Row],[MODE]]</f>
        <v>4</v>
      </c>
      <c r="E654">
        <f>+[1]!Tabla3[[#This Row],[WATTS]]</f>
        <v>70</v>
      </c>
      <c r="F654" s="2">
        <f>+[1]!Tabla3[[#This Row],[LAST_UPDATED]]</f>
        <v>45036.436736111114</v>
      </c>
      <c r="G654" s="1">
        <f ca="1">+[1]!Tabla3[[#This Row],[VOLTAJE]]</f>
        <v>225.26300000000001</v>
      </c>
      <c r="H654" s="1">
        <f ca="1">+[1]!Tabla3[[#This Row],[CURRENT]]</f>
        <v>0</v>
      </c>
      <c r="I654" s="1">
        <f ca="1">+[1]!Tabla3[[#This Row],[PF]]</f>
        <v>1</v>
      </c>
      <c r="J654" s="1">
        <f ca="1">+[1]!Tabla3[[#This Row],[WATTS_MEAS]]</f>
        <v>0</v>
      </c>
      <c r="K654" s="1">
        <f ca="1">+[1]!Tabla3[[#This Row],[DIM]]</f>
        <v>1</v>
      </c>
      <c r="L654" s="1">
        <f ca="1">+[1]!Tabla3[[#This Row],[STATUS_LAMP]]</f>
        <v>0</v>
      </c>
      <c r="M654" s="1">
        <f ca="1">+[1]!Tabla3[[#This Row],[FAULTY]]</f>
        <v>1</v>
      </c>
      <c r="N654" s="1">
        <f>+[1]!Tabla3[[#This Row],[BURN_HR]]</f>
        <v>10.830008663958091</v>
      </c>
      <c r="O654" s="1">
        <f>+[1]!Tabla3[[#This Row],[KWH]]</f>
        <v>0.74485900618400991</v>
      </c>
    </row>
    <row r="655" spans="1:15" x14ac:dyDescent="0.25">
      <c r="A655" t="str">
        <f>+[1]!Tabla3[[#This Row],[ID]]</f>
        <v>DECO_34717</v>
      </c>
      <c r="B655">
        <f>+[1]!Tabla3[[#This Row],[LAT]]</f>
        <v>39.751553700000002</v>
      </c>
      <c r="C655">
        <f>+[1]!Tabla3[[#This Row],[LONG]]</f>
        <v>-104.99772249999999</v>
      </c>
      <c r="D655">
        <f>+[1]!Tabla3[[#This Row],[MODE]]</f>
        <v>4</v>
      </c>
      <c r="E655">
        <f>+[1]!Tabla3[[#This Row],[WATTS]]</f>
        <v>70</v>
      </c>
      <c r="F655" s="2">
        <f>+[1]!Tabla3[[#This Row],[LAST_UPDATED]]</f>
        <v>45036.436736111114</v>
      </c>
      <c r="G655" s="1">
        <f ca="1">+[1]!Tabla3[[#This Row],[VOLTAJE]]</f>
        <v>247.76599999999999</v>
      </c>
      <c r="H655" s="1">
        <f ca="1">+[1]!Tabla3[[#This Row],[CURRENT]]</f>
        <v>0</v>
      </c>
      <c r="I655" s="1">
        <f ca="1">+[1]!Tabla3[[#This Row],[PF]]</f>
        <v>1</v>
      </c>
      <c r="J655" s="1">
        <f ca="1">+[1]!Tabla3[[#This Row],[WATTS_MEAS]]</f>
        <v>0</v>
      </c>
      <c r="K655" s="1">
        <f ca="1">+[1]!Tabla3[[#This Row],[DIM]]</f>
        <v>1</v>
      </c>
      <c r="L655" s="1">
        <f ca="1">+[1]!Tabla3[[#This Row],[STATUS_LAMP]]</f>
        <v>0</v>
      </c>
      <c r="M655" s="1">
        <f ca="1">+[1]!Tabla3[[#This Row],[FAULTY]]</f>
        <v>4</v>
      </c>
      <c r="N655" s="1">
        <f>+[1]!Tabla3[[#This Row],[BURN_HR]]</f>
        <v>10.830008663958091</v>
      </c>
      <c r="O655" s="1">
        <f>+[1]!Tabla3[[#This Row],[KWH]]</f>
        <v>0.74078214743038884</v>
      </c>
    </row>
    <row r="656" spans="1:15" x14ac:dyDescent="0.25">
      <c r="A656" t="str">
        <f>+[1]!Tabla3[[#This Row],[ID]]</f>
        <v>DECO_34718</v>
      </c>
      <c r="B656">
        <f>+[1]!Tabla3[[#This Row],[LAT]]</f>
        <v>39.751752279999998</v>
      </c>
      <c r="C656">
        <f>+[1]!Tabla3[[#This Row],[LONG]]</f>
        <v>-104.9977774</v>
      </c>
      <c r="D656">
        <f>+[1]!Tabla3[[#This Row],[MODE]]</f>
        <v>4</v>
      </c>
      <c r="E656">
        <f>+[1]!Tabla3[[#This Row],[WATTS]]</f>
        <v>70</v>
      </c>
      <c r="F656" s="2">
        <f>+[1]!Tabla3[[#This Row],[LAST_UPDATED]]</f>
        <v>45036.436736111114</v>
      </c>
      <c r="G656" s="1">
        <f ca="1">+[1]!Tabla3[[#This Row],[VOLTAJE]]</f>
        <v>201.46799999999999</v>
      </c>
      <c r="H656" s="1">
        <f ca="1">+[1]!Tabla3[[#This Row],[CURRENT]]</f>
        <v>0</v>
      </c>
      <c r="I656" s="1">
        <f ca="1">+[1]!Tabla3[[#This Row],[PF]]</f>
        <v>1</v>
      </c>
      <c r="J656" s="1">
        <f ca="1">+[1]!Tabla3[[#This Row],[WATTS_MEAS]]</f>
        <v>0</v>
      </c>
      <c r="K656" s="1">
        <f ca="1">+[1]!Tabla3[[#This Row],[DIM]]</f>
        <v>1</v>
      </c>
      <c r="L656" s="1">
        <f ca="1">+[1]!Tabla3[[#This Row],[STATUS_LAMP]]</f>
        <v>0</v>
      </c>
      <c r="M656" s="1">
        <f ca="1">+[1]!Tabla3[[#This Row],[FAULTY]]</f>
        <v>2</v>
      </c>
      <c r="N656" s="1">
        <f>+[1]!Tabla3[[#This Row],[BURN_HR]]</f>
        <v>1.8788903918613367</v>
      </c>
      <c r="O656" s="1">
        <f>+[1]!Tabla3[[#This Row],[KWH]]</f>
        <v>0.1132599554649419</v>
      </c>
    </row>
    <row r="657" spans="1:15" x14ac:dyDescent="0.25">
      <c r="A657" t="str">
        <f>+[1]!Tabla3[[#This Row],[ID]]</f>
        <v>DECO_34720</v>
      </c>
      <c r="B657">
        <f>+[1]!Tabla3[[#This Row],[LAT]]</f>
        <v>39.751512839999997</v>
      </c>
      <c r="C657">
        <f>+[1]!Tabla3[[#This Row],[LONG]]</f>
        <v>-104.99778740000001</v>
      </c>
      <c r="D657">
        <f>+[1]!Tabla3[[#This Row],[MODE]]</f>
        <v>4</v>
      </c>
      <c r="E657">
        <f>+[1]!Tabla3[[#This Row],[WATTS]]</f>
        <v>250</v>
      </c>
      <c r="F657" s="2">
        <f>+[1]!Tabla3[[#This Row],[LAST_UPDATED]]</f>
        <v>45036.436736111114</v>
      </c>
      <c r="G657" s="1">
        <f ca="1">+[1]!Tabla3[[#This Row],[VOLTAJE]]</f>
        <v>246.501</v>
      </c>
      <c r="H657" s="1">
        <f ca="1">+[1]!Tabla3[[#This Row],[CURRENT]]</f>
        <v>0</v>
      </c>
      <c r="I657" s="1">
        <f ca="1">+[1]!Tabla3[[#This Row],[PF]]</f>
        <v>1</v>
      </c>
      <c r="J657" s="1">
        <f ca="1">+[1]!Tabla3[[#This Row],[WATTS_MEAS]]</f>
        <v>0</v>
      </c>
      <c r="K657" s="1">
        <f ca="1">+[1]!Tabla3[[#This Row],[DIM]]</f>
        <v>1</v>
      </c>
      <c r="L657" s="1">
        <f ca="1">+[1]!Tabla3[[#This Row],[STATUS_LAMP]]</f>
        <v>0</v>
      </c>
      <c r="M657" s="1">
        <f ca="1">+[1]!Tabla3[[#This Row],[FAULTY]]</f>
        <v>1</v>
      </c>
      <c r="N657" s="1">
        <f>+[1]!Tabla3[[#This Row],[BURN_HR]]</f>
        <v>1.8788903918613367</v>
      </c>
      <c r="O657" s="1">
        <f>+[1]!Tabla3[[#This Row],[KWH]]</f>
        <v>0.40200073405326053</v>
      </c>
    </row>
    <row r="658" spans="1:15" x14ac:dyDescent="0.25">
      <c r="A658" t="str">
        <f>+[1]!Tabla3[[#This Row],[ID]]</f>
        <v>DECO_34721</v>
      </c>
      <c r="B658">
        <f>+[1]!Tabla3[[#This Row],[LAT]]</f>
        <v>39.751619810000001</v>
      </c>
      <c r="C658">
        <f>+[1]!Tabla3[[#This Row],[LONG]]</f>
        <v>-104.9979838</v>
      </c>
      <c r="D658">
        <f>+[1]!Tabla3[[#This Row],[MODE]]</f>
        <v>4</v>
      </c>
      <c r="E658">
        <f>+[1]!Tabla3[[#This Row],[WATTS]]</f>
        <v>250</v>
      </c>
      <c r="F658" s="2">
        <f>+[1]!Tabla3[[#This Row],[LAST_UPDATED]]</f>
        <v>45036.436736111114</v>
      </c>
      <c r="G658" s="1">
        <f ca="1">+[1]!Tabla3[[#This Row],[VOLTAJE]]</f>
        <v>203.84399999999999</v>
      </c>
      <c r="H658" s="1">
        <f ca="1">+[1]!Tabla3[[#This Row],[CURRENT]]</f>
        <v>0</v>
      </c>
      <c r="I658" s="1">
        <f ca="1">+[1]!Tabla3[[#This Row],[PF]]</f>
        <v>1</v>
      </c>
      <c r="J658" s="1">
        <f ca="1">+[1]!Tabla3[[#This Row],[WATTS_MEAS]]</f>
        <v>0</v>
      </c>
      <c r="K658" s="1">
        <f ca="1">+[1]!Tabla3[[#This Row],[DIM]]</f>
        <v>1</v>
      </c>
      <c r="L658" s="1">
        <f ca="1">+[1]!Tabla3[[#This Row],[STATUS_LAMP]]</f>
        <v>0</v>
      </c>
      <c r="M658" s="1">
        <f ca="1">+[1]!Tabla3[[#This Row],[FAULTY]]</f>
        <v>0</v>
      </c>
      <c r="N658" s="1">
        <f>+[1]!Tabla3[[#This Row],[BURN_HR]]</f>
        <v>1.8788903918613367</v>
      </c>
      <c r="O658" s="1">
        <f>+[1]!Tabla3[[#This Row],[KWH]]</f>
        <v>0.40872790571550055</v>
      </c>
    </row>
    <row r="659" spans="1:15" x14ac:dyDescent="0.25">
      <c r="A659" t="str">
        <f>+[1]!Tabla3[[#This Row],[ID]]</f>
        <v>DECO_34741</v>
      </c>
      <c r="B659">
        <f>+[1]!Tabla3[[#This Row],[LAT]]</f>
        <v>39.750297740000001</v>
      </c>
      <c r="C659">
        <f>+[1]!Tabla3[[#This Row],[LONG]]</f>
        <v>-104.99788700000001</v>
      </c>
      <c r="D659">
        <f>+[1]!Tabla3[[#This Row],[MODE]]</f>
        <v>4</v>
      </c>
      <c r="E659">
        <f>+[1]!Tabla3[[#This Row],[WATTS]]</f>
        <v>70</v>
      </c>
      <c r="F659" s="2">
        <f>+[1]!Tabla3[[#This Row],[LAST_UPDATED]]</f>
        <v>45036.436736111114</v>
      </c>
      <c r="G659" s="1">
        <f ca="1">+[1]!Tabla3[[#This Row],[VOLTAJE]]</f>
        <v>228.42400000000001</v>
      </c>
      <c r="H659" s="1">
        <f ca="1">+[1]!Tabla3[[#This Row],[CURRENT]]</f>
        <v>0</v>
      </c>
      <c r="I659" s="1">
        <f ca="1">+[1]!Tabla3[[#This Row],[PF]]</f>
        <v>1</v>
      </c>
      <c r="J659" s="1">
        <f ca="1">+[1]!Tabla3[[#This Row],[WATTS_MEAS]]</f>
        <v>0</v>
      </c>
      <c r="K659" s="1">
        <f ca="1">+[1]!Tabla3[[#This Row],[DIM]]</f>
        <v>1</v>
      </c>
      <c r="L659" s="1">
        <f ca="1">+[1]!Tabla3[[#This Row],[STATUS_LAMP]]</f>
        <v>0</v>
      </c>
      <c r="M659" s="1">
        <f ca="1">+[1]!Tabla3[[#This Row],[FAULTY]]</f>
        <v>1</v>
      </c>
      <c r="N659" s="1">
        <f>+[1]!Tabla3[[#This Row],[BURN_HR]]</f>
        <v>1.8788903918613367</v>
      </c>
      <c r="O659" s="1">
        <f>+[1]!Tabla3[[#This Row],[KWH]]</f>
        <v>0.11334603391806142</v>
      </c>
    </row>
    <row r="660" spans="1:15" x14ac:dyDescent="0.25">
      <c r="A660" t="str">
        <f>+[1]!Tabla3[[#This Row],[ID]]</f>
        <v>DECO_34744</v>
      </c>
      <c r="B660">
        <f>+[1]!Tabla3[[#This Row],[LAT]]</f>
        <v>39.7516082</v>
      </c>
      <c r="C660">
        <f>+[1]!Tabla3[[#This Row],[LONG]]</f>
        <v>-104.9982435</v>
      </c>
      <c r="D660">
        <f>+[1]!Tabla3[[#This Row],[MODE]]</f>
        <v>4</v>
      </c>
      <c r="E660">
        <f>+[1]!Tabla3[[#This Row],[WATTS]]</f>
        <v>70</v>
      </c>
      <c r="F660" s="2">
        <f>+[1]!Tabla3[[#This Row],[LAST_UPDATED]]</f>
        <v>45036.436736111114</v>
      </c>
      <c r="G660" s="1">
        <f ca="1">+[1]!Tabla3[[#This Row],[VOLTAJE]]</f>
        <v>221.11099999999999</v>
      </c>
      <c r="H660" s="1">
        <f ca="1">+[1]!Tabla3[[#This Row],[CURRENT]]</f>
        <v>0</v>
      </c>
      <c r="I660" s="1">
        <f ca="1">+[1]!Tabla3[[#This Row],[PF]]</f>
        <v>1</v>
      </c>
      <c r="J660" s="1">
        <f ca="1">+[1]!Tabla3[[#This Row],[WATTS_MEAS]]</f>
        <v>0</v>
      </c>
      <c r="K660" s="1">
        <f ca="1">+[1]!Tabla3[[#This Row],[DIM]]</f>
        <v>1</v>
      </c>
      <c r="L660" s="1">
        <f ca="1">+[1]!Tabla3[[#This Row],[STATUS_LAMP]]</f>
        <v>0</v>
      </c>
      <c r="M660" s="1">
        <f ca="1">+[1]!Tabla3[[#This Row],[FAULTY]]</f>
        <v>3</v>
      </c>
      <c r="N660" s="1">
        <f>+[1]!Tabla3[[#This Row],[BURN_HR]]</f>
        <v>10.830008663958091</v>
      </c>
      <c r="O660" s="1">
        <f>+[1]!Tabla3[[#This Row],[KWH]]</f>
        <v>0.73711939658349124</v>
      </c>
    </row>
    <row r="661" spans="1:15" x14ac:dyDescent="0.25">
      <c r="A661" t="str">
        <f>+[1]!Tabla3[[#This Row],[ID]]</f>
        <v>DECO_34745</v>
      </c>
      <c r="B661">
        <f>+[1]!Tabla3[[#This Row],[LAT]]</f>
        <v>39.751742720000003</v>
      </c>
      <c r="C661">
        <f>+[1]!Tabla3[[#This Row],[LONG]]</f>
        <v>-104.9984384</v>
      </c>
      <c r="D661">
        <f>+[1]!Tabla3[[#This Row],[MODE]]</f>
        <v>4</v>
      </c>
      <c r="E661">
        <f>+[1]!Tabla3[[#This Row],[WATTS]]</f>
        <v>70</v>
      </c>
      <c r="F661" s="2">
        <f>+[1]!Tabla3[[#This Row],[LAST_UPDATED]]</f>
        <v>45036.436736111114</v>
      </c>
      <c r="G661" s="1">
        <f ca="1">+[1]!Tabla3[[#This Row],[VOLTAJE]]</f>
        <v>222.471</v>
      </c>
      <c r="H661" s="1">
        <f ca="1">+[1]!Tabla3[[#This Row],[CURRENT]]</f>
        <v>0</v>
      </c>
      <c r="I661" s="1">
        <f ca="1">+[1]!Tabla3[[#This Row],[PF]]</f>
        <v>1</v>
      </c>
      <c r="J661" s="1">
        <f ca="1">+[1]!Tabla3[[#This Row],[WATTS_MEAS]]</f>
        <v>0</v>
      </c>
      <c r="K661" s="1">
        <f ca="1">+[1]!Tabla3[[#This Row],[DIM]]</f>
        <v>1</v>
      </c>
      <c r="L661" s="1">
        <f ca="1">+[1]!Tabla3[[#This Row],[STATUS_LAMP]]</f>
        <v>0</v>
      </c>
      <c r="M661" s="1">
        <f ca="1">+[1]!Tabla3[[#This Row],[FAULTY]]</f>
        <v>0</v>
      </c>
      <c r="N661" s="1">
        <f>+[1]!Tabla3[[#This Row],[BURN_HR]]</f>
        <v>1.8788903918613367</v>
      </c>
      <c r="O661" s="1">
        <f>+[1]!Tabla3[[#This Row],[KWH]]</f>
        <v>0.11249351570714293</v>
      </c>
    </row>
    <row r="662" spans="1:15" x14ac:dyDescent="0.25">
      <c r="A662" t="str">
        <f>+[1]!Tabla3[[#This Row],[ID]]</f>
        <v>DECO_34747</v>
      </c>
      <c r="B662">
        <f>+[1]!Tabla3[[#This Row],[LAT]]</f>
        <v>39.751706990000002</v>
      </c>
      <c r="C662">
        <f>+[1]!Tabla3[[#This Row],[LONG]]</f>
        <v>-104.99811269999999</v>
      </c>
      <c r="D662">
        <f>+[1]!Tabla3[[#This Row],[MODE]]</f>
        <v>4</v>
      </c>
      <c r="E662">
        <f>+[1]!Tabla3[[#This Row],[WATTS]]</f>
        <v>70</v>
      </c>
      <c r="F662" s="2">
        <f>+[1]!Tabla3[[#This Row],[LAST_UPDATED]]</f>
        <v>45036.436736111114</v>
      </c>
      <c r="G662" s="1">
        <f ca="1">+[1]!Tabla3[[#This Row],[VOLTAJE]]</f>
        <v>207.863</v>
      </c>
      <c r="H662" s="1">
        <f ca="1">+[1]!Tabla3[[#This Row],[CURRENT]]</f>
        <v>0</v>
      </c>
      <c r="I662" s="1">
        <f ca="1">+[1]!Tabla3[[#This Row],[PF]]</f>
        <v>1</v>
      </c>
      <c r="J662" s="1">
        <f ca="1">+[1]!Tabla3[[#This Row],[WATTS_MEAS]]</f>
        <v>0</v>
      </c>
      <c r="K662" s="1">
        <f ca="1">+[1]!Tabla3[[#This Row],[DIM]]</f>
        <v>1</v>
      </c>
      <c r="L662" s="1">
        <f ca="1">+[1]!Tabla3[[#This Row],[STATUS_LAMP]]</f>
        <v>0</v>
      </c>
      <c r="M662" s="1">
        <f ca="1">+[1]!Tabla3[[#This Row],[FAULTY]]</f>
        <v>1</v>
      </c>
      <c r="N662" s="1">
        <f>+[1]!Tabla3[[#This Row],[BURN_HR]]</f>
        <v>1.8788903918613367</v>
      </c>
      <c r="O662" s="1">
        <f>+[1]!Tabla3[[#This Row],[KWH]]</f>
        <v>0.11350411322852437</v>
      </c>
    </row>
    <row r="663" spans="1:15" x14ac:dyDescent="0.25">
      <c r="A663" t="str">
        <f>+[1]!Tabla3[[#This Row],[ID]]</f>
        <v>DECO_34749</v>
      </c>
      <c r="B663">
        <f>+[1]!Tabla3[[#This Row],[LAT]]</f>
        <v>39.751839750000002</v>
      </c>
      <c r="C663">
        <f>+[1]!Tabla3[[#This Row],[LONG]]</f>
        <v>-104.99828979999999</v>
      </c>
      <c r="D663">
        <f>+[1]!Tabla3[[#This Row],[MODE]]</f>
        <v>4</v>
      </c>
      <c r="E663">
        <f>+[1]!Tabla3[[#This Row],[WATTS]]</f>
        <v>250</v>
      </c>
      <c r="F663" s="2">
        <f>+[1]!Tabla3[[#This Row],[LAST_UPDATED]]</f>
        <v>45036.436736111114</v>
      </c>
      <c r="G663" s="1">
        <f ca="1">+[1]!Tabla3[[#This Row],[VOLTAJE]]</f>
        <v>225.96700000000001</v>
      </c>
      <c r="H663" s="1">
        <f ca="1">+[1]!Tabla3[[#This Row],[CURRENT]]</f>
        <v>0</v>
      </c>
      <c r="I663" s="1">
        <f ca="1">+[1]!Tabla3[[#This Row],[PF]]</f>
        <v>1</v>
      </c>
      <c r="J663" s="1">
        <f ca="1">+[1]!Tabla3[[#This Row],[WATTS_MEAS]]</f>
        <v>0</v>
      </c>
      <c r="K663" s="1">
        <f ca="1">+[1]!Tabla3[[#This Row],[DIM]]</f>
        <v>1</v>
      </c>
      <c r="L663" s="1">
        <f ca="1">+[1]!Tabla3[[#This Row],[STATUS_LAMP]]</f>
        <v>0</v>
      </c>
      <c r="M663" s="1">
        <f ca="1">+[1]!Tabla3[[#This Row],[FAULTY]]</f>
        <v>1</v>
      </c>
      <c r="N663" s="1">
        <f>+[1]!Tabla3[[#This Row],[BURN_HR]]</f>
        <v>1.8788903918613367</v>
      </c>
      <c r="O663" s="1">
        <f>+[1]!Tabla3[[#This Row],[KWH]]</f>
        <v>0.42277468250736772</v>
      </c>
    </row>
    <row r="664" spans="1:15" x14ac:dyDescent="0.25">
      <c r="A664" t="str">
        <f>+[1]!Tabla3[[#This Row],[ID]]</f>
        <v>DECO_34750</v>
      </c>
      <c r="B664">
        <f>+[1]!Tabla3[[#This Row],[LAT]]</f>
        <v>39.751825689999997</v>
      </c>
      <c r="C664">
        <f>+[1]!Tabla3[[#This Row],[LONG]]</f>
        <v>-104.9985844</v>
      </c>
      <c r="D664">
        <f>+[1]!Tabla3[[#This Row],[MODE]]</f>
        <v>4</v>
      </c>
      <c r="E664">
        <f>+[1]!Tabla3[[#This Row],[WATTS]]</f>
        <v>70</v>
      </c>
      <c r="F664" s="2">
        <f>+[1]!Tabla3[[#This Row],[LAST_UPDATED]]</f>
        <v>45036.436736111114</v>
      </c>
      <c r="G664" s="1">
        <f ca="1">+[1]!Tabla3[[#This Row],[VOLTAJE]]</f>
        <v>249.75200000000001</v>
      </c>
      <c r="H664" s="1">
        <f ca="1">+[1]!Tabla3[[#This Row],[CURRENT]]</f>
        <v>0</v>
      </c>
      <c r="I664" s="1">
        <f ca="1">+[1]!Tabla3[[#This Row],[PF]]</f>
        <v>1</v>
      </c>
      <c r="J664" s="1">
        <f ca="1">+[1]!Tabla3[[#This Row],[WATTS_MEAS]]</f>
        <v>0</v>
      </c>
      <c r="K664" s="1">
        <f ca="1">+[1]!Tabla3[[#This Row],[DIM]]</f>
        <v>1</v>
      </c>
      <c r="L664" s="1">
        <f ca="1">+[1]!Tabla3[[#This Row],[STATUS_LAMP]]</f>
        <v>0</v>
      </c>
      <c r="M664" s="1">
        <f ca="1">+[1]!Tabla3[[#This Row],[FAULTY]]</f>
        <v>0</v>
      </c>
      <c r="N664" s="1">
        <f>+[1]!Tabla3[[#This Row],[BURN_HR]]</f>
        <v>1.8788903918613367</v>
      </c>
      <c r="O664" s="1">
        <f>+[1]!Tabla3[[#This Row],[KWH]]</f>
        <v>0.1176609392482392</v>
      </c>
    </row>
    <row r="665" spans="1:15" x14ac:dyDescent="0.25">
      <c r="A665" t="str">
        <f>+[1]!Tabla3[[#This Row],[ID]]</f>
        <v>DECO_34751</v>
      </c>
      <c r="B665">
        <f>+[1]!Tabla3[[#This Row],[LAT]]</f>
        <v>39.75191727</v>
      </c>
      <c r="C665">
        <f>+[1]!Tabla3[[#This Row],[LONG]]</f>
        <v>-104.99839489999999</v>
      </c>
      <c r="D665">
        <f>+[1]!Tabla3[[#This Row],[MODE]]</f>
        <v>4</v>
      </c>
      <c r="E665">
        <f>+[1]!Tabla3[[#This Row],[WATTS]]</f>
        <v>70</v>
      </c>
      <c r="F665" s="2">
        <f>+[1]!Tabla3[[#This Row],[LAST_UPDATED]]</f>
        <v>45036.436736111114</v>
      </c>
      <c r="G665" s="1">
        <f ca="1">+[1]!Tabla3[[#This Row],[VOLTAJE]]</f>
        <v>240.20400000000001</v>
      </c>
      <c r="H665" s="1">
        <f ca="1">+[1]!Tabla3[[#This Row],[CURRENT]]</f>
        <v>0</v>
      </c>
      <c r="I665" s="1">
        <f ca="1">+[1]!Tabla3[[#This Row],[PF]]</f>
        <v>1</v>
      </c>
      <c r="J665" s="1">
        <f ca="1">+[1]!Tabla3[[#This Row],[WATTS_MEAS]]</f>
        <v>0</v>
      </c>
      <c r="K665" s="1">
        <f ca="1">+[1]!Tabla3[[#This Row],[DIM]]</f>
        <v>1</v>
      </c>
      <c r="L665" s="1">
        <f ca="1">+[1]!Tabla3[[#This Row],[STATUS_LAMP]]</f>
        <v>0</v>
      </c>
      <c r="M665" s="1">
        <f ca="1">+[1]!Tabla3[[#This Row],[FAULTY]]</f>
        <v>3</v>
      </c>
      <c r="N665" s="1">
        <f>+[1]!Tabla3[[#This Row],[BURN_HR]]</f>
        <v>1.8788903918613367</v>
      </c>
      <c r="O665" s="1">
        <f>+[1]!Tabla3[[#This Row],[KWH]]</f>
        <v>0.11320780045045074</v>
      </c>
    </row>
    <row r="666" spans="1:15" x14ac:dyDescent="0.25">
      <c r="A666" t="str">
        <f>+[1]!Tabla3[[#This Row],[ID]]</f>
        <v>DECO_34752</v>
      </c>
      <c r="B666">
        <f>+[1]!Tabla3[[#This Row],[LAT]]</f>
        <v>39.751922409999999</v>
      </c>
      <c r="C666">
        <f>+[1]!Tabla3[[#This Row],[LONG]]</f>
        <v>-104.9986894</v>
      </c>
      <c r="D666">
        <f>+[1]!Tabla3[[#This Row],[MODE]]</f>
        <v>4</v>
      </c>
      <c r="E666">
        <f>+[1]!Tabla3[[#This Row],[WATTS]]</f>
        <v>70</v>
      </c>
      <c r="F666" s="2">
        <f>+[1]!Tabla3[[#This Row],[LAST_UPDATED]]</f>
        <v>45036.436736111114</v>
      </c>
      <c r="G666" s="1">
        <f ca="1">+[1]!Tabla3[[#This Row],[VOLTAJE]]</f>
        <v>236.35900000000001</v>
      </c>
      <c r="H666" s="1">
        <f ca="1">+[1]!Tabla3[[#This Row],[CURRENT]]</f>
        <v>0</v>
      </c>
      <c r="I666" s="1">
        <f ca="1">+[1]!Tabla3[[#This Row],[PF]]</f>
        <v>1</v>
      </c>
      <c r="J666" s="1">
        <f ca="1">+[1]!Tabla3[[#This Row],[WATTS_MEAS]]</f>
        <v>0</v>
      </c>
      <c r="K666" s="1">
        <f ca="1">+[1]!Tabla3[[#This Row],[DIM]]</f>
        <v>1</v>
      </c>
      <c r="L666" s="1">
        <f ca="1">+[1]!Tabla3[[#This Row],[STATUS_LAMP]]</f>
        <v>0</v>
      </c>
      <c r="M666" s="1">
        <f ca="1">+[1]!Tabla3[[#This Row],[FAULTY]]</f>
        <v>2</v>
      </c>
      <c r="N666" s="1">
        <f>+[1]!Tabla3[[#This Row],[BURN_HR]]</f>
        <v>1.8788903918613367</v>
      </c>
      <c r="O666" s="1">
        <f>+[1]!Tabla3[[#This Row],[KWH]]</f>
        <v>0.11176513185111074</v>
      </c>
    </row>
    <row r="667" spans="1:15" x14ac:dyDescent="0.25">
      <c r="A667" t="str">
        <f>+[1]!Tabla3[[#This Row],[ID]]</f>
        <v>DECO_34753</v>
      </c>
      <c r="B667">
        <f>+[1]!Tabla3[[#This Row],[LAT]]</f>
        <v>39.752027939999998</v>
      </c>
      <c r="C667">
        <f>+[1]!Tabla3[[#This Row],[LONG]]</f>
        <v>-104.9985326</v>
      </c>
      <c r="D667">
        <f>+[1]!Tabla3[[#This Row],[MODE]]</f>
        <v>4</v>
      </c>
      <c r="E667">
        <f>+[1]!Tabla3[[#This Row],[WATTS]]</f>
        <v>70</v>
      </c>
      <c r="F667" s="2">
        <f>+[1]!Tabla3[[#This Row],[LAST_UPDATED]]</f>
        <v>45036.436736111114</v>
      </c>
      <c r="G667" s="1">
        <f ca="1">+[1]!Tabla3[[#This Row],[VOLTAJE]]</f>
        <v>195.94499999999999</v>
      </c>
      <c r="H667" s="1">
        <f ca="1">+[1]!Tabla3[[#This Row],[CURRENT]]</f>
        <v>0</v>
      </c>
      <c r="I667" s="1">
        <f ca="1">+[1]!Tabla3[[#This Row],[PF]]</f>
        <v>1</v>
      </c>
      <c r="J667" s="1">
        <f ca="1">+[1]!Tabla3[[#This Row],[WATTS_MEAS]]</f>
        <v>0</v>
      </c>
      <c r="K667" s="1">
        <f ca="1">+[1]!Tabla3[[#This Row],[DIM]]</f>
        <v>1</v>
      </c>
      <c r="L667" s="1">
        <f ca="1">+[1]!Tabla3[[#This Row],[STATUS_LAMP]]</f>
        <v>0</v>
      </c>
      <c r="M667" s="1">
        <f ca="1">+[1]!Tabla3[[#This Row],[FAULTY]]</f>
        <v>0</v>
      </c>
      <c r="N667" s="1">
        <f>+[1]!Tabla3[[#This Row],[BURN_HR]]</f>
        <v>1.8788903918613367</v>
      </c>
      <c r="O667" s="1">
        <f>+[1]!Tabla3[[#This Row],[KWH]]</f>
        <v>0.11938498081627864</v>
      </c>
    </row>
    <row r="668" spans="1:15" x14ac:dyDescent="0.25">
      <c r="A668" t="str">
        <f>+[1]!Tabla3[[#This Row],[ID]]</f>
        <v>DECO_34757</v>
      </c>
      <c r="B668">
        <f>+[1]!Tabla3[[#This Row],[LAT]]</f>
        <v>39.751598139999999</v>
      </c>
      <c r="C668">
        <f>+[1]!Tabla3[[#This Row],[LONG]]</f>
        <v>-104.9958656</v>
      </c>
      <c r="D668">
        <f>+[1]!Tabla3[[#This Row],[MODE]]</f>
        <v>4</v>
      </c>
      <c r="E668">
        <f>+[1]!Tabla3[[#This Row],[WATTS]]</f>
        <v>250</v>
      </c>
      <c r="F668" s="2">
        <f>+[1]!Tabla3[[#This Row],[LAST_UPDATED]]</f>
        <v>45036.436736111114</v>
      </c>
      <c r="G668" s="1">
        <f ca="1">+[1]!Tabla3[[#This Row],[VOLTAJE]]</f>
        <v>246.68899999999999</v>
      </c>
      <c r="H668" s="1">
        <f ca="1">+[1]!Tabla3[[#This Row],[CURRENT]]</f>
        <v>0</v>
      </c>
      <c r="I668" s="1">
        <f ca="1">+[1]!Tabla3[[#This Row],[PF]]</f>
        <v>1</v>
      </c>
      <c r="J668" s="1">
        <f ca="1">+[1]!Tabla3[[#This Row],[WATTS_MEAS]]</f>
        <v>0</v>
      </c>
      <c r="K668" s="1">
        <f ca="1">+[1]!Tabla3[[#This Row],[DIM]]</f>
        <v>1</v>
      </c>
      <c r="L668" s="1">
        <f ca="1">+[1]!Tabla3[[#This Row],[STATUS_LAMP]]</f>
        <v>0</v>
      </c>
      <c r="M668" s="1">
        <f ca="1">+[1]!Tabla3[[#This Row],[FAULTY]]</f>
        <v>4</v>
      </c>
      <c r="N668" s="1">
        <f>+[1]!Tabla3[[#This Row],[BURN_HR]]</f>
        <v>1.8788903918613367</v>
      </c>
      <c r="O668" s="1">
        <f>+[1]!Tabla3[[#This Row],[KWH]]</f>
        <v>0.42252709087272522</v>
      </c>
    </row>
    <row r="669" spans="1:15" x14ac:dyDescent="0.25">
      <c r="A669" t="str">
        <f>+[1]!Tabla3[[#This Row],[ID]]</f>
        <v>DECO_34769</v>
      </c>
      <c r="B669">
        <f>+[1]!Tabla3[[#This Row],[LAT]]</f>
        <v>39.752626120000002</v>
      </c>
      <c r="C669">
        <f>+[1]!Tabla3[[#This Row],[LONG]]</f>
        <v>-104.9996115</v>
      </c>
      <c r="D669">
        <f>+[1]!Tabla3[[#This Row],[MODE]]</f>
        <v>4</v>
      </c>
      <c r="E669">
        <f>+[1]!Tabla3[[#This Row],[WATTS]]</f>
        <v>70</v>
      </c>
      <c r="F669" s="2">
        <f>+[1]!Tabla3[[#This Row],[LAST_UPDATED]]</f>
        <v>45036.436736111114</v>
      </c>
      <c r="G669" s="1">
        <f ca="1">+[1]!Tabla3[[#This Row],[VOLTAJE]]</f>
        <v>235.84800000000001</v>
      </c>
      <c r="H669" s="1">
        <f ca="1">+[1]!Tabla3[[#This Row],[CURRENT]]</f>
        <v>0</v>
      </c>
      <c r="I669" s="1">
        <f ca="1">+[1]!Tabla3[[#This Row],[PF]]</f>
        <v>1</v>
      </c>
      <c r="J669" s="1">
        <f ca="1">+[1]!Tabla3[[#This Row],[WATTS_MEAS]]</f>
        <v>0</v>
      </c>
      <c r="K669" s="1">
        <f ca="1">+[1]!Tabla3[[#This Row],[DIM]]</f>
        <v>1</v>
      </c>
      <c r="L669" s="1">
        <f ca="1">+[1]!Tabla3[[#This Row],[STATUS_LAMP]]</f>
        <v>0</v>
      </c>
      <c r="M669" s="1">
        <f ca="1">+[1]!Tabla3[[#This Row],[FAULTY]]</f>
        <v>2</v>
      </c>
      <c r="N669" s="1">
        <f>+[1]!Tabla3[[#This Row],[BURN_HR]]</f>
        <v>1.8788903918613367</v>
      </c>
      <c r="O669" s="1">
        <f>+[1]!Tabla3[[#This Row],[KWH]]</f>
        <v>0.10850035139205333</v>
      </c>
    </row>
    <row r="670" spans="1:15" x14ac:dyDescent="0.25">
      <c r="A670" t="str">
        <f>+[1]!Tabla3[[#This Row],[ID]]</f>
        <v>DECO_34770</v>
      </c>
      <c r="B670">
        <f>+[1]!Tabla3[[#This Row],[LAT]]</f>
        <v>39.752478359999998</v>
      </c>
      <c r="C670">
        <f>+[1]!Tabla3[[#This Row],[LONG]]</f>
        <v>-104.9982858</v>
      </c>
      <c r="D670">
        <f>+[1]!Tabla3[[#This Row],[MODE]]</f>
        <v>4</v>
      </c>
      <c r="E670">
        <f>+[1]!Tabla3[[#This Row],[WATTS]]</f>
        <v>70</v>
      </c>
      <c r="F670" s="2">
        <f>+[1]!Tabla3[[#This Row],[LAST_UPDATED]]</f>
        <v>45036.436736111114</v>
      </c>
      <c r="G670" s="1">
        <f ca="1">+[1]!Tabla3[[#This Row],[VOLTAJE]]</f>
        <v>236.44399999999999</v>
      </c>
      <c r="H670" s="1">
        <f ca="1">+[1]!Tabla3[[#This Row],[CURRENT]]</f>
        <v>0</v>
      </c>
      <c r="I670" s="1">
        <f ca="1">+[1]!Tabla3[[#This Row],[PF]]</f>
        <v>1</v>
      </c>
      <c r="J670" s="1">
        <f ca="1">+[1]!Tabla3[[#This Row],[WATTS_MEAS]]</f>
        <v>0</v>
      </c>
      <c r="K670" s="1">
        <f ca="1">+[1]!Tabla3[[#This Row],[DIM]]</f>
        <v>1</v>
      </c>
      <c r="L670" s="1">
        <f ca="1">+[1]!Tabla3[[#This Row],[STATUS_LAMP]]</f>
        <v>0</v>
      </c>
      <c r="M670" s="1">
        <f ca="1">+[1]!Tabla3[[#This Row],[FAULTY]]</f>
        <v>3</v>
      </c>
      <c r="N670" s="1">
        <f>+[1]!Tabla3[[#This Row],[BURN_HR]]</f>
        <v>1.8788903918613367</v>
      </c>
      <c r="O670" s="1">
        <f>+[1]!Tabla3[[#This Row],[KWH]]</f>
        <v>0.11812037450854879</v>
      </c>
    </row>
    <row r="671" spans="1:15" x14ac:dyDescent="0.25">
      <c r="A671" t="str">
        <f>+[1]!Tabla3[[#This Row],[ID]]</f>
        <v>DECO_34772</v>
      </c>
      <c r="B671">
        <f>+[1]!Tabla3[[#This Row],[LAT]]</f>
        <v>39.752637819999997</v>
      </c>
      <c r="C671">
        <f>+[1]!Tabla3[[#This Row],[LONG]]</f>
        <v>-104.99807970000001</v>
      </c>
      <c r="D671">
        <f>+[1]!Tabla3[[#This Row],[MODE]]</f>
        <v>4</v>
      </c>
      <c r="E671">
        <f>+[1]!Tabla3[[#This Row],[WATTS]]</f>
        <v>250</v>
      </c>
      <c r="F671" s="2">
        <f>+[1]!Tabla3[[#This Row],[LAST_UPDATED]]</f>
        <v>45036.436736111114</v>
      </c>
      <c r="G671" s="1">
        <f ca="1">+[1]!Tabla3[[#This Row],[VOLTAJE]]</f>
        <v>242.89</v>
      </c>
      <c r="H671" s="1">
        <f ca="1">+[1]!Tabla3[[#This Row],[CURRENT]]</f>
        <v>0</v>
      </c>
      <c r="I671" s="1">
        <f ca="1">+[1]!Tabla3[[#This Row],[PF]]</f>
        <v>1</v>
      </c>
      <c r="J671" s="1">
        <f ca="1">+[1]!Tabla3[[#This Row],[WATTS_MEAS]]</f>
        <v>0</v>
      </c>
      <c r="K671" s="1">
        <f ca="1">+[1]!Tabla3[[#This Row],[DIM]]</f>
        <v>1</v>
      </c>
      <c r="L671" s="1">
        <f ca="1">+[1]!Tabla3[[#This Row],[STATUS_LAMP]]</f>
        <v>0</v>
      </c>
      <c r="M671" s="1">
        <f ca="1">+[1]!Tabla3[[#This Row],[FAULTY]]</f>
        <v>4</v>
      </c>
      <c r="N671" s="1">
        <f>+[1]!Tabla3[[#This Row],[BURN_HR]]</f>
        <v>10.830008663958091</v>
      </c>
      <c r="O671" s="1">
        <f>+[1]!Tabla3[[#This Row],[KWH]]</f>
        <v>2.6349139998838611</v>
      </c>
    </row>
    <row r="672" spans="1:15" x14ac:dyDescent="0.25">
      <c r="A672" t="str">
        <f>+[1]!Tabla3[[#This Row],[ID]]</f>
        <v>DECO_34775</v>
      </c>
      <c r="B672">
        <f>+[1]!Tabla3[[#This Row],[LAT]]</f>
        <v>39.752787410000003</v>
      </c>
      <c r="C672">
        <f>+[1]!Tabla3[[#This Row],[LONG]]</f>
        <v>-104.99952039999999</v>
      </c>
      <c r="D672">
        <f>+[1]!Tabla3[[#This Row],[MODE]]</f>
        <v>4</v>
      </c>
      <c r="E672">
        <f>+[1]!Tabla3[[#This Row],[WATTS]]</f>
        <v>70</v>
      </c>
      <c r="F672" s="2">
        <f>+[1]!Tabla3[[#This Row],[LAST_UPDATED]]</f>
        <v>45036.436736111114</v>
      </c>
      <c r="G672" s="1">
        <f ca="1">+[1]!Tabla3[[#This Row],[VOLTAJE]]</f>
        <v>208.429</v>
      </c>
      <c r="H672" s="1">
        <f ca="1">+[1]!Tabla3[[#This Row],[CURRENT]]</f>
        <v>0</v>
      </c>
      <c r="I672" s="1">
        <f ca="1">+[1]!Tabla3[[#This Row],[PF]]</f>
        <v>1</v>
      </c>
      <c r="J672" s="1">
        <f ca="1">+[1]!Tabla3[[#This Row],[WATTS_MEAS]]</f>
        <v>0</v>
      </c>
      <c r="K672" s="1">
        <f ca="1">+[1]!Tabla3[[#This Row],[DIM]]</f>
        <v>1</v>
      </c>
      <c r="L672" s="1">
        <f ca="1">+[1]!Tabla3[[#This Row],[STATUS_LAMP]]</f>
        <v>0</v>
      </c>
      <c r="M672" s="1">
        <f ca="1">+[1]!Tabla3[[#This Row],[FAULTY]]</f>
        <v>4</v>
      </c>
      <c r="N672" s="1">
        <f>+[1]!Tabla3[[#This Row],[BURN_HR]]</f>
        <v>10.830008663958091</v>
      </c>
      <c r="O672" s="1">
        <f>+[1]!Tabla3[[#This Row],[KWH]]</f>
        <v>0.7383443644964085</v>
      </c>
    </row>
    <row r="673" spans="1:15" x14ac:dyDescent="0.25">
      <c r="A673" t="str">
        <f>+[1]!Tabla3[[#This Row],[ID]]</f>
        <v>DECO_34776</v>
      </c>
      <c r="B673">
        <f>+[1]!Tabla3[[#This Row],[LAT]]</f>
        <v>39.752577940000002</v>
      </c>
      <c r="C673">
        <f>+[1]!Tabla3[[#This Row],[LONG]]</f>
        <v>-104.999233</v>
      </c>
      <c r="D673">
        <f>+[1]!Tabla3[[#This Row],[MODE]]</f>
        <v>4</v>
      </c>
      <c r="E673">
        <f>+[1]!Tabla3[[#This Row],[WATTS]]</f>
        <v>70</v>
      </c>
      <c r="F673" s="2">
        <f>+[1]!Tabla3[[#This Row],[LAST_UPDATED]]</f>
        <v>45036.436736111114</v>
      </c>
      <c r="G673" s="1">
        <f ca="1">+[1]!Tabla3[[#This Row],[VOLTAJE]]</f>
        <v>224.517</v>
      </c>
      <c r="H673" s="1">
        <f ca="1">+[1]!Tabla3[[#This Row],[CURRENT]]</f>
        <v>0</v>
      </c>
      <c r="I673" s="1">
        <f ca="1">+[1]!Tabla3[[#This Row],[PF]]</f>
        <v>1</v>
      </c>
      <c r="J673" s="1">
        <f ca="1">+[1]!Tabla3[[#This Row],[WATTS_MEAS]]</f>
        <v>0</v>
      </c>
      <c r="K673" s="1">
        <f ca="1">+[1]!Tabla3[[#This Row],[DIM]]</f>
        <v>1</v>
      </c>
      <c r="L673" s="1">
        <f ca="1">+[1]!Tabla3[[#This Row],[STATUS_LAMP]]</f>
        <v>0</v>
      </c>
      <c r="M673" s="1">
        <f ca="1">+[1]!Tabla3[[#This Row],[FAULTY]]</f>
        <v>3</v>
      </c>
      <c r="N673" s="1">
        <f>+[1]!Tabla3[[#This Row],[BURN_HR]]</f>
        <v>10.830008663958091</v>
      </c>
      <c r="O673" s="1">
        <f>+[1]!Tabla3[[#This Row],[KWH]]</f>
        <v>0.74007737472037283</v>
      </c>
    </row>
    <row r="674" spans="1:15" x14ac:dyDescent="0.25">
      <c r="A674" t="str">
        <f>+[1]!Tabla3[[#This Row],[ID]]</f>
        <v>DECO_34781</v>
      </c>
      <c r="B674">
        <f>+[1]!Tabla3[[#This Row],[LAT]]</f>
        <v>39.748339960000003</v>
      </c>
      <c r="C674">
        <f>+[1]!Tabla3[[#This Row],[LONG]]</f>
        <v>-104.9969531</v>
      </c>
      <c r="D674">
        <f>+[1]!Tabla3[[#This Row],[MODE]]</f>
        <v>4</v>
      </c>
      <c r="E674">
        <f>+[1]!Tabla3[[#This Row],[WATTS]]</f>
        <v>100</v>
      </c>
      <c r="F674" s="2">
        <f>+[1]!Tabla3[[#This Row],[LAST_UPDATED]]</f>
        <v>45036.436736111114</v>
      </c>
      <c r="G674" s="1">
        <f ca="1">+[1]!Tabla3[[#This Row],[VOLTAJE]]</f>
        <v>236.99199999999999</v>
      </c>
      <c r="H674" s="1">
        <f ca="1">+[1]!Tabla3[[#This Row],[CURRENT]]</f>
        <v>0</v>
      </c>
      <c r="I674" s="1">
        <f ca="1">+[1]!Tabla3[[#This Row],[PF]]</f>
        <v>1</v>
      </c>
      <c r="J674" s="1">
        <f ca="1">+[1]!Tabla3[[#This Row],[WATTS_MEAS]]</f>
        <v>0</v>
      </c>
      <c r="K674" s="1">
        <f ca="1">+[1]!Tabla3[[#This Row],[DIM]]</f>
        <v>1</v>
      </c>
      <c r="L674" s="1">
        <f ca="1">+[1]!Tabla3[[#This Row],[STATUS_LAMP]]</f>
        <v>0</v>
      </c>
      <c r="M674" s="1">
        <f ca="1">+[1]!Tabla3[[#This Row],[FAULTY]]</f>
        <v>1</v>
      </c>
      <c r="N674" s="1">
        <f>+[1]!Tabla3[[#This Row],[BURN_HR]]</f>
        <v>10.830008663958091</v>
      </c>
      <c r="O674" s="1">
        <f>+[1]!Tabla3[[#This Row],[KWH]]</f>
        <v>1.0565708626982306</v>
      </c>
    </row>
    <row r="675" spans="1:15" x14ac:dyDescent="0.25">
      <c r="A675" t="str">
        <f>+[1]!Tabla3[[#This Row],[ID]]</f>
        <v>DECO_34782</v>
      </c>
      <c r="B675">
        <f>+[1]!Tabla3[[#This Row],[LAT]]</f>
        <v>39.752085180000002</v>
      </c>
      <c r="C675">
        <f>+[1]!Tabla3[[#This Row],[LONG]]</f>
        <v>-104.9941776</v>
      </c>
      <c r="D675">
        <f>+[1]!Tabla3[[#This Row],[MODE]]</f>
        <v>4</v>
      </c>
      <c r="E675">
        <f>+[1]!Tabla3[[#This Row],[WATTS]]</f>
        <v>250</v>
      </c>
      <c r="F675" s="2">
        <f>+[1]!Tabla3[[#This Row],[LAST_UPDATED]]</f>
        <v>45036.436736111114</v>
      </c>
      <c r="G675" s="1">
        <f ca="1">+[1]!Tabla3[[#This Row],[VOLTAJE]]</f>
        <v>224.37</v>
      </c>
      <c r="H675" s="1">
        <f ca="1">+[1]!Tabla3[[#This Row],[CURRENT]]</f>
        <v>0</v>
      </c>
      <c r="I675" s="1">
        <f ca="1">+[1]!Tabla3[[#This Row],[PF]]</f>
        <v>1</v>
      </c>
      <c r="J675" s="1">
        <f ca="1">+[1]!Tabla3[[#This Row],[WATTS_MEAS]]</f>
        <v>0</v>
      </c>
      <c r="K675" s="1">
        <f ca="1">+[1]!Tabla3[[#This Row],[DIM]]</f>
        <v>1</v>
      </c>
      <c r="L675" s="1">
        <f ca="1">+[1]!Tabla3[[#This Row],[STATUS_LAMP]]</f>
        <v>0</v>
      </c>
      <c r="M675" s="1">
        <f ca="1">+[1]!Tabla3[[#This Row],[FAULTY]]</f>
        <v>2</v>
      </c>
      <c r="N675" s="1">
        <f>+[1]!Tabla3[[#This Row],[BURN_HR]]</f>
        <v>1.8788903918613367</v>
      </c>
      <c r="O675" s="1">
        <f>+[1]!Tabla3[[#This Row],[KWH]]</f>
        <v>0.38760997994049901</v>
      </c>
    </row>
    <row r="676" spans="1:15" x14ac:dyDescent="0.25">
      <c r="A676" t="str">
        <f>+[1]!Tabla3[[#This Row],[ID]]</f>
        <v>DECO_34785</v>
      </c>
      <c r="B676">
        <f>+[1]!Tabla3[[#This Row],[LAT]]</f>
        <v>39.752368320000002</v>
      </c>
      <c r="C676">
        <f>+[1]!Tabla3[[#This Row],[LONG]]</f>
        <v>-104.99410469999999</v>
      </c>
      <c r="D676">
        <f>+[1]!Tabla3[[#This Row],[MODE]]</f>
        <v>4</v>
      </c>
      <c r="E676">
        <f>+[1]!Tabla3[[#This Row],[WATTS]]</f>
        <v>250</v>
      </c>
      <c r="F676" s="2">
        <f>+[1]!Tabla3[[#This Row],[LAST_UPDATED]]</f>
        <v>45036.436736111114</v>
      </c>
      <c r="G676" s="1">
        <f ca="1">+[1]!Tabla3[[#This Row],[VOLTAJE]]</f>
        <v>205.98500000000001</v>
      </c>
      <c r="H676" s="1">
        <f ca="1">+[1]!Tabla3[[#This Row],[CURRENT]]</f>
        <v>0</v>
      </c>
      <c r="I676" s="1">
        <f ca="1">+[1]!Tabla3[[#This Row],[PF]]</f>
        <v>1</v>
      </c>
      <c r="J676" s="1">
        <f ca="1">+[1]!Tabla3[[#This Row],[WATTS_MEAS]]</f>
        <v>0</v>
      </c>
      <c r="K676" s="1">
        <f ca="1">+[1]!Tabla3[[#This Row],[DIM]]</f>
        <v>1</v>
      </c>
      <c r="L676" s="1">
        <f ca="1">+[1]!Tabla3[[#This Row],[STATUS_LAMP]]</f>
        <v>0</v>
      </c>
      <c r="M676" s="1">
        <f ca="1">+[1]!Tabla3[[#This Row],[FAULTY]]</f>
        <v>3</v>
      </c>
      <c r="N676" s="1">
        <f>+[1]!Tabla3[[#This Row],[BURN_HR]]</f>
        <v>1.8788903918613367</v>
      </c>
      <c r="O676" s="1">
        <f>+[1]!Tabla3[[#This Row],[KWH]]</f>
        <v>0.41497163580167196</v>
      </c>
    </row>
    <row r="677" spans="1:15" x14ac:dyDescent="0.25">
      <c r="A677" t="str">
        <f>+[1]!Tabla3[[#This Row],[ID]]</f>
        <v>DECO_34787</v>
      </c>
      <c r="B677">
        <f>+[1]!Tabla3[[#This Row],[LAT]]</f>
        <v>39.748325110000003</v>
      </c>
      <c r="C677">
        <f>+[1]!Tabla3[[#This Row],[LONG]]</f>
        <v>-104.9966223</v>
      </c>
      <c r="D677">
        <f>+[1]!Tabla3[[#This Row],[MODE]]</f>
        <v>4</v>
      </c>
      <c r="E677">
        <f>+[1]!Tabla3[[#This Row],[WATTS]]</f>
        <v>250</v>
      </c>
      <c r="F677" s="2">
        <f>+[1]!Tabla3[[#This Row],[LAST_UPDATED]]</f>
        <v>45036.436736111114</v>
      </c>
      <c r="G677" s="1">
        <f ca="1">+[1]!Tabla3[[#This Row],[VOLTAJE]]</f>
        <v>192.63399999999999</v>
      </c>
      <c r="H677" s="1">
        <f ca="1">+[1]!Tabla3[[#This Row],[CURRENT]]</f>
        <v>0</v>
      </c>
      <c r="I677" s="1">
        <f ca="1">+[1]!Tabla3[[#This Row],[PF]]</f>
        <v>1</v>
      </c>
      <c r="J677" s="1">
        <f ca="1">+[1]!Tabla3[[#This Row],[WATTS_MEAS]]</f>
        <v>0</v>
      </c>
      <c r="K677" s="1">
        <f ca="1">+[1]!Tabla3[[#This Row],[DIM]]</f>
        <v>1</v>
      </c>
      <c r="L677" s="1">
        <f ca="1">+[1]!Tabla3[[#This Row],[STATUS_LAMP]]</f>
        <v>0</v>
      </c>
      <c r="M677" s="1">
        <f ca="1">+[1]!Tabla3[[#This Row],[FAULTY]]</f>
        <v>3</v>
      </c>
      <c r="N677" s="1">
        <f>+[1]!Tabla3[[#This Row],[BURN_HR]]</f>
        <v>1.8788903918613367</v>
      </c>
      <c r="O677" s="1">
        <f>+[1]!Tabla3[[#This Row],[KWH]]</f>
        <v>0.39636860359282577</v>
      </c>
    </row>
    <row r="678" spans="1:15" x14ac:dyDescent="0.25">
      <c r="A678" t="str">
        <f>+[1]!Tabla3[[#This Row],[ID]]</f>
        <v>DECO_34789</v>
      </c>
      <c r="B678">
        <f>+[1]!Tabla3[[#This Row],[LAT]]</f>
        <v>39.752326750000002</v>
      </c>
      <c r="C678">
        <f>+[1]!Tabla3[[#This Row],[LONG]]</f>
        <v>-104.9943537</v>
      </c>
      <c r="D678">
        <f>+[1]!Tabla3[[#This Row],[MODE]]</f>
        <v>4</v>
      </c>
      <c r="E678">
        <f>+[1]!Tabla3[[#This Row],[WATTS]]</f>
        <v>70</v>
      </c>
      <c r="F678" s="2">
        <f>+[1]!Tabla3[[#This Row],[LAST_UPDATED]]</f>
        <v>45036.436736111114</v>
      </c>
      <c r="G678" s="1">
        <f ca="1">+[1]!Tabla3[[#This Row],[VOLTAJE]]</f>
        <v>193.00399999999999</v>
      </c>
      <c r="H678" s="1">
        <f ca="1">+[1]!Tabla3[[#This Row],[CURRENT]]</f>
        <v>0</v>
      </c>
      <c r="I678" s="1">
        <f ca="1">+[1]!Tabla3[[#This Row],[PF]]</f>
        <v>1</v>
      </c>
      <c r="J678" s="1">
        <f ca="1">+[1]!Tabla3[[#This Row],[WATTS_MEAS]]</f>
        <v>0</v>
      </c>
      <c r="K678" s="1">
        <f ca="1">+[1]!Tabla3[[#This Row],[DIM]]</f>
        <v>1</v>
      </c>
      <c r="L678" s="1">
        <f ca="1">+[1]!Tabla3[[#This Row],[STATUS_LAMP]]</f>
        <v>0</v>
      </c>
      <c r="M678" s="1">
        <f ca="1">+[1]!Tabla3[[#This Row],[FAULTY]]</f>
        <v>1</v>
      </c>
      <c r="N678" s="1">
        <f>+[1]!Tabla3[[#This Row],[BURN_HR]]</f>
        <v>10.830008663958091</v>
      </c>
      <c r="O678" s="1">
        <f>+[1]!Tabla3[[#This Row],[KWH]]</f>
        <v>0.74223117988856935</v>
      </c>
    </row>
    <row r="679" spans="1:15" x14ac:dyDescent="0.25">
      <c r="A679" t="str">
        <f>+[1]!Tabla3[[#This Row],[ID]]</f>
        <v>DECO_34794</v>
      </c>
      <c r="B679">
        <f>+[1]!Tabla3[[#This Row],[LAT]]</f>
        <v>39.751823799999997</v>
      </c>
      <c r="C679">
        <f>+[1]!Tabla3[[#This Row],[LONG]]</f>
        <v>-104.99825730000001</v>
      </c>
      <c r="D679">
        <f>+[1]!Tabla3[[#This Row],[MODE]]</f>
        <v>4</v>
      </c>
      <c r="E679">
        <f>+[1]!Tabla3[[#This Row],[WATTS]]</f>
        <v>70</v>
      </c>
      <c r="F679" s="2">
        <f>+[1]!Tabla3[[#This Row],[LAST_UPDATED]]</f>
        <v>45036.436736111114</v>
      </c>
      <c r="G679" s="1">
        <f ca="1">+[1]!Tabla3[[#This Row],[VOLTAJE]]</f>
        <v>235.196</v>
      </c>
      <c r="H679" s="1">
        <f ca="1">+[1]!Tabla3[[#This Row],[CURRENT]]</f>
        <v>0</v>
      </c>
      <c r="I679" s="1">
        <f ca="1">+[1]!Tabla3[[#This Row],[PF]]</f>
        <v>1</v>
      </c>
      <c r="J679" s="1">
        <f ca="1">+[1]!Tabla3[[#This Row],[WATTS_MEAS]]</f>
        <v>0</v>
      </c>
      <c r="K679" s="1">
        <f ca="1">+[1]!Tabla3[[#This Row],[DIM]]</f>
        <v>1</v>
      </c>
      <c r="L679" s="1">
        <f ca="1">+[1]!Tabla3[[#This Row],[STATUS_LAMP]]</f>
        <v>0</v>
      </c>
      <c r="M679" s="1">
        <f ca="1">+[1]!Tabla3[[#This Row],[FAULTY]]</f>
        <v>0</v>
      </c>
      <c r="N679" s="1">
        <f>+[1]!Tabla3[[#This Row],[BURN_HR]]</f>
        <v>1.8788903918613367</v>
      </c>
      <c r="O679" s="1">
        <f>+[1]!Tabla3[[#This Row],[KWH]]</f>
        <v>0.11520000771340906</v>
      </c>
    </row>
    <row r="680" spans="1:15" x14ac:dyDescent="0.25">
      <c r="A680" t="str">
        <f>+[1]!Tabla3[[#This Row],[ID]]</f>
        <v>DECO_34800</v>
      </c>
      <c r="B680">
        <f>+[1]!Tabla3[[#This Row],[LAT]]</f>
        <v>39.751372709999998</v>
      </c>
      <c r="C680">
        <f>+[1]!Tabla3[[#This Row],[LONG]]</f>
        <v>-104.9988992</v>
      </c>
      <c r="D680">
        <f>+[1]!Tabla3[[#This Row],[MODE]]</f>
        <v>4</v>
      </c>
      <c r="E680">
        <f>+[1]!Tabla3[[#This Row],[WATTS]]</f>
        <v>100</v>
      </c>
      <c r="F680" s="2">
        <f>+[1]!Tabla3[[#This Row],[LAST_UPDATED]]</f>
        <v>45036.436736111114</v>
      </c>
      <c r="G680" s="1">
        <f ca="1">+[1]!Tabla3[[#This Row],[VOLTAJE]]</f>
        <v>206.15</v>
      </c>
      <c r="H680" s="1">
        <f ca="1">+[1]!Tabla3[[#This Row],[CURRENT]]</f>
        <v>0</v>
      </c>
      <c r="I680" s="1">
        <f ca="1">+[1]!Tabla3[[#This Row],[PF]]</f>
        <v>1</v>
      </c>
      <c r="J680" s="1">
        <f ca="1">+[1]!Tabla3[[#This Row],[WATTS_MEAS]]</f>
        <v>0</v>
      </c>
      <c r="K680" s="1">
        <f ca="1">+[1]!Tabla3[[#This Row],[DIM]]</f>
        <v>1</v>
      </c>
      <c r="L680" s="1">
        <f ca="1">+[1]!Tabla3[[#This Row],[STATUS_LAMP]]</f>
        <v>0</v>
      </c>
      <c r="M680" s="1">
        <f ca="1">+[1]!Tabla3[[#This Row],[FAULTY]]</f>
        <v>1</v>
      </c>
      <c r="N680" s="1">
        <f>+[1]!Tabla3[[#This Row],[BURN_HR]]</f>
        <v>1.8788903918613367</v>
      </c>
      <c r="O680" s="1">
        <f>+[1]!Tabla3[[#This Row],[KWH]]</f>
        <v>0.15752819008339775</v>
      </c>
    </row>
    <row r="681" spans="1:15" x14ac:dyDescent="0.25">
      <c r="A681" t="str">
        <f>+[1]!Tabla3[[#This Row],[ID]]</f>
        <v>DECO_34812</v>
      </c>
      <c r="B681">
        <f>+[1]!Tabla3[[#This Row],[LAT]]</f>
        <v>39.750228040000003</v>
      </c>
      <c r="C681">
        <f>+[1]!Tabla3[[#This Row],[LONG]]</f>
        <v>-104.9976782</v>
      </c>
      <c r="D681">
        <f>+[1]!Tabla3[[#This Row],[MODE]]</f>
        <v>4</v>
      </c>
      <c r="E681">
        <f>+[1]!Tabla3[[#This Row],[WATTS]]</f>
        <v>70</v>
      </c>
      <c r="F681" s="2">
        <f>+[1]!Tabla3[[#This Row],[LAST_UPDATED]]</f>
        <v>45036.436736111114</v>
      </c>
      <c r="G681" s="1">
        <f ca="1">+[1]!Tabla3[[#This Row],[VOLTAJE]]</f>
        <v>222.81100000000001</v>
      </c>
      <c r="H681" s="1">
        <f ca="1">+[1]!Tabla3[[#This Row],[CURRENT]]</f>
        <v>0</v>
      </c>
      <c r="I681" s="1">
        <f ca="1">+[1]!Tabla3[[#This Row],[PF]]</f>
        <v>1</v>
      </c>
      <c r="J681" s="1">
        <f ca="1">+[1]!Tabla3[[#This Row],[WATTS_MEAS]]</f>
        <v>0</v>
      </c>
      <c r="K681" s="1">
        <f ca="1">+[1]!Tabla3[[#This Row],[DIM]]</f>
        <v>1</v>
      </c>
      <c r="L681" s="1">
        <f ca="1">+[1]!Tabla3[[#This Row],[STATUS_LAMP]]</f>
        <v>0</v>
      </c>
      <c r="M681" s="1">
        <f ca="1">+[1]!Tabla3[[#This Row],[FAULTY]]</f>
        <v>1</v>
      </c>
      <c r="N681" s="1">
        <f>+[1]!Tabla3[[#This Row],[BURN_HR]]</f>
        <v>10.830008663958091</v>
      </c>
      <c r="O681" s="1">
        <f>+[1]!Tabla3[[#This Row],[KWH]]</f>
        <v>0.73401707161830321</v>
      </c>
    </row>
    <row r="682" spans="1:15" x14ac:dyDescent="0.25">
      <c r="A682" t="str">
        <f>+[1]!Tabla3[[#This Row],[ID]]</f>
        <v>DECO_34816</v>
      </c>
      <c r="B682">
        <f>+[1]!Tabla3[[#This Row],[LAT]]</f>
        <v>39.750343379999997</v>
      </c>
      <c r="C682">
        <f>+[1]!Tabla3[[#This Row],[LONG]]</f>
        <v>-104.9975482</v>
      </c>
      <c r="D682">
        <f>+[1]!Tabla3[[#This Row],[MODE]]</f>
        <v>4</v>
      </c>
      <c r="E682">
        <f>+[1]!Tabla3[[#This Row],[WATTS]]</f>
        <v>70</v>
      </c>
      <c r="F682" s="2">
        <f>+[1]!Tabla3[[#This Row],[LAST_UPDATED]]</f>
        <v>45036.436736111114</v>
      </c>
      <c r="G682" s="1">
        <f ca="1">+[1]!Tabla3[[#This Row],[VOLTAJE]]</f>
        <v>244.71600000000001</v>
      </c>
      <c r="H682" s="1">
        <f ca="1">+[1]!Tabla3[[#This Row],[CURRENT]]</f>
        <v>0</v>
      </c>
      <c r="I682" s="1">
        <f ca="1">+[1]!Tabla3[[#This Row],[PF]]</f>
        <v>1</v>
      </c>
      <c r="J682" s="1">
        <f ca="1">+[1]!Tabla3[[#This Row],[WATTS_MEAS]]</f>
        <v>0</v>
      </c>
      <c r="K682" s="1">
        <f ca="1">+[1]!Tabla3[[#This Row],[DIM]]</f>
        <v>1</v>
      </c>
      <c r="L682" s="1">
        <f ca="1">+[1]!Tabla3[[#This Row],[STATUS_LAMP]]</f>
        <v>0</v>
      </c>
      <c r="M682" s="1">
        <f ca="1">+[1]!Tabla3[[#This Row],[FAULTY]]</f>
        <v>3</v>
      </c>
      <c r="N682" s="1">
        <f>+[1]!Tabla3[[#This Row],[BURN_HR]]</f>
        <v>1.8788903918613367</v>
      </c>
      <c r="O682" s="1">
        <f>+[1]!Tabla3[[#This Row],[KWH]]</f>
        <v>0.11161502762395316</v>
      </c>
    </row>
    <row r="683" spans="1:15" x14ac:dyDescent="0.25">
      <c r="A683" t="str">
        <f>+[1]!Tabla3[[#This Row],[ID]]</f>
        <v>DECO_34819</v>
      </c>
      <c r="B683">
        <f>+[1]!Tabla3[[#This Row],[LAT]]</f>
        <v>39.750469029999998</v>
      </c>
      <c r="C683">
        <f>+[1]!Tabla3[[#This Row],[LONG]]</f>
        <v>-104.9973772</v>
      </c>
      <c r="D683">
        <f>+[1]!Tabla3[[#This Row],[MODE]]</f>
        <v>4</v>
      </c>
      <c r="E683">
        <f>+[1]!Tabla3[[#This Row],[WATTS]]</f>
        <v>70</v>
      </c>
      <c r="F683" s="2">
        <f>+[1]!Tabla3[[#This Row],[LAST_UPDATED]]</f>
        <v>45036.436736111114</v>
      </c>
      <c r="G683" s="1">
        <f ca="1">+[1]!Tabla3[[#This Row],[VOLTAJE]]</f>
        <v>210.767</v>
      </c>
      <c r="H683" s="1">
        <f ca="1">+[1]!Tabla3[[#This Row],[CURRENT]]</f>
        <v>0</v>
      </c>
      <c r="I683" s="1">
        <f ca="1">+[1]!Tabla3[[#This Row],[PF]]</f>
        <v>1</v>
      </c>
      <c r="J683" s="1">
        <f ca="1">+[1]!Tabla3[[#This Row],[WATTS_MEAS]]</f>
        <v>0</v>
      </c>
      <c r="K683" s="1">
        <f ca="1">+[1]!Tabla3[[#This Row],[DIM]]</f>
        <v>1</v>
      </c>
      <c r="L683" s="1">
        <f ca="1">+[1]!Tabla3[[#This Row],[STATUS_LAMP]]</f>
        <v>0</v>
      </c>
      <c r="M683" s="1">
        <f ca="1">+[1]!Tabla3[[#This Row],[FAULTY]]</f>
        <v>1</v>
      </c>
      <c r="N683" s="1">
        <f>+[1]!Tabla3[[#This Row],[BURN_HR]]</f>
        <v>1.8788903918613367</v>
      </c>
      <c r="O683" s="1">
        <f>+[1]!Tabla3[[#This Row],[KWH]]</f>
        <v>0.11552280408195192</v>
      </c>
    </row>
    <row r="684" spans="1:15" x14ac:dyDescent="0.25">
      <c r="A684" t="str">
        <f>+[1]!Tabla3[[#This Row],[ID]]</f>
        <v>DECO_34820</v>
      </c>
      <c r="B684">
        <f>+[1]!Tabla3[[#This Row],[LAT]]</f>
        <v>39.750526399999998</v>
      </c>
      <c r="C684">
        <f>+[1]!Tabla3[[#This Row],[LONG]]</f>
        <v>-104.9975906</v>
      </c>
      <c r="D684">
        <f>+[1]!Tabla3[[#This Row],[MODE]]</f>
        <v>4</v>
      </c>
      <c r="E684">
        <f>+[1]!Tabla3[[#This Row],[WATTS]]</f>
        <v>70</v>
      </c>
      <c r="F684" s="2">
        <f>+[1]!Tabla3[[#This Row],[LAST_UPDATED]]</f>
        <v>45036.436736111114</v>
      </c>
      <c r="G684" s="1">
        <f ca="1">+[1]!Tabla3[[#This Row],[VOLTAJE]]</f>
        <v>212.505</v>
      </c>
      <c r="H684" s="1">
        <f ca="1">+[1]!Tabla3[[#This Row],[CURRENT]]</f>
        <v>0</v>
      </c>
      <c r="I684" s="1">
        <f ca="1">+[1]!Tabla3[[#This Row],[PF]]</f>
        <v>1</v>
      </c>
      <c r="J684" s="1">
        <f ca="1">+[1]!Tabla3[[#This Row],[WATTS_MEAS]]</f>
        <v>0</v>
      </c>
      <c r="K684" s="1">
        <f ca="1">+[1]!Tabla3[[#This Row],[DIM]]</f>
        <v>1</v>
      </c>
      <c r="L684" s="1">
        <f ca="1">+[1]!Tabla3[[#This Row],[STATUS_LAMP]]</f>
        <v>0</v>
      </c>
      <c r="M684" s="1">
        <f ca="1">+[1]!Tabla3[[#This Row],[FAULTY]]</f>
        <v>0</v>
      </c>
      <c r="N684" s="1">
        <f>+[1]!Tabla3[[#This Row],[BURN_HR]]</f>
        <v>1.8788903918613367</v>
      </c>
      <c r="O684" s="1">
        <f>+[1]!Tabla3[[#This Row],[KWH]]</f>
        <v>0.11473497086797514</v>
      </c>
    </row>
    <row r="685" spans="1:15" x14ac:dyDescent="0.25">
      <c r="A685" t="str">
        <f>+[1]!Tabla3[[#This Row],[ID]]</f>
        <v>DECO_34821</v>
      </c>
      <c r="B685">
        <f>+[1]!Tabla3[[#This Row],[LAT]]</f>
        <v>39.750526399999998</v>
      </c>
      <c r="C685">
        <f>+[1]!Tabla3[[#This Row],[LONG]]</f>
        <v>-104.9975906</v>
      </c>
      <c r="D685">
        <f>+[1]!Tabla3[[#This Row],[MODE]]</f>
        <v>4</v>
      </c>
      <c r="E685">
        <f>+[1]!Tabla3[[#This Row],[WATTS]]</f>
        <v>70</v>
      </c>
      <c r="F685" s="2">
        <f>+[1]!Tabla3[[#This Row],[LAST_UPDATED]]</f>
        <v>45036.436736111114</v>
      </c>
      <c r="G685" s="1">
        <f ca="1">+[1]!Tabla3[[#This Row],[VOLTAJE]]</f>
        <v>232.11</v>
      </c>
      <c r="H685" s="1">
        <f ca="1">+[1]!Tabla3[[#This Row],[CURRENT]]</f>
        <v>0</v>
      </c>
      <c r="I685" s="1">
        <f ca="1">+[1]!Tabla3[[#This Row],[PF]]</f>
        <v>1</v>
      </c>
      <c r="J685" s="1">
        <f ca="1">+[1]!Tabla3[[#This Row],[WATTS_MEAS]]</f>
        <v>0</v>
      </c>
      <c r="K685" s="1">
        <f ca="1">+[1]!Tabla3[[#This Row],[DIM]]</f>
        <v>1</v>
      </c>
      <c r="L685" s="1">
        <f ca="1">+[1]!Tabla3[[#This Row],[STATUS_LAMP]]</f>
        <v>0</v>
      </c>
      <c r="M685" s="1">
        <f ca="1">+[1]!Tabla3[[#This Row],[FAULTY]]</f>
        <v>2</v>
      </c>
      <c r="N685" s="1">
        <f>+[1]!Tabla3[[#This Row],[BURN_HR]]</f>
        <v>1.8788903918613367</v>
      </c>
      <c r="O685" s="1">
        <f>+[1]!Tabla3[[#This Row],[KWH]]</f>
        <v>0.1151486882299334</v>
      </c>
    </row>
    <row r="686" spans="1:15" x14ac:dyDescent="0.25">
      <c r="A686" t="str">
        <f>+[1]!Tabla3[[#This Row],[ID]]</f>
        <v>DECO_34827</v>
      </c>
      <c r="B686">
        <f>+[1]!Tabla3[[#This Row],[LAT]]</f>
        <v>39.750820820000001</v>
      </c>
      <c r="C686">
        <f>+[1]!Tabla3[[#This Row],[LONG]]</f>
        <v>-104.9969138</v>
      </c>
      <c r="D686">
        <f>+[1]!Tabla3[[#This Row],[MODE]]</f>
        <v>4</v>
      </c>
      <c r="E686">
        <f>+[1]!Tabla3[[#This Row],[WATTS]]</f>
        <v>250</v>
      </c>
      <c r="F686" s="2">
        <f>+[1]!Tabla3[[#This Row],[LAST_UPDATED]]</f>
        <v>45036.436736111114</v>
      </c>
      <c r="G686" s="1">
        <f ca="1">+[1]!Tabla3[[#This Row],[VOLTAJE]]</f>
        <v>230.65</v>
      </c>
      <c r="H686" s="1">
        <f ca="1">+[1]!Tabla3[[#This Row],[CURRENT]]</f>
        <v>0</v>
      </c>
      <c r="I686" s="1">
        <f ca="1">+[1]!Tabla3[[#This Row],[PF]]</f>
        <v>1</v>
      </c>
      <c r="J686" s="1">
        <f ca="1">+[1]!Tabla3[[#This Row],[WATTS_MEAS]]</f>
        <v>0</v>
      </c>
      <c r="K686" s="1">
        <f ca="1">+[1]!Tabla3[[#This Row],[DIM]]</f>
        <v>1</v>
      </c>
      <c r="L686" s="1">
        <f ca="1">+[1]!Tabla3[[#This Row],[STATUS_LAMP]]</f>
        <v>0</v>
      </c>
      <c r="M686" s="1">
        <f ca="1">+[1]!Tabla3[[#This Row],[FAULTY]]</f>
        <v>0</v>
      </c>
      <c r="N686" s="1">
        <f>+[1]!Tabla3[[#This Row],[BURN_HR]]</f>
        <v>1.8788903918613367</v>
      </c>
      <c r="O686" s="1">
        <f>+[1]!Tabla3[[#This Row],[KWH]]</f>
        <v>0.41241709933494108</v>
      </c>
    </row>
    <row r="687" spans="1:15" x14ac:dyDescent="0.25">
      <c r="A687" t="str">
        <f>+[1]!Tabla3[[#This Row],[ID]]</f>
        <v>DECO_34829</v>
      </c>
      <c r="B687">
        <f>+[1]!Tabla3[[#This Row],[LAT]]</f>
        <v>39.749956709999999</v>
      </c>
      <c r="C687">
        <f>+[1]!Tabla3[[#This Row],[LONG]]</f>
        <v>-104.99659920000001</v>
      </c>
      <c r="D687">
        <f>+[1]!Tabla3[[#This Row],[MODE]]</f>
        <v>4</v>
      </c>
      <c r="E687">
        <f>+[1]!Tabla3[[#This Row],[WATTS]]</f>
        <v>55</v>
      </c>
      <c r="F687" s="2">
        <f>+[1]!Tabla3[[#This Row],[LAST_UPDATED]]</f>
        <v>45036.436736111114</v>
      </c>
      <c r="G687" s="1">
        <f ca="1">+[1]!Tabla3[[#This Row],[VOLTAJE]]</f>
        <v>231.15100000000001</v>
      </c>
      <c r="H687" s="1">
        <f ca="1">+[1]!Tabla3[[#This Row],[CURRENT]]</f>
        <v>0</v>
      </c>
      <c r="I687" s="1">
        <f ca="1">+[1]!Tabla3[[#This Row],[PF]]</f>
        <v>1</v>
      </c>
      <c r="J687" s="1">
        <f ca="1">+[1]!Tabla3[[#This Row],[WATTS_MEAS]]</f>
        <v>0</v>
      </c>
      <c r="K687" s="1">
        <f ca="1">+[1]!Tabla3[[#This Row],[DIM]]</f>
        <v>1</v>
      </c>
      <c r="L687" s="1">
        <f ca="1">+[1]!Tabla3[[#This Row],[STATUS_LAMP]]</f>
        <v>0</v>
      </c>
      <c r="M687" s="1">
        <f ca="1">+[1]!Tabla3[[#This Row],[FAULTY]]</f>
        <v>4</v>
      </c>
      <c r="N687" s="1">
        <f>+[1]!Tabla3[[#This Row],[BURN_HR]]</f>
        <v>1.8788903918613367</v>
      </c>
      <c r="O687" s="1">
        <f>+[1]!Tabla3[[#This Row],[KWH]]</f>
        <v>8.3391272907900993E-2</v>
      </c>
    </row>
    <row r="688" spans="1:15" x14ac:dyDescent="0.25">
      <c r="A688" t="str">
        <f>+[1]!Tabla3[[#This Row],[ID]]</f>
        <v>DECO_34830</v>
      </c>
      <c r="B688">
        <f>+[1]!Tabla3[[#This Row],[LAT]]</f>
        <v>39.748526509999998</v>
      </c>
      <c r="C688">
        <f>+[1]!Tabla3[[#This Row],[LONG]]</f>
        <v>-104.9967286</v>
      </c>
      <c r="D688">
        <f>+[1]!Tabla3[[#This Row],[MODE]]</f>
        <v>4</v>
      </c>
      <c r="E688">
        <f>+[1]!Tabla3[[#This Row],[WATTS]]</f>
        <v>250</v>
      </c>
      <c r="F688" s="2">
        <f>+[1]!Tabla3[[#This Row],[LAST_UPDATED]]</f>
        <v>45036.436736111114</v>
      </c>
      <c r="G688" s="1">
        <f ca="1">+[1]!Tabla3[[#This Row],[VOLTAJE]]</f>
        <v>199.42400000000001</v>
      </c>
      <c r="H688" s="1">
        <f ca="1">+[1]!Tabla3[[#This Row],[CURRENT]]</f>
        <v>0</v>
      </c>
      <c r="I688" s="1">
        <f ca="1">+[1]!Tabla3[[#This Row],[PF]]</f>
        <v>1</v>
      </c>
      <c r="J688" s="1">
        <f ca="1">+[1]!Tabla3[[#This Row],[WATTS_MEAS]]</f>
        <v>0</v>
      </c>
      <c r="K688" s="1">
        <f ca="1">+[1]!Tabla3[[#This Row],[DIM]]</f>
        <v>1</v>
      </c>
      <c r="L688" s="1">
        <f ca="1">+[1]!Tabla3[[#This Row],[STATUS_LAMP]]</f>
        <v>0</v>
      </c>
      <c r="M688" s="1">
        <f ca="1">+[1]!Tabla3[[#This Row],[FAULTY]]</f>
        <v>2</v>
      </c>
      <c r="N688" s="1">
        <f>+[1]!Tabla3[[#This Row],[BURN_HR]]</f>
        <v>1.8788903918613367</v>
      </c>
      <c r="O688" s="1">
        <f>+[1]!Tabla3[[#This Row],[KWH]]</f>
        <v>0.4091637955257692</v>
      </c>
    </row>
    <row r="689" spans="1:15" x14ac:dyDescent="0.25">
      <c r="A689" t="str">
        <f>+[1]!Tabla3[[#This Row],[ID]]</f>
        <v>DECO_34832</v>
      </c>
      <c r="B689">
        <f>+[1]!Tabla3[[#This Row],[LAT]]</f>
        <v>39.749980370000003</v>
      </c>
      <c r="C689">
        <f>+[1]!Tabla3[[#This Row],[LONG]]</f>
        <v>-104.99623219999999</v>
      </c>
      <c r="D689">
        <f>+[1]!Tabla3[[#This Row],[MODE]]</f>
        <v>4</v>
      </c>
      <c r="E689">
        <f>+[1]!Tabla3[[#This Row],[WATTS]]</f>
        <v>250</v>
      </c>
      <c r="F689" s="2">
        <f>+[1]!Tabla3[[#This Row],[LAST_UPDATED]]</f>
        <v>45036.436736111114</v>
      </c>
      <c r="G689" s="1">
        <f ca="1">+[1]!Tabla3[[#This Row],[VOLTAJE]]</f>
        <v>249.53800000000001</v>
      </c>
      <c r="H689" s="1">
        <f ca="1">+[1]!Tabla3[[#This Row],[CURRENT]]</f>
        <v>0</v>
      </c>
      <c r="I689" s="1">
        <f ca="1">+[1]!Tabla3[[#This Row],[PF]]</f>
        <v>1</v>
      </c>
      <c r="J689" s="1">
        <f ca="1">+[1]!Tabla3[[#This Row],[WATTS_MEAS]]</f>
        <v>0</v>
      </c>
      <c r="K689" s="1">
        <f ca="1">+[1]!Tabla3[[#This Row],[DIM]]</f>
        <v>1</v>
      </c>
      <c r="L689" s="1">
        <f ca="1">+[1]!Tabla3[[#This Row],[STATUS_LAMP]]</f>
        <v>0</v>
      </c>
      <c r="M689" s="1">
        <f ca="1">+[1]!Tabla3[[#This Row],[FAULTY]]</f>
        <v>1</v>
      </c>
      <c r="N689" s="1">
        <f>+[1]!Tabla3[[#This Row],[BURN_HR]]</f>
        <v>1.8788903918613367</v>
      </c>
      <c r="O689" s="1">
        <f>+[1]!Tabla3[[#This Row],[KWH]]</f>
        <v>0.39329058200349326</v>
      </c>
    </row>
    <row r="690" spans="1:15" x14ac:dyDescent="0.25">
      <c r="A690" t="str">
        <f>+[1]!Tabla3[[#This Row],[ID]]</f>
        <v>DECO_34834</v>
      </c>
      <c r="B690">
        <f>+[1]!Tabla3[[#This Row],[LAT]]</f>
        <v>39.748655220000003</v>
      </c>
      <c r="C690">
        <f>+[1]!Tabla3[[#This Row],[LONG]]</f>
        <v>-104.9965485</v>
      </c>
      <c r="D690">
        <f>+[1]!Tabla3[[#This Row],[MODE]]</f>
        <v>4</v>
      </c>
      <c r="E690">
        <f>+[1]!Tabla3[[#This Row],[WATTS]]</f>
        <v>250</v>
      </c>
      <c r="F690" s="2">
        <f>+[1]!Tabla3[[#This Row],[LAST_UPDATED]]</f>
        <v>45036.436736111114</v>
      </c>
      <c r="G690" s="1">
        <f ca="1">+[1]!Tabla3[[#This Row],[VOLTAJE]]</f>
        <v>199.49</v>
      </c>
      <c r="H690" s="1">
        <f ca="1">+[1]!Tabla3[[#This Row],[CURRENT]]</f>
        <v>0</v>
      </c>
      <c r="I690" s="1">
        <f ca="1">+[1]!Tabla3[[#This Row],[PF]]</f>
        <v>1</v>
      </c>
      <c r="J690" s="1">
        <f ca="1">+[1]!Tabla3[[#This Row],[WATTS_MEAS]]</f>
        <v>0</v>
      </c>
      <c r="K690" s="1">
        <f ca="1">+[1]!Tabla3[[#This Row],[DIM]]</f>
        <v>1</v>
      </c>
      <c r="L690" s="1">
        <f ca="1">+[1]!Tabla3[[#This Row],[STATUS_LAMP]]</f>
        <v>0</v>
      </c>
      <c r="M690" s="1">
        <f ca="1">+[1]!Tabla3[[#This Row],[FAULTY]]</f>
        <v>4</v>
      </c>
      <c r="N690" s="1">
        <f>+[1]!Tabla3[[#This Row],[BURN_HR]]</f>
        <v>1.8788903918613367</v>
      </c>
      <c r="O690" s="1">
        <f>+[1]!Tabla3[[#This Row],[KWH]]</f>
        <v>0.39826047126501635</v>
      </c>
    </row>
    <row r="691" spans="1:15" x14ac:dyDescent="0.25">
      <c r="A691" t="str">
        <f>+[1]!Tabla3[[#This Row],[ID]]</f>
        <v>DECO_34835</v>
      </c>
      <c r="B691">
        <f>+[1]!Tabla3[[#This Row],[LAT]]</f>
        <v>39.75005823</v>
      </c>
      <c r="C691">
        <f>+[1]!Tabla3[[#This Row],[LONG]]</f>
        <v>-104.9964652</v>
      </c>
      <c r="D691">
        <f>+[1]!Tabla3[[#This Row],[MODE]]</f>
        <v>4</v>
      </c>
      <c r="E691">
        <f>+[1]!Tabla3[[#This Row],[WATTS]]</f>
        <v>55</v>
      </c>
      <c r="F691" s="2">
        <f>+[1]!Tabla3[[#This Row],[LAST_UPDATED]]</f>
        <v>45036.436736111114</v>
      </c>
      <c r="G691" s="1">
        <f ca="1">+[1]!Tabla3[[#This Row],[VOLTAJE]]</f>
        <v>243.55099999999999</v>
      </c>
      <c r="H691" s="1">
        <f ca="1">+[1]!Tabla3[[#This Row],[CURRENT]]</f>
        <v>0</v>
      </c>
      <c r="I691" s="1">
        <f ca="1">+[1]!Tabla3[[#This Row],[PF]]</f>
        <v>1</v>
      </c>
      <c r="J691" s="1">
        <f ca="1">+[1]!Tabla3[[#This Row],[WATTS_MEAS]]</f>
        <v>0</v>
      </c>
      <c r="K691" s="1">
        <f ca="1">+[1]!Tabla3[[#This Row],[DIM]]</f>
        <v>1</v>
      </c>
      <c r="L691" s="1">
        <f ca="1">+[1]!Tabla3[[#This Row],[STATUS_LAMP]]</f>
        <v>0</v>
      </c>
      <c r="M691" s="1">
        <f ca="1">+[1]!Tabla3[[#This Row],[FAULTY]]</f>
        <v>1</v>
      </c>
      <c r="N691" s="1">
        <f>+[1]!Tabla3[[#This Row],[BURN_HR]]</f>
        <v>1.8788903918613367</v>
      </c>
      <c r="O691" s="1">
        <f>+[1]!Tabla3[[#This Row],[KWH]]</f>
        <v>8.6752178065017962E-2</v>
      </c>
    </row>
    <row r="692" spans="1:15" x14ac:dyDescent="0.25">
      <c r="A692" t="str">
        <f>+[1]!Tabla3[[#This Row],[ID]]</f>
        <v>DECO_34847</v>
      </c>
      <c r="B692">
        <f>+[1]!Tabla3[[#This Row],[LAT]]</f>
        <v>39.752242219999999</v>
      </c>
      <c r="C692">
        <f>+[1]!Tabla3[[#This Row],[LONG]]</f>
        <v>-104.99642590000001</v>
      </c>
      <c r="D692">
        <f>+[1]!Tabla3[[#This Row],[MODE]]</f>
        <v>4</v>
      </c>
      <c r="E692">
        <f>+[1]!Tabla3[[#This Row],[WATTS]]</f>
        <v>400</v>
      </c>
      <c r="F692" s="2">
        <f>+[1]!Tabla3[[#This Row],[LAST_UPDATED]]</f>
        <v>45036.436736111114</v>
      </c>
      <c r="G692" s="1">
        <f ca="1">+[1]!Tabla3[[#This Row],[VOLTAJE]]</f>
        <v>237.54</v>
      </c>
      <c r="H692" s="1">
        <f ca="1">+[1]!Tabla3[[#This Row],[CURRENT]]</f>
        <v>0</v>
      </c>
      <c r="I692" s="1">
        <f ca="1">+[1]!Tabla3[[#This Row],[PF]]</f>
        <v>1</v>
      </c>
      <c r="J692" s="1">
        <f ca="1">+[1]!Tabla3[[#This Row],[WATTS_MEAS]]</f>
        <v>0</v>
      </c>
      <c r="K692" s="1">
        <f ca="1">+[1]!Tabla3[[#This Row],[DIM]]</f>
        <v>1</v>
      </c>
      <c r="L692" s="1">
        <f ca="1">+[1]!Tabla3[[#This Row],[STATUS_LAMP]]</f>
        <v>0</v>
      </c>
      <c r="M692" s="1">
        <f ca="1">+[1]!Tabla3[[#This Row],[FAULTY]]</f>
        <v>0</v>
      </c>
      <c r="N692" s="1">
        <f>+[1]!Tabla3[[#This Row],[BURN_HR]]</f>
        <v>1.8788903918613367</v>
      </c>
      <c r="O692" s="1">
        <f>+[1]!Tabla3[[#This Row],[KWH]]</f>
        <v>0.64975442712846732</v>
      </c>
    </row>
    <row r="693" spans="1:15" x14ac:dyDescent="0.25">
      <c r="A693" t="str">
        <f>+[1]!Tabla3[[#This Row],[ID]]</f>
        <v>DECO_34848</v>
      </c>
      <c r="B693">
        <f>+[1]!Tabla3[[#This Row],[LAT]]</f>
        <v>39.751988140000002</v>
      </c>
      <c r="C693">
        <f>+[1]!Tabla3[[#This Row],[LONG]]</f>
        <v>-104.99634519999999</v>
      </c>
      <c r="D693">
        <f>+[1]!Tabla3[[#This Row],[MODE]]</f>
        <v>4</v>
      </c>
      <c r="E693">
        <f>+[1]!Tabla3[[#This Row],[WATTS]]</f>
        <v>400</v>
      </c>
      <c r="F693" s="2">
        <f>+[1]!Tabla3[[#This Row],[LAST_UPDATED]]</f>
        <v>45036.436736111114</v>
      </c>
      <c r="G693" s="1">
        <f ca="1">+[1]!Tabla3[[#This Row],[VOLTAJE]]</f>
        <v>229.49600000000001</v>
      </c>
      <c r="H693" s="1">
        <f ca="1">+[1]!Tabla3[[#This Row],[CURRENT]]</f>
        <v>0</v>
      </c>
      <c r="I693" s="1">
        <f ca="1">+[1]!Tabla3[[#This Row],[PF]]</f>
        <v>1</v>
      </c>
      <c r="J693" s="1">
        <f ca="1">+[1]!Tabla3[[#This Row],[WATTS_MEAS]]</f>
        <v>0</v>
      </c>
      <c r="K693" s="1">
        <f ca="1">+[1]!Tabla3[[#This Row],[DIM]]</f>
        <v>1</v>
      </c>
      <c r="L693" s="1">
        <f ca="1">+[1]!Tabla3[[#This Row],[STATUS_LAMP]]</f>
        <v>0</v>
      </c>
      <c r="M693" s="1">
        <f ca="1">+[1]!Tabla3[[#This Row],[FAULTY]]</f>
        <v>4</v>
      </c>
      <c r="N693" s="1">
        <f>+[1]!Tabla3[[#This Row],[BURN_HR]]</f>
        <v>1.8788903918613367</v>
      </c>
      <c r="O693" s="1">
        <f>+[1]!Tabla3[[#This Row],[KWH]]</f>
        <v>0.67806450349555403</v>
      </c>
    </row>
    <row r="694" spans="1:15" x14ac:dyDescent="0.25">
      <c r="A694" t="str">
        <f>+[1]!Tabla3[[#This Row],[ID]]</f>
        <v>DECO_34850</v>
      </c>
      <c r="B694">
        <f>+[1]!Tabla3[[#This Row],[LAT]]</f>
        <v>39.747572929999997</v>
      </c>
      <c r="C694">
        <f>+[1]!Tabla3[[#This Row],[LONG]]</f>
        <v>-104.9993963</v>
      </c>
      <c r="D694">
        <f>+[1]!Tabla3[[#This Row],[MODE]]</f>
        <v>4</v>
      </c>
      <c r="E694">
        <f>+[1]!Tabla3[[#This Row],[WATTS]]</f>
        <v>250</v>
      </c>
      <c r="F694" s="2">
        <f>+[1]!Tabla3[[#This Row],[LAST_UPDATED]]</f>
        <v>45036.436736111114</v>
      </c>
      <c r="G694" s="1">
        <f ca="1">+[1]!Tabla3[[#This Row],[VOLTAJE]]</f>
        <v>191.464</v>
      </c>
      <c r="H694" s="1">
        <f ca="1">+[1]!Tabla3[[#This Row],[CURRENT]]</f>
        <v>0</v>
      </c>
      <c r="I694" s="1">
        <f ca="1">+[1]!Tabla3[[#This Row],[PF]]</f>
        <v>1</v>
      </c>
      <c r="J694" s="1">
        <f ca="1">+[1]!Tabla3[[#This Row],[WATTS_MEAS]]</f>
        <v>0</v>
      </c>
      <c r="K694" s="1">
        <f ca="1">+[1]!Tabla3[[#This Row],[DIM]]</f>
        <v>1</v>
      </c>
      <c r="L694" s="1">
        <f ca="1">+[1]!Tabla3[[#This Row],[STATUS_LAMP]]</f>
        <v>0</v>
      </c>
      <c r="M694" s="1">
        <f ca="1">+[1]!Tabla3[[#This Row],[FAULTY]]</f>
        <v>3</v>
      </c>
      <c r="N694" s="1">
        <f>+[1]!Tabla3[[#This Row],[BURN_HR]]</f>
        <v>1.8788903918613367</v>
      </c>
      <c r="O694" s="1">
        <f>+[1]!Tabla3[[#This Row],[KWH]]</f>
        <v>0.40970192256992993</v>
      </c>
    </row>
    <row r="695" spans="1:15" x14ac:dyDescent="0.25">
      <c r="A695" t="str">
        <f>+[1]!Tabla3[[#This Row],[ID]]</f>
        <v>DECO_34851</v>
      </c>
      <c r="B695">
        <f>+[1]!Tabla3[[#This Row],[LAT]]</f>
        <v>39.750916269999998</v>
      </c>
      <c r="C695">
        <f>+[1]!Tabla3[[#This Row],[LONG]]</f>
        <v>-104.99462699999999</v>
      </c>
      <c r="D695">
        <f>+[1]!Tabla3[[#This Row],[MODE]]</f>
        <v>4</v>
      </c>
      <c r="E695">
        <f>+[1]!Tabla3[[#This Row],[WATTS]]</f>
        <v>250</v>
      </c>
      <c r="F695" s="2">
        <f>+[1]!Tabla3[[#This Row],[LAST_UPDATED]]</f>
        <v>45036.436736111114</v>
      </c>
      <c r="G695" s="1">
        <f ca="1">+[1]!Tabla3[[#This Row],[VOLTAJE]]</f>
        <v>197.07</v>
      </c>
      <c r="H695" s="1">
        <f ca="1">+[1]!Tabla3[[#This Row],[CURRENT]]</f>
        <v>0</v>
      </c>
      <c r="I695" s="1">
        <f ca="1">+[1]!Tabla3[[#This Row],[PF]]</f>
        <v>1</v>
      </c>
      <c r="J695" s="1">
        <f ca="1">+[1]!Tabla3[[#This Row],[WATTS_MEAS]]</f>
        <v>0</v>
      </c>
      <c r="K695" s="1">
        <f ca="1">+[1]!Tabla3[[#This Row],[DIM]]</f>
        <v>1</v>
      </c>
      <c r="L695" s="1">
        <f ca="1">+[1]!Tabla3[[#This Row],[STATUS_LAMP]]</f>
        <v>0</v>
      </c>
      <c r="M695" s="1">
        <f ca="1">+[1]!Tabla3[[#This Row],[FAULTY]]</f>
        <v>1</v>
      </c>
      <c r="N695" s="1">
        <f>+[1]!Tabla3[[#This Row],[BURN_HR]]</f>
        <v>1.8788903918613367</v>
      </c>
      <c r="O695" s="1">
        <f>+[1]!Tabla3[[#This Row],[KWH]]</f>
        <v>0.41049500080099893</v>
      </c>
    </row>
    <row r="696" spans="1:15" x14ac:dyDescent="0.25">
      <c r="A696" t="str">
        <f>+[1]!Tabla3[[#This Row],[ID]]</f>
        <v>DECO_34854</v>
      </c>
      <c r="B696">
        <f>+[1]!Tabla3[[#This Row],[LAT]]</f>
        <v>39.750764959999998</v>
      </c>
      <c r="C696">
        <f>+[1]!Tabla3[[#This Row],[LONG]]</f>
        <v>-104.99445299999999</v>
      </c>
      <c r="D696">
        <f>+[1]!Tabla3[[#This Row],[MODE]]</f>
        <v>4</v>
      </c>
      <c r="E696">
        <f>+[1]!Tabla3[[#This Row],[WATTS]]</f>
        <v>400</v>
      </c>
      <c r="F696" s="2">
        <f>+[1]!Tabla3[[#This Row],[LAST_UPDATED]]</f>
        <v>45036.436736111114</v>
      </c>
      <c r="G696" s="1">
        <f ca="1">+[1]!Tabla3[[#This Row],[VOLTAJE]]</f>
        <v>200.65</v>
      </c>
      <c r="H696" s="1">
        <f ca="1">+[1]!Tabla3[[#This Row],[CURRENT]]</f>
        <v>0</v>
      </c>
      <c r="I696" s="1">
        <f ca="1">+[1]!Tabla3[[#This Row],[PF]]</f>
        <v>1</v>
      </c>
      <c r="J696" s="1">
        <f ca="1">+[1]!Tabla3[[#This Row],[WATTS_MEAS]]</f>
        <v>0</v>
      </c>
      <c r="K696" s="1">
        <f ca="1">+[1]!Tabla3[[#This Row],[DIM]]</f>
        <v>1</v>
      </c>
      <c r="L696" s="1">
        <f ca="1">+[1]!Tabla3[[#This Row],[STATUS_LAMP]]</f>
        <v>0</v>
      </c>
      <c r="M696" s="1">
        <f ca="1">+[1]!Tabla3[[#This Row],[FAULTY]]</f>
        <v>3</v>
      </c>
      <c r="N696" s="1">
        <f>+[1]!Tabla3[[#This Row],[BURN_HR]]</f>
        <v>10.830008663958091</v>
      </c>
      <c r="O696" s="1">
        <f>+[1]!Tabla3[[#This Row],[KWH]]</f>
        <v>4.2280542152386191</v>
      </c>
    </row>
    <row r="697" spans="1:15" x14ac:dyDescent="0.25">
      <c r="A697" t="str">
        <f>+[1]!Tabla3[[#This Row],[ID]]</f>
        <v>DECO_34855</v>
      </c>
      <c r="B697">
        <f>+[1]!Tabla3[[#This Row],[LAT]]</f>
        <v>39.750702369999999</v>
      </c>
      <c r="C697">
        <f>+[1]!Tabla3[[#This Row],[LONG]]</f>
        <v>-104.9943858</v>
      </c>
      <c r="D697">
        <f>+[1]!Tabla3[[#This Row],[MODE]]</f>
        <v>4</v>
      </c>
      <c r="E697">
        <f>+[1]!Tabla3[[#This Row],[WATTS]]</f>
        <v>70</v>
      </c>
      <c r="F697" s="2">
        <f>+[1]!Tabla3[[#This Row],[LAST_UPDATED]]</f>
        <v>45036.436736111114</v>
      </c>
      <c r="G697" s="1">
        <f ca="1">+[1]!Tabla3[[#This Row],[VOLTAJE]]</f>
        <v>203.017</v>
      </c>
      <c r="H697" s="1">
        <f ca="1">+[1]!Tabla3[[#This Row],[CURRENT]]</f>
        <v>0</v>
      </c>
      <c r="I697" s="1">
        <f ca="1">+[1]!Tabla3[[#This Row],[PF]]</f>
        <v>1</v>
      </c>
      <c r="J697" s="1">
        <f ca="1">+[1]!Tabla3[[#This Row],[WATTS_MEAS]]</f>
        <v>0</v>
      </c>
      <c r="K697" s="1">
        <f ca="1">+[1]!Tabla3[[#This Row],[DIM]]</f>
        <v>1</v>
      </c>
      <c r="L697" s="1">
        <f ca="1">+[1]!Tabla3[[#This Row],[STATUS_LAMP]]</f>
        <v>0</v>
      </c>
      <c r="M697" s="1">
        <f ca="1">+[1]!Tabla3[[#This Row],[FAULTY]]</f>
        <v>3</v>
      </c>
      <c r="N697" s="1">
        <f>+[1]!Tabla3[[#This Row],[BURN_HR]]</f>
        <v>1.8788903918613367</v>
      </c>
      <c r="O697" s="1">
        <f>+[1]!Tabla3[[#This Row],[KWH]]</f>
        <v>0.11142641107245345</v>
      </c>
    </row>
    <row r="698" spans="1:15" x14ac:dyDescent="0.25">
      <c r="A698" t="str">
        <f>+[1]!Tabla3[[#This Row],[ID]]</f>
        <v>DECO_34856</v>
      </c>
      <c r="B698">
        <f>+[1]!Tabla3[[#This Row],[LAT]]</f>
        <v>39.750729479999997</v>
      </c>
      <c r="C698">
        <f>+[1]!Tabla3[[#This Row],[LONG]]</f>
        <v>-104.994737</v>
      </c>
      <c r="D698">
        <f>+[1]!Tabla3[[#This Row],[MODE]]</f>
        <v>4</v>
      </c>
      <c r="E698">
        <f>+[1]!Tabla3[[#This Row],[WATTS]]</f>
        <v>400</v>
      </c>
      <c r="F698" s="2">
        <f>+[1]!Tabla3[[#This Row],[LAST_UPDATED]]</f>
        <v>45036.436736111114</v>
      </c>
      <c r="G698" s="1">
        <f ca="1">+[1]!Tabla3[[#This Row],[VOLTAJE]]</f>
        <v>236.732</v>
      </c>
      <c r="H698" s="1">
        <f ca="1">+[1]!Tabla3[[#This Row],[CURRENT]]</f>
        <v>0</v>
      </c>
      <c r="I698" s="1">
        <f ca="1">+[1]!Tabla3[[#This Row],[PF]]</f>
        <v>1</v>
      </c>
      <c r="J698" s="1">
        <f ca="1">+[1]!Tabla3[[#This Row],[WATTS_MEAS]]</f>
        <v>0</v>
      </c>
      <c r="K698" s="1">
        <f ca="1">+[1]!Tabla3[[#This Row],[DIM]]</f>
        <v>1</v>
      </c>
      <c r="L698" s="1">
        <f ca="1">+[1]!Tabla3[[#This Row],[STATUS_LAMP]]</f>
        <v>0</v>
      </c>
      <c r="M698" s="1">
        <f ca="1">+[1]!Tabla3[[#This Row],[FAULTY]]</f>
        <v>2</v>
      </c>
      <c r="N698" s="1">
        <f>+[1]!Tabla3[[#This Row],[BURN_HR]]</f>
        <v>1.8788903918613367</v>
      </c>
      <c r="O698" s="1">
        <f>+[1]!Tabla3[[#This Row],[KWH]]</f>
        <v>0.64981166356232567</v>
      </c>
    </row>
    <row r="699" spans="1:15" x14ac:dyDescent="0.25">
      <c r="A699" t="str">
        <f>+[1]!Tabla3[[#This Row],[ID]]</f>
        <v>DECO_34857</v>
      </c>
      <c r="B699">
        <f>+[1]!Tabla3[[#This Row],[LAT]]</f>
        <v>39.750550910000001</v>
      </c>
      <c r="C699">
        <f>+[1]!Tabla3[[#This Row],[LONG]]</f>
        <v>-104.99413560000001</v>
      </c>
      <c r="D699">
        <f>+[1]!Tabla3[[#This Row],[MODE]]</f>
        <v>4</v>
      </c>
      <c r="E699">
        <f>+[1]!Tabla3[[#This Row],[WATTS]]</f>
        <v>250</v>
      </c>
      <c r="F699" s="2">
        <f>+[1]!Tabla3[[#This Row],[LAST_UPDATED]]</f>
        <v>45036.436736111114</v>
      </c>
      <c r="G699" s="1">
        <f ca="1">+[1]!Tabla3[[#This Row],[VOLTAJE]]</f>
        <v>218.595</v>
      </c>
      <c r="H699" s="1">
        <f ca="1">+[1]!Tabla3[[#This Row],[CURRENT]]</f>
        <v>0</v>
      </c>
      <c r="I699" s="1">
        <f ca="1">+[1]!Tabla3[[#This Row],[PF]]</f>
        <v>1</v>
      </c>
      <c r="J699" s="1">
        <f ca="1">+[1]!Tabla3[[#This Row],[WATTS_MEAS]]</f>
        <v>0</v>
      </c>
      <c r="K699" s="1">
        <f ca="1">+[1]!Tabla3[[#This Row],[DIM]]</f>
        <v>1</v>
      </c>
      <c r="L699" s="1">
        <f ca="1">+[1]!Tabla3[[#This Row],[STATUS_LAMP]]</f>
        <v>0</v>
      </c>
      <c r="M699" s="1">
        <f ca="1">+[1]!Tabla3[[#This Row],[FAULTY]]</f>
        <v>4</v>
      </c>
      <c r="N699" s="1">
        <f>+[1]!Tabla3[[#This Row],[BURN_HR]]</f>
        <v>1.8788903918613367</v>
      </c>
      <c r="O699" s="1">
        <f>+[1]!Tabla3[[#This Row],[KWH]]</f>
        <v>0.41441387138677183</v>
      </c>
    </row>
    <row r="700" spans="1:15" x14ac:dyDescent="0.25">
      <c r="A700" t="str">
        <f>+[1]!Tabla3[[#This Row],[ID]]</f>
        <v>DECO_34858</v>
      </c>
      <c r="B700">
        <f>+[1]!Tabla3[[#This Row],[LAT]]</f>
        <v>39.750560610000001</v>
      </c>
      <c r="C700">
        <f>+[1]!Tabla3[[#This Row],[LONG]]</f>
        <v>-104.99449250000001</v>
      </c>
      <c r="D700">
        <f>+[1]!Tabla3[[#This Row],[MODE]]</f>
        <v>4</v>
      </c>
      <c r="E700">
        <f>+[1]!Tabla3[[#This Row],[WATTS]]</f>
        <v>400</v>
      </c>
      <c r="F700" s="2">
        <f>+[1]!Tabla3[[#This Row],[LAST_UPDATED]]</f>
        <v>45036.436736111114</v>
      </c>
      <c r="G700" s="1">
        <f ca="1">+[1]!Tabla3[[#This Row],[VOLTAJE]]</f>
        <v>237.958</v>
      </c>
      <c r="H700" s="1">
        <f ca="1">+[1]!Tabla3[[#This Row],[CURRENT]]</f>
        <v>0</v>
      </c>
      <c r="I700" s="1">
        <f ca="1">+[1]!Tabla3[[#This Row],[PF]]</f>
        <v>1</v>
      </c>
      <c r="J700" s="1">
        <f ca="1">+[1]!Tabla3[[#This Row],[WATTS_MEAS]]</f>
        <v>0</v>
      </c>
      <c r="K700" s="1">
        <f ca="1">+[1]!Tabla3[[#This Row],[DIM]]</f>
        <v>1</v>
      </c>
      <c r="L700" s="1">
        <f ca="1">+[1]!Tabla3[[#This Row],[STATUS_LAMP]]</f>
        <v>0</v>
      </c>
      <c r="M700" s="1">
        <f ca="1">+[1]!Tabla3[[#This Row],[FAULTY]]</f>
        <v>4</v>
      </c>
      <c r="N700" s="1">
        <f>+[1]!Tabla3[[#This Row],[BURN_HR]]</f>
        <v>10.830008663958091</v>
      </c>
      <c r="O700" s="1">
        <f>+[1]!Tabla3[[#This Row],[KWH]]</f>
        <v>4.2308161044693069</v>
      </c>
    </row>
    <row r="701" spans="1:15" x14ac:dyDescent="0.25">
      <c r="A701" t="str">
        <f>+[1]!Tabla3[[#This Row],[ID]]</f>
        <v>DECO_34860</v>
      </c>
      <c r="B701">
        <f>+[1]!Tabla3[[#This Row],[LAT]]</f>
        <v>39.747834580000003</v>
      </c>
      <c r="C701">
        <f>+[1]!Tabla3[[#This Row],[LONG]]</f>
        <v>-104.99728570000001</v>
      </c>
      <c r="D701">
        <f>+[1]!Tabla3[[#This Row],[MODE]]</f>
        <v>4</v>
      </c>
      <c r="E701">
        <f>+[1]!Tabla3[[#This Row],[WATTS]]</f>
        <v>250</v>
      </c>
      <c r="F701" s="2">
        <f>+[1]!Tabla3[[#This Row],[LAST_UPDATED]]</f>
        <v>45036.436736111114</v>
      </c>
      <c r="G701" s="1">
        <f ca="1">+[1]!Tabla3[[#This Row],[VOLTAJE]]</f>
        <v>205.547</v>
      </c>
      <c r="H701" s="1">
        <f ca="1">+[1]!Tabla3[[#This Row],[CURRENT]]</f>
        <v>0</v>
      </c>
      <c r="I701" s="1">
        <f ca="1">+[1]!Tabla3[[#This Row],[PF]]</f>
        <v>1</v>
      </c>
      <c r="J701" s="1">
        <f ca="1">+[1]!Tabla3[[#This Row],[WATTS_MEAS]]</f>
        <v>0</v>
      </c>
      <c r="K701" s="1">
        <f ca="1">+[1]!Tabla3[[#This Row],[DIM]]</f>
        <v>1</v>
      </c>
      <c r="L701" s="1">
        <f ca="1">+[1]!Tabla3[[#This Row],[STATUS_LAMP]]</f>
        <v>0</v>
      </c>
      <c r="M701" s="1">
        <f ca="1">+[1]!Tabla3[[#This Row],[FAULTY]]</f>
        <v>1</v>
      </c>
      <c r="N701" s="1">
        <f>+[1]!Tabla3[[#This Row],[BURN_HR]]</f>
        <v>1.8788903918613367</v>
      </c>
      <c r="O701" s="1">
        <f>+[1]!Tabla3[[#This Row],[KWH]]</f>
        <v>0.39586205457872781</v>
      </c>
    </row>
    <row r="702" spans="1:15" x14ac:dyDescent="0.25">
      <c r="A702" t="str">
        <f>+[1]!Tabla3[[#This Row],[ID]]</f>
        <v>DECO_34864</v>
      </c>
      <c r="B702">
        <f>+[1]!Tabla3[[#This Row],[LAT]]</f>
        <v>39.747679830000003</v>
      </c>
      <c r="C702">
        <f>+[1]!Tabla3[[#This Row],[LONG]]</f>
        <v>-104.99753250000001</v>
      </c>
      <c r="D702">
        <f>+[1]!Tabla3[[#This Row],[MODE]]</f>
        <v>4</v>
      </c>
      <c r="E702">
        <f>+[1]!Tabla3[[#This Row],[WATTS]]</f>
        <v>250</v>
      </c>
      <c r="F702" s="2">
        <f>+[1]!Tabla3[[#This Row],[LAST_UPDATED]]</f>
        <v>45036.436736111114</v>
      </c>
      <c r="G702" s="1">
        <f ca="1">+[1]!Tabla3[[#This Row],[VOLTAJE]]</f>
        <v>211.30500000000001</v>
      </c>
      <c r="H702" s="1">
        <f ca="1">+[1]!Tabla3[[#This Row],[CURRENT]]</f>
        <v>0</v>
      </c>
      <c r="I702" s="1">
        <f ca="1">+[1]!Tabla3[[#This Row],[PF]]</f>
        <v>1</v>
      </c>
      <c r="J702" s="1">
        <f ca="1">+[1]!Tabla3[[#This Row],[WATTS_MEAS]]</f>
        <v>0</v>
      </c>
      <c r="K702" s="1">
        <f ca="1">+[1]!Tabla3[[#This Row],[DIM]]</f>
        <v>1</v>
      </c>
      <c r="L702" s="1">
        <f ca="1">+[1]!Tabla3[[#This Row],[STATUS_LAMP]]</f>
        <v>0</v>
      </c>
      <c r="M702" s="1">
        <f ca="1">+[1]!Tabla3[[#This Row],[FAULTY]]</f>
        <v>1</v>
      </c>
      <c r="N702" s="1">
        <f>+[1]!Tabla3[[#This Row],[BURN_HR]]</f>
        <v>1.8788903918613367</v>
      </c>
      <c r="O702" s="1">
        <f>+[1]!Tabla3[[#This Row],[KWH]]</f>
        <v>0.39818720735968416</v>
      </c>
    </row>
    <row r="703" spans="1:15" x14ac:dyDescent="0.25">
      <c r="A703" t="str">
        <f>+[1]!Tabla3[[#This Row],[ID]]</f>
        <v>DECO_34865</v>
      </c>
      <c r="B703">
        <f>+[1]!Tabla3[[#This Row],[LAT]]</f>
        <v>39.752436350000004</v>
      </c>
      <c r="C703">
        <f>+[1]!Tabla3[[#This Row],[LONG]]</f>
        <v>-104.9942312</v>
      </c>
      <c r="D703">
        <f>+[1]!Tabla3[[#This Row],[MODE]]</f>
        <v>4</v>
      </c>
      <c r="E703">
        <f>+[1]!Tabla3[[#This Row],[WATTS]]</f>
        <v>70</v>
      </c>
      <c r="F703" s="2">
        <f>+[1]!Tabla3[[#This Row],[LAST_UPDATED]]</f>
        <v>45036.436736111114</v>
      </c>
      <c r="G703" s="1">
        <f ca="1">+[1]!Tabla3[[#This Row],[VOLTAJE]]</f>
        <v>195.94800000000001</v>
      </c>
      <c r="H703" s="1">
        <f ca="1">+[1]!Tabla3[[#This Row],[CURRENT]]</f>
        <v>0</v>
      </c>
      <c r="I703" s="1">
        <f ca="1">+[1]!Tabla3[[#This Row],[PF]]</f>
        <v>1</v>
      </c>
      <c r="J703" s="1">
        <f ca="1">+[1]!Tabla3[[#This Row],[WATTS_MEAS]]</f>
        <v>0</v>
      </c>
      <c r="K703" s="1">
        <f ca="1">+[1]!Tabla3[[#This Row],[DIM]]</f>
        <v>1</v>
      </c>
      <c r="L703" s="1">
        <f ca="1">+[1]!Tabla3[[#This Row],[STATUS_LAMP]]</f>
        <v>0</v>
      </c>
      <c r="M703" s="1">
        <f ca="1">+[1]!Tabla3[[#This Row],[FAULTY]]</f>
        <v>1</v>
      </c>
      <c r="N703" s="1">
        <f>+[1]!Tabla3[[#This Row],[BURN_HR]]</f>
        <v>1.8788903918613367</v>
      </c>
      <c r="O703" s="1">
        <f>+[1]!Tabla3[[#This Row],[KWH]]</f>
        <v>0.10746001403046686</v>
      </c>
    </row>
    <row r="704" spans="1:15" x14ac:dyDescent="0.25">
      <c r="A704" t="str">
        <f>+[1]!Tabla3[[#This Row],[ID]]</f>
        <v>DECO_34866</v>
      </c>
      <c r="B704">
        <f>+[1]!Tabla3[[#This Row],[LAT]]</f>
        <v>39.752384569999997</v>
      </c>
      <c r="C704">
        <f>+[1]!Tabla3[[#This Row],[LONG]]</f>
        <v>-104.99442620000001</v>
      </c>
      <c r="D704">
        <f>+[1]!Tabla3[[#This Row],[MODE]]</f>
        <v>4</v>
      </c>
      <c r="E704">
        <f>+[1]!Tabla3[[#This Row],[WATTS]]</f>
        <v>250</v>
      </c>
      <c r="F704" s="2">
        <f>+[1]!Tabla3[[#This Row],[LAST_UPDATED]]</f>
        <v>45036.436736111114</v>
      </c>
      <c r="G704" s="1">
        <f ca="1">+[1]!Tabla3[[#This Row],[VOLTAJE]]</f>
        <v>235.31100000000001</v>
      </c>
      <c r="H704" s="1">
        <f ca="1">+[1]!Tabla3[[#This Row],[CURRENT]]</f>
        <v>0</v>
      </c>
      <c r="I704" s="1">
        <f ca="1">+[1]!Tabla3[[#This Row],[PF]]</f>
        <v>1</v>
      </c>
      <c r="J704" s="1">
        <f ca="1">+[1]!Tabla3[[#This Row],[WATTS_MEAS]]</f>
        <v>0</v>
      </c>
      <c r="K704" s="1">
        <f ca="1">+[1]!Tabla3[[#This Row],[DIM]]</f>
        <v>1</v>
      </c>
      <c r="L704" s="1">
        <f ca="1">+[1]!Tabla3[[#This Row],[STATUS_LAMP]]</f>
        <v>0</v>
      </c>
      <c r="M704" s="1">
        <f ca="1">+[1]!Tabla3[[#This Row],[FAULTY]]</f>
        <v>4</v>
      </c>
      <c r="N704" s="1">
        <f>+[1]!Tabla3[[#This Row],[BURN_HR]]</f>
        <v>1.8788903918613367</v>
      </c>
      <c r="O704" s="1">
        <f>+[1]!Tabla3[[#This Row],[KWH]]</f>
        <v>0.39397008718534687</v>
      </c>
    </row>
    <row r="705" spans="1:15" x14ac:dyDescent="0.25">
      <c r="A705" t="str">
        <f>+[1]!Tabla3[[#This Row],[ID]]</f>
        <v>DECO_34870</v>
      </c>
      <c r="B705">
        <f>+[1]!Tabla3[[#This Row],[LAT]]</f>
        <v>39.747754520000001</v>
      </c>
      <c r="C705">
        <f>+[1]!Tabla3[[#This Row],[LONG]]</f>
        <v>-104.9977351</v>
      </c>
      <c r="D705">
        <f>+[1]!Tabla3[[#This Row],[MODE]]</f>
        <v>4</v>
      </c>
      <c r="E705">
        <f>+[1]!Tabla3[[#This Row],[WATTS]]</f>
        <v>250</v>
      </c>
      <c r="F705" s="2">
        <f>+[1]!Tabla3[[#This Row],[LAST_UPDATED]]</f>
        <v>45036.436736111114</v>
      </c>
      <c r="G705" s="1">
        <f ca="1">+[1]!Tabla3[[#This Row],[VOLTAJE]]</f>
        <v>234.14400000000001</v>
      </c>
      <c r="H705" s="1">
        <f ca="1">+[1]!Tabla3[[#This Row],[CURRENT]]</f>
        <v>0</v>
      </c>
      <c r="I705" s="1">
        <f ca="1">+[1]!Tabla3[[#This Row],[PF]]</f>
        <v>1</v>
      </c>
      <c r="J705" s="1">
        <f ca="1">+[1]!Tabla3[[#This Row],[WATTS_MEAS]]</f>
        <v>0</v>
      </c>
      <c r="K705" s="1">
        <f ca="1">+[1]!Tabla3[[#This Row],[DIM]]</f>
        <v>1</v>
      </c>
      <c r="L705" s="1">
        <f ca="1">+[1]!Tabla3[[#This Row],[STATUS_LAMP]]</f>
        <v>0</v>
      </c>
      <c r="M705" s="1">
        <f ca="1">+[1]!Tabla3[[#This Row],[FAULTY]]</f>
        <v>1</v>
      </c>
      <c r="N705" s="1">
        <f>+[1]!Tabla3[[#This Row],[BURN_HR]]</f>
        <v>1.8788903918613367</v>
      </c>
      <c r="O705" s="1">
        <f>+[1]!Tabla3[[#This Row],[KWH]]</f>
        <v>0.41344169905813483</v>
      </c>
    </row>
    <row r="706" spans="1:15" x14ac:dyDescent="0.25">
      <c r="A706" t="str">
        <f>+[1]!Tabla3[[#This Row],[ID]]</f>
        <v>DECO_34896</v>
      </c>
      <c r="B706">
        <f>+[1]!Tabla3[[#This Row],[LAT]]</f>
        <v>39.750009560000002</v>
      </c>
      <c r="C706">
        <f>+[1]!Tabla3[[#This Row],[LONG]]</f>
        <v>-104.995873</v>
      </c>
      <c r="D706">
        <f>+[1]!Tabla3[[#This Row],[MODE]]</f>
        <v>4</v>
      </c>
      <c r="E706">
        <f>+[1]!Tabla3[[#This Row],[WATTS]]</f>
        <v>100</v>
      </c>
      <c r="F706" s="2">
        <f>+[1]!Tabla3[[#This Row],[LAST_UPDATED]]</f>
        <v>45036.436736111114</v>
      </c>
      <c r="G706" s="1">
        <f ca="1">+[1]!Tabla3[[#This Row],[VOLTAJE]]</f>
        <v>210.10499999999999</v>
      </c>
      <c r="H706" s="1">
        <f ca="1">+[1]!Tabla3[[#This Row],[CURRENT]]</f>
        <v>0</v>
      </c>
      <c r="I706" s="1">
        <f ca="1">+[1]!Tabla3[[#This Row],[PF]]</f>
        <v>1</v>
      </c>
      <c r="J706" s="1">
        <f ca="1">+[1]!Tabla3[[#This Row],[WATTS_MEAS]]</f>
        <v>0</v>
      </c>
      <c r="K706" s="1">
        <f ca="1">+[1]!Tabla3[[#This Row],[DIM]]</f>
        <v>1</v>
      </c>
      <c r="L706" s="1">
        <f ca="1">+[1]!Tabla3[[#This Row],[STATUS_LAMP]]</f>
        <v>0</v>
      </c>
      <c r="M706" s="1">
        <f ca="1">+[1]!Tabla3[[#This Row],[FAULTY]]</f>
        <v>1</v>
      </c>
      <c r="N706" s="1">
        <f>+[1]!Tabla3[[#This Row],[BURN_HR]]</f>
        <v>1.8788903918613367</v>
      </c>
      <c r="O706" s="1">
        <f>+[1]!Tabla3[[#This Row],[KWH]]</f>
        <v>0.15599356103006168</v>
      </c>
    </row>
    <row r="707" spans="1:15" x14ac:dyDescent="0.25">
      <c r="A707" t="str">
        <f>+[1]!Tabla3[[#This Row],[ID]]</f>
        <v>DECO_34897</v>
      </c>
      <c r="B707">
        <f>+[1]!Tabla3[[#This Row],[LAT]]</f>
        <v>39.751021199999997</v>
      </c>
      <c r="C707">
        <f>+[1]!Tabla3[[#This Row],[LONG]]</f>
        <v>-104.99721649999999</v>
      </c>
      <c r="D707">
        <f>+[1]!Tabla3[[#This Row],[MODE]]</f>
        <v>4</v>
      </c>
      <c r="E707">
        <f>+[1]!Tabla3[[#This Row],[WATTS]]</f>
        <v>70</v>
      </c>
      <c r="F707" s="2">
        <f>+[1]!Tabla3[[#This Row],[LAST_UPDATED]]</f>
        <v>45036.436736111114</v>
      </c>
      <c r="G707" s="1">
        <f ca="1">+[1]!Tabla3[[#This Row],[VOLTAJE]]</f>
        <v>239.827</v>
      </c>
      <c r="H707" s="1">
        <f ca="1">+[1]!Tabla3[[#This Row],[CURRENT]]</f>
        <v>0</v>
      </c>
      <c r="I707" s="1">
        <f ca="1">+[1]!Tabla3[[#This Row],[PF]]</f>
        <v>1</v>
      </c>
      <c r="J707" s="1">
        <f ca="1">+[1]!Tabla3[[#This Row],[WATTS_MEAS]]</f>
        <v>0</v>
      </c>
      <c r="K707" s="1">
        <f ca="1">+[1]!Tabla3[[#This Row],[DIM]]</f>
        <v>1</v>
      </c>
      <c r="L707" s="1">
        <f ca="1">+[1]!Tabla3[[#This Row],[STATUS_LAMP]]</f>
        <v>0</v>
      </c>
      <c r="M707" s="1">
        <f ca="1">+[1]!Tabla3[[#This Row],[FAULTY]]</f>
        <v>1</v>
      </c>
      <c r="N707" s="1">
        <f>+[1]!Tabla3[[#This Row],[BURN_HR]]</f>
        <v>10.830008663958091</v>
      </c>
      <c r="O707" s="1">
        <f>+[1]!Tabla3[[#This Row],[KWH]]</f>
        <v>0.73801956543130642</v>
      </c>
    </row>
    <row r="708" spans="1:15" x14ac:dyDescent="0.25">
      <c r="A708" t="str">
        <f>+[1]!Tabla3[[#This Row],[ID]]</f>
        <v>DECO_34898</v>
      </c>
      <c r="B708">
        <f>+[1]!Tabla3[[#This Row],[LAT]]</f>
        <v>39.751056140000003</v>
      </c>
      <c r="C708">
        <f>+[1]!Tabla3[[#This Row],[LONG]]</f>
        <v>-104.99753029999999</v>
      </c>
      <c r="D708">
        <f>+[1]!Tabla3[[#This Row],[MODE]]</f>
        <v>4</v>
      </c>
      <c r="E708">
        <f>+[1]!Tabla3[[#This Row],[WATTS]]</f>
        <v>70</v>
      </c>
      <c r="F708" s="2">
        <f>+[1]!Tabla3[[#This Row],[LAST_UPDATED]]</f>
        <v>45036.436736111114</v>
      </c>
      <c r="G708" s="1">
        <f ca="1">+[1]!Tabla3[[#This Row],[VOLTAJE]]</f>
        <v>207.76900000000001</v>
      </c>
      <c r="H708" s="1">
        <f ca="1">+[1]!Tabla3[[#This Row],[CURRENT]]</f>
        <v>0</v>
      </c>
      <c r="I708" s="1">
        <f ca="1">+[1]!Tabla3[[#This Row],[PF]]</f>
        <v>1</v>
      </c>
      <c r="J708" s="1">
        <f ca="1">+[1]!Tabla3[[#This Row],[WATTS_MEAS]]</f>
        <v>0</v>
      </c>
      <c r="K708" s="1">
        <f ca="1">+[1]!Tabla3[[#This Row],[DIM]]</f>
        <v>1</v>
      </c>
      <c r="L708" s="1">
        <f ca="1">+[1]!Tabla3[[#This Row],[STATUS_LAMP]]</f>
        <v>0</v>
      </c>
      <c r="M708" s="1">
        <f ca="1">+[1]!Tabla3[[#This Row],[FAULTY]]</f>
        <v>3</v>
      </c>
      <c r="N708" s="1">
        <f>+[1]!Tabla3[[#This Row],[BURN_HR]]</f>
        <v>10.830008663958091</v>
      </c>
      <c r="O708" s="1">
        <f>+[1]!Tabla3[[#This Row],[KWH]]</f>
        <v>0.74678306522995985</v>
      </c>
    </row>
    <row r="709" spans="1:15" x14ac:dyDescent="0.25">
      <c r="A709" t="str">
        <f>+[1]!Tabla3[[#This Row],[ID]]</f>
        <v>DECO_34899</v>
      </c>
      <c r="B709">
        <f>+[1]!Tabla3[[#This Row],[LAT]]</f>
        <v>39.751148069999999</v>
      </c>
      <c r="C709">
        <f>+[1]!Tabla3[[#This Row],[LONG]]</f>
        <v>-104.997395</v>
      </c>
      <c r="D709">
        <f>+[1]!Tabla3[[#This Row],[MODE]]</f>
        <v>4</v>
      </c>
      <c r="E709">
        <f>+[1]!Tabla3[[#This Row],[WATTS]]</f>
        <v>70</v>
      </c>
      <c r="F709" s="2">
        <f>+[1]!Tabla3[[#This Row],[LAST_UPDATED]]</f>
        <v>45036.436736111114</v>
      </c>
      <c r="G709" s="1">
        <f ca="1">+[1]!Tabla3[[#This Row],[VOLTAJE]]</f>
        <v>227.488</v>
      </c>
      <c r="H709" s="1">
        <f ca="1">+[1]!Tabla3[[#This Row],[CURRENT]]</f>
        <v>0</v>
      </c>
      <c r="I709" s="1">
        <f ca="1">+[1]!Tabla3[[#This Row],[PF]]</f>
        <v>1</v>
      </c>
      <c r="J709" s="1">
        <f ca="1">+[1]!Tabla3[[#This Row],[WATTS_MEAS]]</f>
        <v>0</v>
      </c>
      <c r="K709" s="1">
        <f ca="1">+[1]!Tabla3[[#This Row],[DIM]]</f>
        <v>1</v>
      </c>
      <c r="L709" s="1">
        <f ca="1">+[1]!Tabla3[[#This Row],[STATUS_LAMP]]</f>
        <v>0</v>
      </c>
      <c r="M709" s="1">
        <f ca="1">+[1]!Tabla3[[#This Row],[FAULTY]]</f>
        <v>0</v>
      </c>
      <c r="N709" s="1">
        <f>+[1]!Tabla3[[#This Row],[BURN_HR]]</f>
        <v>1.8788903918613367</v>
      </c>
      <c r="O709" s="1">
        <f>+[1]!Tabla3[[#This Row],[KWH]]</f>
        <v>0.11910354470313414</v>
      </c>
    </row>
    <row r="710" spans="1:15" x14ac:dyDescent="0.25">
      <c r="A710" t="str">
        <f>+[1]!Tabla3[[#This Row],[ID]]</f>
        <v>DECO_34900</v>
      </c>
      <c r="B710">
        <f>+[1]!Tabla3[[#This Row],[LAT]]</f>
        <v>39.751096850000003</v>
      </c>
      <c r="C710">
        <f>+[1]!Tabla3[[#This Row],[LONG]]</f>
        <v>-104.9976048</v>
      </c>
      <c r="D710">
        <f>+[1]!Tabla3[[#This Row],[MODE]]</f>
        <v>4</v>
      </c>
      <c r="E710">
        <f>+[1]!Tabla3[[#This Row],[WATTS]]</f>
        <v>250</v>
      </c>
      <c r="F710" s="2">
        <f>+[1]!Tabla3[[#This Row],[LAST_UPDATED]]</f>
        <v>45036.436736111114</v>
      </c>
      <c r="G710" s="1">
        <f ca="1">+[1]!Tabla3[[#This Row],[VOLTAJE]]</f>
        <v>233.46299999999999</v>
      </c>
      <c r="H710" s="1">
        <f ca="1">+[1]!Tabla3[[#This Row],[CURRENT]]</f>
        <v>0</v>
      </c>
      <c r="I710" s="1">
        <f ca="1">+[1]!Tabla3[[#This Row],[PF]]</f>
        <v>1</v>
      </c>
      <c r="J710" s="1">
        <f ca="1">+[1]!Tabla3[[#This Row],[WATTS_MEAS]]</f>
        <v>0</v>
      </c>
      <c r="K710" s="1">
        <f ca="1">+[1]!Tabla3[[#This Row],[DIM]]</f>
        <v>1</v>
      </c>
      <c r="L710" s="1">
        <f ca="1">+[1]!Tabla3[[#This Row],[STATUS_LAMP]]</f>
        <v>0</v>
      </c>
      <c r="M710" s="1">
        <f ca="1">+[1]!Tabla3[[#This Row],[FAULTY]]</f>
        <v>1</v>
      </c>
      <c r="N710" s="1">
        <f>+[1]!Tabla3[[#This Row],[BURN_HR]]</f>
        <v>10.830008663958091</v>
      </c>
      <c r="O710" s="1">
        <f>+[1]!Tabla3[[#This Row],[KWH]]</f>
        <v>2.6442708774078385</v>
      </c>
    </row>
    <row r="711" spans="1:15" x14ac:dyDescent="0.25">
      <c r="A711" t="str">
        <f>+[1]!Tabla3[[#This Row],[ID]]</f>
        <v>DECO_34901</v>
      </c>
      <c r="B711">
        <f>+[1]!Tabla3[[#This Row],[LAT]]</f>
        <v>39.751141410000002</v>
      </c>
      <c r="C711">
        <f>+[1]!Tabla3[[#This Row],[LONG]]</f>
        <v>-104.9976514</v>
      </c>
      <c r="D711">
        <f>+[1]!Tabla3[[#This Row],[MODE]]</f>
        <v>4</v>
      </c>
      <c r="E711">
        <f>+[1]!Tabla3[[#This Row],[WATTS]]</f>
        <v>70</v>
      </c>
      <c r="F711" s="2">
        <f>+[1]!Tabla3[[#This Row],[LAST_UPDATED]]</f>
        <v>45036.436736111114</v>
      </c>
      <c r="G711" s="1">
        <f ca="1">+[1]!Tabla3[[#This Row],[VOLTAJE]]</f>
        <v>213.14599999999999</v>
      </c>
      <c r="H711" s="1">
        <f ca="1">+[1]!Tabla3[[#This Row],[CURRENT]]</f>
        <v>0</v>
      </c>
      <c r="I711" s="1">
        <f ca="1">+[1]!Tabla3[[#This Row],[PF]]</f>
        <v>1</v>
      </c>
      <c r="J711" s="1">
        <f ca="1">+[1]!Tabla3[[#This Row],[WATTS_MEAS]]</f>
        <v>0</v>
      </c>
      <c r="K711" s="1">
        <f ca="1">+[1]!Tabla3[[#This Row],[DIM]]</f>
        <v>1</v>
      </c>
      <c r="L711" s="1">
        <f ca="1">+[1]!Tabla3[[#This Row],[STATUS_LAMP]]</f>
        <v>0</v>
      </c>
      <c r="M711" s="1">
        <f ca="1">+[1]!Tabla3[[#This Row],[FAULTY]]</f>
        <v>0</v>
      </c>
      <c r="N711" s="1">
        <f>+[1]!Tabla3[[#This Row],[BURN_HR]]</f>
        <v>1.8788903918613367</v>
      </c>
      <c r="O711" s="1">
        <f>+[1]!Tabla3[[#This Row],[KWH]]</f>
        <v>0.11454219111229273</v>
      </c>
    </row>
    <row r="712" spans="1:15" x14ac:dyDescent="0.25">
      <c r="A712" t="str">
        <f>+[1]!Tabla3[[#This Row],[ID]]</f>
        <v>DECO_34902</v>
      </c>
      <c r="B712">
        <f>+[1]!Tabla3[[#This Row],[LAT]]</f>
        <v>39.751237580000002</v>
      </c>
      <c r="C712">
        <f>+[1]!Tabla3[[#This Row],[LONG]]</f>
        <v>-104.99752890000001</v>
      </c>
      <c r="D712">
        <f>+[1]!Tabla3[[#This Row],[MODE]]</f>
        <v>4</v>
      </c>
      <c r="E712">
        <f>+[1]!Tabla3[[#This Row],[WATTS]]</f>
        <v>70</v>
      </c>
      <c r="F712" s="2">
        <f>+[1]!Tabla3[[#This Row],[LAST_UPDATED]]</f>
        <v>45036.436736111114</v>
      </c>
      <c r="G712" s="1">
        <f ca="1">+[1]!Tabla3[[#This Row],[VOLTAJE]]</f>
        <v>191.30600000000001</v>
      </c>
      <c r="H712" s="1">
        <f ca="1">+[1]!Tabla3[[#This Row],[CURRENT]]</f>
        <v>0</v>
      </c>
      <c r="I712" s="1">
        <f ca="1">+[1]!Tabla3[[#This Row],[PF]]</f>
        <v>1</v>
      </c>
      <c r="J712" s="1">
        <f ca="1">+[1]!Tabla3[[#This Row],[WATTS_MEAS]]</f>
        <v>0</v>
      </c>
      <c r="K712" s="1">
        <f ca="1">+[1]!Tabla3[[#This Row],[DIM]]</f>
        <v>1</v>
      </c>
      <c r="L712" s="1">
        <f ca="1">+[1]!Tabla3[[#This Row],[STATUS_LAMP]]</f>
        <v>0</v>
      </c>
      <c r="M712" s="1">
        <f ca="1">+[1]!Tabla3[[#This Row],[FAULTY]]</f>
        <v>0</v>
      </c>
      <c r="N712" s="1">
        <f>+[1]!Tabla3[[#This Row],[BURN_HR]]</f>
        <v>10.830008663958091</v>
      </c>
      <c r="O712" s="1">
        <f>+[1]!Tabla3[[#This Row],[KWH]]</f>
        <v>0.73599998880440631</v>
      </c>
    </row>
    <row r="713" spans="1:15" x14ac:dyDescent="0.25">
      <c r="A713" t="str">
        <f>+[1]!Tabla3[[#This Row],[ID]]</f>
        <v>DECO_34903</v>
      </c>
      <c r="B713">
        <f>+[1]!Tabla3[[#This Row],[LAT]]</f>
        <v>39.751243969999997</v>
      </c>
      <c r="C713">
        <f>+[1]!Tabla3[[#This Row],[LONG]]</f>
        <v>-104.99781280000001</v>
      </c>
      <c r="D713">
        <f>+[1]!Tabla3[[#This Row],[MODE]]</f>
        <v>4</v>
      </c>
      <c r="E713">
        <f>+[1]!Tabla3[[#This Row],[WATTS]]</f>
        <v>70</v>
      </c>
      <c r="F713" s="2">
        <f>+[1]!Tabla3[[#This Row],[LAST_UPDATED]]</f>
        <v>45036.436736111114</v>
      </c>
      <c r="G713" s="1">
        <f ca="1">+[1]!Tabla3[[#This Row],[VOLTAJE]]</f>
        <v>194.13800000000001</v>
      </c>
      <c r="H713" s="1">
        <f ca="1">+[1]!Tabla3[[#This Row],[CURRENT]]</f>
        <v>0</v>
      </c>
      <c r="I713" s="1">
        <f ca="1">+[1]!Tabla3[[#This Row],[PF]]</f>
        <v>1</v>
      </c>
      <c r="J713" s="1">
        <f ca="1">+[1]!Tabla3[[#This Row],[WATTS_MEAS]]</f>
        <v>0</v>
      </c>
      <c r="K713" s="1">
        <f ca="1">+[1]!Tabla3[[#This Row],[DIM]]</f>
        <v>1</v>
      </c>
      <c r="L713" s="1">
        <f ca="1">+[1]!Tabla3[[#This Row],[STATUS_LAMP]]</f>
        <v>0</v>
      </c>
      <c r="M713" s="1">
        <f ca="1">+[1]!Tabla3[[#This Row],[FAULTY]]</f>
        <v>2</v>
      </c>
      <c r="N713" s="1">
        <f>+[1]!Tabla3[[#This Row],[BURN_HR]]</f>
        <v>1.8788903918613367</v>
      </c>
      <c r="O713" s="1">
        <f>+[1]!Tabla3[[#This Row],[KWH]]</f>
        <v>0.11259850574962477</v>
      </c>
    </row>
    <row r="714" spans="1:15" x14ac:dyDescent="0.25">
      <c r="A714" t="str">
        <f>+[1]!Tabla3[[#This Row],[ID]]</f>
        <v>DECO_34904</v>
      </c>
      <c r="B714">
        <f>+[1]!Tabla3[[#This Row],[LAT]]</f>
        <v>39.748527189999997</v>
      </c>
      <c r="C714">
        <f>+[1]!Tabla3[[#This Row],[LONG]]</f>
        <v>-104.99637509999999</v>
      </c>
      <c r="D714">
        <f>+[1]!Tabla3[[#This Row],[MODE]]</f>
        <v>4</v>
      </c>
      <c r="E714">
        <f>+[1]!Tabla3[[#This Row],[WATTS]]</f>
        <v>250</v>
      </c>
      <c r="F714" s="2">
        <f>+[1]!Tabla3[[#This Row],[LAST_UPDATED]]</f>
        <v>45036.436736111114</v>
      </c>
      <c r="G714" s="1">
        <f ca="1">+[1]!Tabla3[[#This Row],[VOLTAJE]]</f>
        <v>211.77199999999999</v>
      </c>
      <c r="H714" s="1">
        <f ca="1">+[1]!Tabla3[[#This Row],[CURRENT]]</f>
        <v>0</v>
      </c>
      <c r="I714" s="1">
        <f ca="1">+[1]!Tabla3[[#This Row],[PF]]</f>
        <v>1</v>
      </c>
      <c r="J714" s="1">
        <f ca="1">+[1]!Tabla3[[#This Row],[WATTS_MEAS]]</f>
        <v>0</v>
      </c>
      <c r="K714" s="1">
        <f ca="1">+[1]!Tabla3[[#This Row],[DIM]]</f>
        <v>1</v>
      </c>
      <c r="L714" s="1">
        <f ca="1">+[1]!Tabla3[[#This Row],[STATUS_LAMP]]</f>
        <v>0</v>
      </c>
      <c r="M714" s="1">
        <f ca="1">+[1]!Tabla3[[#This Row],[FAULTY]]</f>
        <v>3</v>
      </c>
      <c r="N714" s="1">
        <f>+[1]!Tabla3[[#This Row],[BURN_HR]]</f>
        <v>1.8788903918613367</v>
      </c>
      <c r="O714" s="1">
        <f>+[1]!Tabla3[[#This Row],[KWH]]</f>
        <v>0.41712888992323061</v>
      </c>
    </row>
    <row r="715" spans="1:15" x14ac:dyDescent="0.25">
      <c r="A715" t="str">
        <f>+[1]!Tabla3[[#This Row],[ID]]</f>
        <v>DECO_34909</v>
      </c>
      <c r="B715">
        <f>+[1]!Tabla3[[#This Row],[LAT]]</f>
        <v>39.748041010000001</v>
      </c>
      <c r="C715">
        <f>+[1]!Tabla3[[#This Row],[LONG]]</f>
        <v>-104.99594159999999</v>
      </c>
      <c r="D715">
        <f>+[1]!Tabla3[[#This Row],[MODE]]</f>
        <v>4</v>
      </c>
      <c r="E715">
        <f>+[1]!Tabla3[[#This Row],[WATTS]]</f>
        <v>100</v>
      </c>
      <c r="F715" s="2">
        <f>+[1]!Tabla3[[#This Row],[LAST_UPDATED]]</f>
        <v>45036.436736111114</v>
      </c>
      <c r="G715" s="1">
        <f ca="1">+[1]!Tabla3[[#This Row],[VOLTAJE]]</f>
        <v>192.36099999999999</v>
      </c>
      <c r="H715" s="1">
        <f ca="1">+[1]!Tabla3[[#This Row],[CURRENT]]</f>
        <v>0</v>
      </c>
      <c r="I715" s="1">
        <f ca="1">+[1]!Tabla3[[#This Row],[PF]]</f>
        <v>1</v>
      </c>
      <c r="J715" s="1">
        <f ca="1">+[1]!Tabla3[[#This Row],[WATTS_MEAS]]</f>
        <v>0</v>
      </c>
      <c r="K715" s="1">
        <f ca="1">+[1]!Tabla3[[#This Row],[DIM]]</f>
        <v>1</v>
      </c>
      <c r="L715" s="1">
        <f ca="1">+[1]!Tabla3[[#This Row],[STATUS_LAMP]]</f>
        <v>0</v>
      </c>
      <c r="M715" s="1">
        <f ca="1">+[1]!Tabla3[[#This Row],[FAULTY]]</f>
        <v>3</v>
      </c>
      <c r="N715" s="1">
        <f>+[1]!Tabla3[[#This Row],[BURN_HR]]</f>
        <v>1.8788903918613367</v>
      </c>
      <c r="O715" s="1">
        <f>+[1]!Tabla3[[#This Row],[KWH]]</f>
        <v>0.15552912452783663</v>
      </c>
    </row>
    <row r="716" spans="1:15" x14ac:dyDescent="0.25">
      <c r="A716" t="str">
        <f>+[1]!Tabla3[[#This Row],[ID]]</f>
        <v>DECO_34911</v>
      </c>
      <c r="B716">
        <f>+[1]!Tabla3[[#This Row],[LAT]]</f>
        <v>39.748366410000003</v>
      </c>
      <c r="C716">
        <f>+[1]!Tabla3[[#This Row],[LONG]]</f>
        <v>-104.99635170000001</v>
      </c>
      <c r="D716">
        <f>+[1]!Tabla3[[#This Row],[MODE]]</f>
        <v>4</v>
      </c>
      <c r="E716">
        <f>+[1]!Tabla3[[#This Row],[WATTS]]</f>
        <v>100</v>
      </c>
      <c r="F716" s="2">
        <f>+[1]!Tabla3[[#This Row],[LAST_UPDATED]]</f>
        <v>45036.436736111114</v>
      </c>
      <c r="G716" s="1">
        <f ca="1">+[1]!Tabla3[[#This Row],[VOLTAJE]]</f>
        <v>209.66499999999999</v>
      </c>
      <c r="H716" s="1">
        <f ca="1">+[1]!Tabla3[[#This Row],[CURRENT]]</f>
        <v>0</v>
      </c>
      <c r="I716" s="1">
        <f ca="1">+[1]!Tabla3[[#This Row],[PF]]</f>
        <v>1</v>
      </c>
      <c r="J716" s="1">
        <f ca="1">+[1]!Tabla3[[#This Row],[WATTS_MEAS]]</f>
        <v>0</v>
      </c>
      <c r="K716" s="1">
        <f ca="1">+[1]!Tabla3[[#This Row],[DIM]]</f>
        <v>1</v>
      </c>
      <c r="L716" s="1">
        <f ca="1">+[1]!Tabla3[[#This Row],[STATUS_LAMP]]</f>
        <v>0</v>
      </c>
      <c r="M716" s="1">
        <f ca="1">+[1]!Tabla3[[#This Row],[FAULTY]]</f>
        <v>3</v>
      </c>
      <c r="N716" s="1">
        <f>+[1]!Tabla3[[#This Row],[BURN_HR]]</f>
        <v>1.8788903918613367</v>
      </c>
      <c r="O716" s="1">
        <f>+[1]!Tabla3[[#This Row],[KWH]]</f>
        <v>0.17029162868766726</v>
      </c>
    </row>
    <row r="717" spans="1:15" x14ac:dyDescent="0.25">
      <c r="A717" t="str">
        <f>+[1]!Tabla3[[#This Row],[ID]]</f>
        <v>DECO_34912</v>
      </c>
      <c r="B717">
        <f>+[1]!Tabla3[[#This Row],[LAT]]</f>
        <v>39.748425040000001</v>
      </c>
      <c r="C717">
        <f>+[1]!Tabla3[[#This Row],[LONG]]</f>
        <v>-104.9964312</v>
      </c>
      <c r="D717">
        <f>+[1]!Tabla3[[#This Row],[MODE]]</f>
        <v>4</v>
      </c>
      <c r="E717">
        <f>+[1]!Tabla3[[#This Row],[WATTS]]</f>
        <v>100</v>
      </c>
      <c r="F717" s="2">
        <f>+[1]!Tabla3[[#This Row],[LAST_UPDATED]]</f>
        <v>45036.436736111114</v>
      </c>
      <c r="G717" s="1">
        <f ca="1">+[1]!Tabla3[[#This Row],[VOLTAJE]]</f>
        <v>249.21600000000001</v>
      </c>
      <c r="H717" s="1">
        <f ca="1">+[1]!Tabla3[[#This Row],[CURRENT]]</f>
        <v>0</v>
      </c>
      <c r="I717" s="1">
        <f ca="1">+[1]!Tabla3[[#This Row],[PF]]</f>
        <v>1</v>
      </c>
      <c r="J717" s="1">
        <f ca="1">+[1]!Tabla3[[#This Row],[WATTS_MEAS]]</f>
        <v>0</v>
      </c>
      <c r="K717" s="1">
        <f ca="1">+[1]!Tabla3[[#This Row],[DIM]]</f>
        <v>1</v>
      </c>
      <c r="L717" s="1">
        <f ca="1">+[1]!Tabla3[[#This Row],[STATUS_LAMP]]</f>
        <v>0</v>
      </c>
      <c r="M717" s="1">
        <f ca="1">+[1]!Tabla3[[#This Row],[FAULTY]]</f>
        <v>1</v>
      </c>
      <c r="N717" s="1">
        <f>+[1]!Tabla3[[#This Row],[BURN_HR]]</f>
        <v>1.8788903918613367</v>
      </c>
      <c r="O717" s="1">
        <f>+[1]!Tabla3[[#This Row],[KWH]]</f>
        <v>0.15610025051593363</v>
      </c>
    </row>
    <row r="718" spans="1:15" x14ac:dyDescent="0.25">
      <c r="A718" t="str">
        <f>+[1]!Tabla3[[#This Row],[ID]]</f>
        <v>DECO_34915</v>
      </c>
      <c r="B718">
        <f>+[1]!Tabla3[[#This Row],[LAT]]</f>
        <v>39.750454359999999</v>
      </c>
      <c r="C718">
        <f>+[1]!Tabla3[[#This Row],[LONG]]</f>
        <v>-104.99597679999999</v>
      </c>
      <c r="D718">
        <f>+[1]!Tabla3[[#This Row],[MODE]]</f>
        <v>4</v>
      </c>
      <c r="E718">
        <f>+[1]!Tabla3[[#This Row],[WATTS]]</f>
        <v>70</v>
      </c>
      <c r="F718" s="2">
        <f>+[1]!Tabla3[[#This Row],[LAST_UPDATED]]</f>
        <v>45036.436736111114</v>
      </c>
      <c r="G718" s="1">
        <f ca="1">+[1]!Tabla3[[#This Row],[VOLTAJE]]</f>
        <v>218.09200000000001</v>
      </c>
      <c r="H718" s="1">
        <f ca="1">+[1]!Tabla3[[#This Row],[CURRENT]]</f>
        <v>0</v>
      </c>
      <c r="I718" s="1">
        <f ca="1">+[1]!Tabla3[[#This Row],[PF]]</f>
        <v>1</v>
      </c>
      <c r="J718" s="1">
        <f ca="1">+[1]!Tabla3[[#This Row],[WATTS_MEAS]]</f>
        <v>0</v>
      </c>
      <c r="K718" s="1">
        <f ca="1">+[1]!Tabla3[[#This Row],[DIM]]</f>
        <v>1</v>
      </c>
      <c r="L718" s="1">
        <f ca="1">+[1]!Tabla3[[#This Row],[STATUS_LAMP]]</f>
        <v>0</v>
      </c>
      <c r="M718" s="1">
        <f ca="1">+[1]!Tabla3[[#This Row],[FAULTY]]</f>
        <v>3</v>
      </c>
      <c r="N718" s="1">
        <f>+[1]!Tabla3[[#This Row],[BURN_HR]]</f>
        <v>1.8788903918613367</v>
      </c>
      <c r="O718" s="1">
        <f>+[1]!Tabla3[[#This Row],[KWH]]</f>
        <v>0.11819625447460348</v>
      </c>
    </row>
    <row r="719" spans="1:15" x14ac:dyDescent="0.25">
      <c r="A719" t="str">
        <f>+[1]!Tabla3[[#This Row],[ID]]</f>
        <v>DECO_34916</v>
      </c>
      <c r="B719">
        <f>+[1]!Tabla3[[#This Row],[LAT]]</f>
        <v>39.747861360000002</v>
      </c>
      <c r="C719">
        <f>+[1]!Tabla3[[#This Row],[LONG]]</f>
        <v>-104.9958468</v>
      </c>
      <c r="D719">
        <f>+[1]!Tabla3[[#This Row],[MODE]]</f>
        <v>4</v>
      </c>
      <c r="E719">
        <f>+[1]!Tabla3[[#This Row],[WATTS]]</f>
        <v>250</v>
      </c>
      <c r="F719" s="2">
        <f>+[1]!Tabla3[[#This Row],[LAST_UPDATED]]</f>
        <v>45036.436736111114</v>
      </c>
      <c r="G719" s="1">
        <f ca="1">+[1]!Tabla3[[#This Row],[VOLTAJE]]</f>
        <v>212.09</v>
      </c>
      <c r="H719" s="1">
        <f ca="1">+[1]!Tabla3[[#This Row],[CURRENT]]</f>
        <v>0</v>
      </c>
      <c r="I719" s="1">
        <f ca="1">+[1]!Tabla3[[#This Row],[PF]]</f>
        <v>1</v>
      </c>
      <c r="J719" s="1">
        <f ca="1">+[1]!Tabla3[[#This Row],[WATTS_MEAS]]</f>
        <v>0</v>
      </c>
      <c r="K719" s="1">
        <f ca="1">+[1]!Tabla3[[#This Row],[DIM]]</f>
        <v>1</v>
      </c>
      <c r="L719" s="1">
        <f ca="1">+[1]!Tabla3[[#This Row],[STATUS_LAMP]]</f>
        <v>0</v>
      </c>
      <c r="M719" s="1">
        <f ca="1">+[1]!Tabla3[[#This Row],[FAULTY]]</f>
        <v>3</v>
      </c>
      <c r="N719" s="1">
        <f>+[1]!Tabla3[[#This Row],[BURN_HR]]</f>
        <v>1.8788903918613367</v>
      </c>
      <c r="O719" s="1">
        <f>+[1]!Tabla3[[#This Row],[KWH]]</f>
        <v>0.43674013328684003</v>
      </c>
    </row>
    <row r="720" spans="1:15" x14ac:dyDescent="0.25">
      <c r="A720" t="str">
        <f>+[1]!Tabla3[[#This Row],[ID]]</f>
        <v>DECO_34919</v>
      </c>
      <c r="B720">
        <f>+[1]!Tabla3[[#This Row],[LAT]]</f>
        <v>39.748395010000003</v>
      </c>
      <c r="C720">
        <f>+[1]!Tabla3[[#This Row],[LONG]]</f>
        <v>-105.0000775</v>
      </c>
      <c r="D720">
        <f>+[1]!Tabla3[[#This Row],[MODE]]</f>
        <v>4</v>
      </c>
      <c r="E720">
        <f>+[1]!Tabla3[[#This Row],[WATTS]]</f>
        <v>70</v>
      </c>
      <c r="F720" s="2">
        <f>+[1]!Tabla3[[#This Row],[LAST_UPDATED]]</f>
        <v>45036.436736111114</v>
      </c>
      <c r="G720" s="1">
        <f ca="1">+[1]!Tabla3[[#This Row],[VOLTAJE]]</f>
        <v>235.88499999999999</v>
      </c>
      <c r="H720" s="1">
        <f ca="1">+[1]!Tabla3[[#This Row],[CURRENT]]</f>
        <v>0</v>
      </c>
      <c r="I720" s="1">
        <f ca="1">+[1]!Tabla3[[#This Row],[PF]]</f>
        <v>1</v>
      </c>
      <c r="J720" s="1">
        <f ca="1">+[1]!Tabla3[[#This Row],[WATTS_MEAS]]</f>
        <v>0</v>
      </c>
      <c r="K720" s="1">
        <f ca="1">+[1]!Tabla3[[#This Row],[DIM]]</f>
        <v>1</v>
      </c>
      <c r="L720" s="1">
        <f ca="1">+[1]!Tabla3[[#This Row],[STATUS_LAMP]]</f>
        <v>0</v>
      </c>
      <c r="M720" s="1">
        <f ca="1">+[1]!Tabla3[[#This Row],[FAULTY]]</f>
        <v>2</v>
      </c>
      <c r="N720" s="1">
        <f>+[1]!Tabla3[[#This Row],[BURN_HR]]</f>
        <v>1.8788903918613367</v>
      </c>
      <c r="O720" s="1">
        <f>+[1]!Tabla3[[#This Row],[KWH]]</f>
        <v>0.12550236207787396</v>
      </c>
    </row>
    <row r="721" spans="1:15" x14ac:dyDescent="0.25">
      <c r="A721" t="str">
        <f>+[1]!Tabla3[[#This Row],[ID]]</f>
        <v>DECO_34926</v>
      </c>
      <c r="B721">
        <f>+[1]!Tabla3[[#This Row],[LAT]]</f>
        <v>39.748355799999999</v>
      </c>
      <c r="C721">
        <f>+[1]!Tabla3[[#This Row],[LONG]]</f>
        <v>-104.999422</v>
      </c>
      <c r="D721">
        <f>+[1]!Tabla3[[#This Row],[MODE]]</f>
        <v>4</v>
      </c>
      <c r="E721">
        <f>+[1]!Tabla3[[#This Row],[WATTS]]</f>
        <v>250</v>
      </c>
      <c r="F721" s="2">
        <f>+[1]!Tabla3[[#This Row],[LAST_UPDATED]]</f>
        <v>45036.436736111114</v>
      </c>
      <c r="G721" s="1">
        <f ca="1">+[1]!Tabla3[[#This Row],[VOLTAJE]]</f>
        <v>199.803</v>
      </c>
      <c r="H721" s="1">
        <f ca="1">+[1]!Tabla3[[#This Row],[CURRENT]]</f>
        <v>0</v>
      </c>
      <c r="I721" s="1">
        <f ca="1">+[1]!Tabla3[[#This Row],[PF]]</f>
        <v>1</v>
      </c>
      <c r="J721" s="1">
        <f ca="1">+[1]!Tabla3[[#This Row],[WATTS_MEAS]]</f>
        <v>0</v>
      </c>
      <c r="K721" s="1">
        <f ca="1">+[1]!Tabla3[[#This Row],[DIM]]</f>
        <v>1</v>
      </c>
      <c r="L721" s="1">
        <f ca="1">+[1]!Tabla3[[#This Row],[STATUS_LAMP]]</f>
        <v>0</v>
      </c>
      <c r="M721" s="1">
        <f ca="1">+[1]!Tabla3[[#This Row],[FAULTY]]</f>
        <v>1</v>
      </c>
      <c r="N721" s="1">
        <f>+[1]!Tabla3[[#This Row],[BURN_HR]]</f>
        <v>1.8788903918613367</v>
      </c>
      <c r="O721" s="1">
        <f>+[1]!Tabla3[[#This Row],[KWH]]</f>
        <v>0.40683267812162283</v>
      </c>
    </row>
    <row r="722" spans="1:15" x14ac:dyDescent="0.25">
      <c r="A722" t="str">
        <f>+[1]!Tabla3[[#This Row],[ID]]</f>
        <v>DECO_34928</v>
      </c>
      <c r="B722">
        <f>+[1]!Tabla3[[#This Row],[LAT]]</f>
        <v>39.74753346</v>
      </c>
      <c r="C722">
        <f>+[1]!Tabla3[[#This Row],[LONG]]</f>
        <v>-104.9996818</v>
      </c>
      <c r="D722">
        <f>+[1]!Tabla3[[#This Row],[MODE]]</f>
        <v>4</v>
      </c>
      <c r="E722">
        <f>+[1]!Tabla3[[#This Row],[WATTS]]</f>
        <v>55</v>
      </c>
      <c r="F722" s="2">
        <f>+[1]!Tabla3[[#This Row],[LAST_UPDATED]]</f>
        <v>45036.436736111114</v>
      </c>
      <c r="G722" s="1">
        <f ca="1">+[1]!Tabla3[[#This Row],[VOLTAJE]]</f>
        <v>245.54400000000001</v>
      </c>
      <c r="H722" s="1">
        <f ca="1">+[1]!Tabla3[[#This Row],[CURRENT]]</f>
        <v>0</v>
      </c>
      <c r="I722" s="1">
        <f ca="1">+[1]!Tabla3[[#This Row],[PF]]</f>
        <v>1</v>
      </c>
      <c r="J722" s="1">
        <f ca="1">+[1]!Tabla3[[#This Row],[WATTS_MEAS]]</f>
        <v>0</v>
      </c>
      <c r="K722" s="1">
        <f ca="1">+[1]!Tabla3[[#This Row],[DIM]]</f>
        <v>1</v>
      </c>
      <c r="L722" s="1">
        <f ca="1">+[1]!Tabla3[[#This Row],[STATUS_LAMP]]</f>
        <v>0</v>
      </c>
      <c r="M722" s="1">
        <f ca="1">+[1]!Tabla3[[#This Row],[FAULTY]]</f>
        <v>1</v>
      </c>
      <c r="N722" s="1">
        <f>+[1]!Tabla3[[#This Row],[BURN_HR]]</f>
        <v>1.8788903918613367</v>
      </c>
      <c r="O722" s="1">
        <f>+[1]!Tabla3[[#This Row],[KWH]]</f>
        <v>9.1215697091403508E-2</v>
      </c>
    </row>
    <row r="723" spans="1:15" x14ac:dyDescent="0.25">
      <c r="A723" t="str">
        <f>+[1]!Tabla3[[#This Row],[ID]]</f>
        <v>DECO_34932</v>
      </c>
      <c r="B723">
        <f>+[1]!Tabla3[[#This Row],[LAT]]</f>
        <v>39.747853919999997</v>
      </c>
      <c r="C723">
        <f>+[1]!Tabla3[[#This Row],[LONG]]</f>
        <v>-104.99925260000001</v>
      </c>
      <c r="D723">
        <f>+[1]!Tabla3[[#This Row],[MODE]]</f>
        <v>4</v>
      </c>
      <c r="E723">
        <f>+[1]!Tabla3[[#This Row],[WATTS]]</f>
        <v>250</v>
      </c>
      <c r="F723" s="2">
        <f>+[1]!Tabla3[[#This Row],[LAST_UPDATED]]</f>
        <v>45036.436736111114</v>
      </c>
      <c r="G723" s="1">
        <f ca="1">+[1]!Tabla3[[#This Row],[VOLTAJE]]</f>
        <v>219.06899999999999</v>
      </c>
      <c r="H723" s="1">
        <f ca="1">+[1]!Tabla3[[#This Row],[CURRENT]]</f>
        <v>0</v>
      </c>
      <c r="I723" s="1">
        <f ca="1">+[1]!Tabla3[[#This Row],[PF]]</f>
        <v>1</v>
      </c>
      <c r="J723" s="1">
        <f ca="1">+[1]!Tabla3[[#This Row],[WATTS_MEAS]]</f>
        <v>0</v>
      </c>
      <c r="K723" s="1">
        <f ca="1">+[1]!Tabla3[[#This Row],[DIM]]</f>
        <v>1</v>
      </c>
      <c r="L723" s="1">
        <f ca="1">+[1]!Tabla3[[#This Row],[STATUS_LAMP]]</f>
        <v>0</v>
      </c>
      <c r="M723" s="1">
        <f ca="1">+[1]!Tabla3[[#This Row],[FAULTY]]</f>
        <v>2</v>
      </c>
      <c r="N723" s="1">
        <f>+[1]!Tabla3[[#This Row],[BURN_HR]]</f>
        <v>1.8788903918613367</v>
      </c>
      <c r="O723" s="1">
        <f>+[1]!Tabla3[[#This Row],[KWH]]</f>
        <v>0.39541529814491683</v>
      </c>
    </row>
    <row r="724" spans="1:15" x14ac:dyDescent="0.25">
      <c r="A724" t="str">
        <f>+[1]!Tabla3[[#This Row],[ID]]</f>
        <v>DECO_34934</v>
      </c>
      <c r="B724">
        <f>+[1]!Tabla3[[#This Row],[LAT]]</f>
        <v>39.750267659999999</v>
      </c>
      <c r="C724">
        <f>+[1]!Tabla3[[#This Row],[LONG]]</f>
        <v>-104.9941196</v>
      </c>
      <c r="D724">
        <f>+[1]!Tabla3[[#This Row],[MODE]]</f>
        <v>4</v>
      </c>
      <c r="E724">
        <f>+[1]!Tabla3[[#This Row],[WATTS]]</f>
        <v>250</v>
      </c>
      <c r="F724" s="2">
        <f>+[1]!Tabla3[[#This Row],[LAST_UPDATED]]</f>
        <v>45036.436736111114</v>
      </c>
      <c r="G724" s="1">
        <f ca="1">+[1]!Tabla3[[#This Row],[VOLTAJE]]</f>
        <v>247.88</v>
      </c>
      <c r="H724" s="1">
        <f ca="1">+[1]!Tabla3[[#This Row],[CURRENT]]</f>
        <v>0</v>
      </c>
      <c r="I724" s="1">
        <f ca="1">+[1]!Tabla3[[#This Row],[PF]]</f>
        <v>1</v>
      </c>
      <c r="J724" s="1">
        <f ca="1">+[1]!Tabla3[[#This Row],[WATTS_MEAS]]</f>
        <v>0</v>
      </c>
      <c r="K724" s="1">
        <f ca="1">+[1]!Tabla3[[#This Row],[DIM]]</f>
        <v>1</v>
      </c>
      <c r="L724" s="1">
        <f ca="1">+[1]!Tabla3[[#This Row],[STATUS_LAMP]]</f>
        <v>0</v>
      </c>
      <c r="M724" s="1">
        <f ca="1">+[1]!Tabla3[[#This Row],[FAULTY]]</f>
        <v>2</v>
      </c>
      <c r="N724" s="1">
        <f>+[1]!Tabla3[[#This Row],[BURN_HR]]</f>
        <v>1.8788903918613367</v>
      </c>
      <c r="O724" s="1">
        <f>+[1]!Tabla3[[#This Row],[KWH]]</f>
        <v>0.40449816498779578</v>
      </c>
    </row>
    <row r="725" spans="1:15" x14ac:dyDescent="0.25">
      <c r="A725" t="str">
        <f>+[1]!Tabla3[[#This Row],[ID]]</f>
        <v>DECO_34936</v>
      </c>
      <c r="B725">
        <f>+[1]!Tabla3[[#This Row],[LAT]]</f>
        <v>39.750154600000002</v>
      </c>
      <c r="C725">
        <f>+[1]!Tabla3[[#This Row],[LONG]]</f>
        <v>-104.9946233</v>
      </c>
      <c r="D725">
        <f>+[1]!Tabla3[[#This Row],[MODE]]</f>
        <v>4</v>
      </c>
      <c r="E725">
        <f>+[1]!Tabla3[[#This Row],[WATTS]]</f>
        <v>400</v>
      </c>
      <c r="F725" s="2">
        <f>+[1]!Tabla3[[#This Row],[LAST_UPDATED]]</f>
        <v>45036.436736111114</v>
      </c>
      <c r="G725" s="1">
        <f ca="1">+[1]!Tabla3[[#This Row],[VOLTAJE]]</f>
        <v>206.43700000000001</v>
      </c>
      <c r="H725" s="1">
        <f ca="1">+[1]!Tabla3[[#This Row],[CURRENT]]</f>
        <v>0</v>
      </c>
      <c r="I725" s="1">
        <f ca="1">+[1]!Tabla3[[#This Row],[PF]]</f>
        <v>1</v>
      </c>
      <c r="J725" s="1">
        <f ca="1">+[1]!Tabla3[[#This Row],[WATTS_MEAS]]</f>
        <v>0</v>
      </c>
      <c r="K725" s="1">
        <f ca="1">+[1]!Tabla3[[#This Row],[DIM]]</f>
        <v>1</v>
      </c>
      <c r="L725" s="1">
        <f ca="1">+[1]!Tabla3[[#This Row],[STATUS_LAMP]]</f>
        <v>0</v>
      </c>
      <c r="M725" s="1">
        <f ca="1">+[1]!Tabla3[[#This Row],[FAULTY]]</f>
        <v>4</v>
      </c>
      <c r="N725" s="1">
        <f>+[1]!Tabla3[[#This Row],[BURN_HR]]</f>
        <v>1.8788903918613367</v>
      </c>
      <c r="O725" s="1">
        <f>+[1]!Tabla3[[#This Row],[KWH]]</f>
        <v>0.67152144641508071</v>
      </c>
    </row>
    <row r="726" spans="1:15" x14ac:dyDescent="0.25">
      <c r="A726" t="str">
        <f>+[1]!Tabla3[[#This Row],[ID]]</f>
        <v>DECO_34970</v>
      </c>
      <c r="B726">
        <f>+[1]!Tabla3[[#This Row],[LAT]]</f>
        <v>39.751375199999998</v>
      </c>
      <c r="C726">
        <f>+[1]!Tabla3[[#This Row],[LONG]]</f>
        <v>-104.9976927</v>
      </c>
      <c r="D726">
        <f>+[1]!Tabla3[[#This Row],[MODE]]</f>
        <v>4</v>
      </c>
      <c r="E726">
        <f>+[1]!Tabla3[[#This Row],[WATTS]]</f>
        <v>70</v>
      </c>
      <c r="F726" s="2">
        <f>+[1]!Tabla3[[#This Row],[LAST_UPDATED]]</f>
        <v>45036.436736111114</v>
      </c>
      <c r="G726" s="1">
        <f ca="1">+[1]!Tabla3[[#This Row],[VOLTAJE]]</f>
        <v>244.31800000000001</v>
      </c>
      <c r="H726" s="1">
        <f ca="1">+[1]!Tabla3[[#This Row],[CURRENT]]</f>
        <v>0</v>
      </c>
      <c r="I726" s="1">
        <f ca="1">+[1]!Tabla3[[#This Row],[PF]]</f>
        <v>1</v>
      </c>
      <c r="J726" s="1">
        <f ca="1">+[1]!Tabla3[[#This Row],[WATTS_MEAS]]</f>
        <v>0</v>
      </c>
      <c r="K726" s="1">
        <f ca="1">+[1]!Tabla3[[#This Row],[DIM]]</f>
        <v>1</v>
      </c>
      <c r="L726" s="1">
        <f ca="1">+[1]!Tabla3[[#This Row],[STATUS_LAMP]]</f>
        <v>0</v>
      </c>
      <c r="M726" s="1">
        <f ca="1">+[1]!Tabla3[[#This Row],[FAULTY]]</f>
        <v>3</v>
      </c>
      <c r="N726" s="1">
        <f>+[1]!Tabla3[[#This Row],[BURN_HR]]</f>
        <v>10.830008663958091</v>
      </c>
      <c r="O726" s="1">
        <f>+[1]!Tabla3[[#This Row],[KWH]]</f>
        <v>0.74000051772212405</v>
      </c>
    </row>
    <row r="727" spans="1:15" x14ac:dyDescent="0.25">
      <c r="A727" t="str">
        <f>+[1]!Tabla3[[#This Row],[ID]]</f>
        <v>DECO_34971</v>
      </c>
      <c r="B727">
        <f>+[1]!Tabla3[[#This Row],[LAT]]</f>
        <v>39.748798149999999</v>
      </c>
      <c r="C727">
        <f>+[1]!Tabla3[[#This Row],[LONG]]</f>
        <v>-104.998107</v>
      </c>
      <c r="D727">
        <f>+[1]!Tabla3[[#This Row],[MODE]]</f>
        <v>4</v>
      </c>
      <c r="E727">
        <f>+[1]!Tabla3[[#This Row],[WATTS]]</f>
        <v>55</v>
      </c>
      <c r="F727" s="2">
        <f>+[1]!Tabla3[[#This Row],[LAST_UPDATED]]</f>
        <v>45036.436736111114</v>
      </c>
      <c r="G727" s="1">
        <f ca="1">+[1]!Tabla3[[#This Row],[VOLTAJE]]</f>
        <v>191.345</v>
      </c>
      <c r="H727" s="1">
        <f ca="1">+[1]!Tabla3[[#This Row],[CURRENT]]</f>
        <v>0</v>
      </c>
      <c r="I727" s="1">
        <f ca="1">+[1]!Tabla3[[#This Row],[PF]]</f>
        <v>1</v>
      </c>
      <c r="J727" s="1">
        <f ca="1">+[1]!Tabla3[[#This Row],[WATTS_MEAS]]</f>
        <v>0</v>
      </c>
      <c r="K727" s="1">
        <f ca="1">+[1]!Tabla3[[#This Row],[DIM]]</f>
        <v>1</v>
      </c>
      <c r="L727" s="1">
        <f ca="1">+[1]!Tabla3[[#This Row],[STATUS_LAMP]]</f>
        <v>0</v>
      </c>
      <c r="M727" s="1">
        <f ca="1">+[1]!Tabla3[[#This Row],[FAULTY]]</f>
        <v>2</v>
      </c>
      <c r="N727" s="1">
        <f>+[1]!Tabla3[[#This Row],[BURN_HR]]</f>
        <v>1.8788903918613367</v>
      </c>
      <c r="O727" s="1">
        <f>+[1]!Tabla3[[#This Row],[KWH]]</f>
        <v>9.1065597920058888E-2</v>
      </c>
    </row>
    <row r="728" spans="1:15" x14ac:dyDescent="0.25">
      <c r="A728" t="str">
        <f>+[1]!Tabla3[[#This Row],[ID]]</f>
        <v>DECO_34972</v>
      </c>
      <c r="B728">
        <f>+[1]!Tabla3[[#This Row],[LAT]]</f>
        <v>39.748699330000001</v>
      </c>
      <c r="C728">
        <f>+[1]!Tabla3[[#This Row],[LONG]]</f>
        <v>-104.9979692</v>
      </c>
      <c r="D728">
        <f>+[1]!Tabla3[[#This Row],[MODE]]</f>
        <v>4</v>
      </c>
      <c r="E728">
        <f>+[1]!Tabla3[[#This Row],[WATTS]]</f>
        <v>55</v>
      </c>
      <c r="F728" s="2">
        <f>+[1]!Tabla3[[#This Row],[LAST_UPDATED]]</f>
        <v>45036.436736111114</v>
      </c>
      <c r="G728" s="1">
        <f ca="1">+[1]!Tabla3[[#This Row],[VOLTAJE]]</f>
        <v>247.52099999999999</v>
      </c>
      <c r="H728" s="1">
        <f ca="1">+[1]!Tabla3[[#This Row],[CURRENT]]</f>
        <v>0</v>
      </c>
      <c r="I728" s="1">
        <f ca="1">+[1]!Tabla3[[#This Row],[PF]]</f>
        <v>1</v>
      </c>
      <c r="J728" s="1">
        <f ca="1">+[1]!Tabla3[[#This Row],[WATTS_MEAS]]</f>
        <v>0</v>
      </c>
      <c r="K728" s="1">
        <f ca="1">+[1]!Tabla3[[#This Row],[DIM]]</f>
        <v>1</v>
      </c>
      <c r="L728" s="1">
        <f ca="1">+[1]!Tabla3[[#This Row],[STATUS_LAMP]]</f>
        <v>0</v>
      </c>
      <c r="M728" s="1">
        <f ca="1">+[1]!Tabla3[[#This Row],[FAULTY]]</f>
        <v>0</v>
      </c>
      <c r="N728" s="1">
        <f>+[1]!Tabla3[[#This Row],[BURN_HR]]</f>
        <v>1.8788903918613367</v>
      </c>
      <c r="O728" s="1">
        <f>+[1]!Tabla3[[#This Row],[KWH]]</f>
        <v>8.3835073151330014E-2</v>
      </c>
    </row>
    <row r="729" spans="1:15" x14ac:dyDescent="0.25">
      <c r="A729" t="str">
        <f>+[1]!Tabla3[[#This Row],[ID]]</f>
        <v>DECO_34973</v>
      </c>
      <c r="B729">
        <f>+[1]!Tabla3[[#This Row],[LAT]]</f>
        <v>39.748961809999997</v>
      </c>
      <c r="C729">
        <f>+[1]!Tabla3[[#This Row],[LONG]]</f>
        <v>-104.99789579999999</v>
      </c>
      <c r="D729">
        <f>+[1]!Tabla3[[#This Row],[MODE]]</f>
        <v>4</v>
      </c>
      <c r="E729">
        <f>+[1]!Tabla3[[#This Row],[WATTS]]</f>
        <v>55</v>
      </c>
      <c r="F729" s="2">
        <f>+[1]!Tabla3[[#This Row],[LAST_UPDATED]]</f>
        <v>45036.436736111114</v>
      </c>
      <c r="G729" s="1">
        <f ca="1">+[1]!Tabla3[[#This Row],[VOLTAJE]]</f>
        <v>190.84100000000001</v>
      </c>
      <c r="H729" s="1">
        <f ca="1">+[1]!Tabla3[[#This Row],[CURRENT]]</f>
        <v>0</v>
      </c>
      <c r="I729" s="1">
        <f ca="1">+[1]!Tabla3[[#This Row],[PF]]</f>
        <v>1</v>
      </c>
      <c r="J729" s="1">
        <f ca="1">+[1]!Tabla3[[#This Row],[WATTS_MEAS]]</f>
        <v>0</v>
      </c>
      <c r="K729" s="1">
        <f ca="1">+[1]!Tabla3[[#This Row],[DIM]]</f>
        <v>1</v>
      </c>
      <c r="L729" s="1">
        <f ca="1">+[1]!Tabla3[[#This Row],[STATUS_LAMP]]</f>
        <v>0</v>
      </c>
      <c r="M729" s="1">
        <f ca="1">+[1]!Tabla3[[#This Row],[FAULTY]]</f>
        <v>3</v>
      </c>
      <c r="N729" s="1">
        <f>+[1]!Tabla3[[#This Row],[BURN_HR]]</f>
        <v>1.8788903918613367</v>
      </c>
      <c r="O729" s="1">
        <f>+[1]!Tabla3[[#This Row],[KWH]]</f>
        <v>8.9204019935978721E-2</v>
      </c>
    </row>
    <row r="730" spans="1:15" x14ac:dyDescent="0.25">
      <c r="A730" t="str">
        <f>+[1]!Tabla3[[#This Row],[ID]]</f>
        <v>DECO_34974</v>
      </c>
      <c r="B730">
        <f>+[1]!Tabla3[[#This Row],[LAT]]</f>
        <v>39.74895875</v>
      </c>
      <c r="C730">
        <f>+[1]!Tabla3[[#This Row],[LONG]]</f>
        <v>-104.9975793</v>
      </c>
      <c r="D730">
        <f>+[1]!Tabla3[[#This Row],[MODE]]</f>
        <v>4</v>
      </c>
      <c r="E730">
        <f>+[1]!Tabla3[[#This Row],[WATTS]]</f>
        <v>55</v>
      </c>
      <c r="F730" s="2">
        <f>+[1]!Tabla3[[#This Row],[LAST_UPDATED]]</f>
        <v>45036.436736111114</v>
      </c>
      <c r="G730" s="1">
        <f ca="1">+[1]!Tabla3[[#This Row],[VOLTAJE]]</f>
        <v>233.60400000000001</v>
      </c>
      <c r="H730" s="1">
        <f ca="1">+[1]!Tabla3[[#This Row],[CURRENT]]</f>
        <v>0</v>
      </c>
      <c r="I730" s="1">
        <f ca="1">+[1]!Tabla3[[#This Row],[PF]]</f>
        <v>1</v>
      </c>
      <c r="J730" s="1">
        <f ca="1">+[1]!Tabla3[[#This Row],[WATTS_MEAS]]</f>
        <v>0</v>
      </c>
      <c r="K730" s="1">
        <f ca="1">+[1]!Tabla3[[#This Row],[DIM]]</f>
        <v>1</v>
      </c>
      <c r="L730" s="1">
        <f ca="1">+[1]!Tabla3[[#This Row],[STATUS_LAMP]]</f>
        <v>0</v>
      </c>
      <c r="M730" s="1">
        <f ca="1">+[1]!Tabla3[[#This Row],[FAULTY]]</f>
        <v>3</v>
      </c>
      <c r="N730" s="1">
        <f>+[1]!Tabla3[[#This Row],[BURN_HR]]</f>
        <v>1.8788903918613367</v>
      </c>
      <c r="O730" s="1">
        <f>+[1]!Tabla3[[#This Row],[KWH]]</f>
        <v>8.9934204463448561E-2</v>
      </c>
    </row>
    <row r="731" spans="1:15" x14ac:dyDescent="0.25">
      <c r="A731" t="str">
        <f>+[1]!Tabla3[[#This Row],[ID]]</f>
        <v>DECO_34975</v>
      </c>
      <c r="B731">
        <f>+[1]!Tabla3[[#This Row],[LAT]]</f>
        <v>39.749864930000001</v>
      </c>
      <c r="C731">
        <f>+[1]!Tabla3[[#This Row],[LONG]]</f>
        <v>-104.9960238</v>
      </c>
      <c r="D731">
        <f>+[1]!Tabla3[[#This Row],[MODE]]</f>
        <v>4</v>
      </c>
      <c r="E731">
        <f>+[1]!Tabla3[[#This Row],[WATTS]]</f>
        <v>100</v>
      </c>
      <c r="F731" s="2">
        <f>+[1]!Tabla3[[#This Row],[LAST_UPDATED]]</f>
        <v>45036.436736111114</v>
      </c>
      <c r="G731" s="1">
        <f ca="1">+[1]!Tabla3[[#This Row],[VOLTAJE]]</f>
        <v>228.59700000000001</v>
      </c>
      <c r="H731" s="1">
        <f ca="1">+[1]!Tabla3[[#This Row],[CURRENT]]</f>
        <v>0</v>
      </c>
      <c r="I731" s="1">
        <f ca="1">+[1]!Tabla3[[#This Row],[PF]]</f>
        <v>1</v>
      </c>
      <c r="J731" s="1">
        <f ca="1">+[1]!Tabla3[[#This Row],[WATTS_MEAS]]</f>
        <v>0</v>
      </c>
      <c r="K731" s="1">
        <f ca="1">+[1]!Tabla3[[#This Row],[DIM]]</f>
        <v>1</v>
      </c>
      <c r="L731" s="1">
        <f ca="1">+[1]!Tabla3[[#This Row],[STATUS_LAMP]]</f>
        <v>0</v>
      </c>
      <c r="M731" s="1">
        <f ca="1">+[1]!Tabla3[[#This Row],[FAULTY]]</f>
        <v>1</v>
      </c>
      <c r="N731" s="1">
        <f>+[1]!Tabla3[[#This Row],[BURN_HR]]</f>
        <v>1.8788903918613367</v>
      </c>
      <c r="O731" s="1">
        <f>+[1]!Tabla3[[#This Row],[KWH]]</f>
        <v>0.16328203085973886</v>
      </c>
    </row>
    <row r="732" spans="1:15" x14ac:dyDescent="0.25">
      <c r="A732" t="str">
        <f>+[1]!Tabla3[[#This Row],[ID]]</f>
        <v>DECO_34976</v>
      </c>
      <c r="B732">
        <f>+[1]!Tabla3[[#This Row],[LAT]]</f>
        <v>39.749145990000002</v>
      </c>
      <c r="C732">
        <f>+[1]!Tabla3[[#This Row],[LONG]]</f>
        <v>-104.9950296</v>
      </c>
      <c r="D732">
        <f>+[1]!Tabla3[[#This Row],[MODE]]</f>
        <v>4</v>
      </c>
      <c r="E732">
        <f>+[1]!Tabla3[[#This Row],[WATTS]]</f>
        <v>100</v>
      </c>
      <c r="F732" s="2">
        <f>+[1]!Tabla3[[#This Row],[LAST_UPDATED]]</f>
        <v>45036.436736111114</v>
      </c>
      <c r="G732" s="1">
        <f ca="1">+[1]!Tabla3[[#This Row],[VOLTAJE]]</f>
        <v>248.428</v>
      </c>
      <c r="H732" s="1">
        <f ca="1">+[1]!Tabla3[[#This Row],[CURRENT]]</f>
        <v>0</v>
      </c>
      <c r="I732" s="1">
        <f ca="1">+[1]!Tabla3[[#This Row],[PF]]</f>
        <v>1</v>
      </c>
      <c r="J732" s="1">
        <f ca="1">+[1]!Tabla3[[#This Row],[WATTS_MEAS]]</f>
        <v>0</v>
      </c>
      <c r="K732" s="1">
        <f ca="1">+[1]!Tabla3[[#This Row],[DIM]]</f>
        <v>1</v>
      </c>
      <c r="L732" s="1">
        <f ca="1">+[1]!Tabla3[[#This Row],[STATUS_LAMP]]</f>
        <v>0</v>
      </c>
      <c r="M732" s="1">
        <f ca="1">+[1]!Tabla3[[#This Row],[FAULTY]]</f>
        <v>4</v>
      </c>
      <c r="N732" s="1">
        <f>+[1]!Tabla3[[#This Row],[BURN_HR]]</f>
        <v>1.8788903918613367</v>
      </c>
      <c r="O732" s="1">
        <f>+[1]!Tabla3[[#This Row],[KWH]]</f>
        <v>0.15430861023269454</v>
      </c>
    </row>
    <row r="733" spans="1:15" x14ac:dyDescent="0.25">
      <c r="A733" t="str">
        <f>+[1]!Tabla3[[#This Row],[ID]]</f>
        <v>DECO_34977</v>
      </c>
      <c r="B733">
        <f>+[1]!Tabla3[[#This Row],[LAT]]</f>
        <v>39.748922909999997</v>
      </c>
      <c r="C733">
        <f>+[1]!Tabla3[[#This Row],[LONG]]</f>
        <v>-104.994773</v>
      </c>
      <c r="D733">
        <f>+[1]!Tabla3[[#This Row],[MODE]]</f>
        <v>4</v>
      </c>
      <c r="E733">
        <f>+[1]!Tabla3[[#This Row],[WATTS]]</f>
        <v>100</v>
      </c>
      <c r="F733" s="2">
        <f>+[1]!Tabla3[[#This Row],[LAST_UPDATED]]</f>
        <v>45036.436736111114</v>
      </c>
      <c r="G733" s="1">
        <f ca="1">+[1]!Tabla3[[#This Row],[VOLTAJE]]</f>
        <v>219.58099999999999</v>
      </c>
      <c r="H733" s="1">
        <f ca="1">+[1]!Tabla3[[#This Row],[CURRENT]]</f>
        <v>0</v>
      </c>
      <c r="I733" s="1">
        <f ca="1">+[1]!Tabla3[[#This Row],[PF]]</f>
        <v>1</v>
      </c>
      <c r="J733" s="1">
        <f ca="1">+[1]!Tabla3[[#This Row],[WATTS_MEAS]]</f>
        <v>0</v>
      </c>
      <c r="K733" s="1">
        <f ca="1">+[1]!Tabla3[[#This Row],[DIM]]</f>
        <v>1</v>
      </c>
      <c r="L733" s="1">
        <f ca="1">+[1]!Tabla3[[#This Row],[STATUS_LAMP]]</f>
        <v>0</v>
      </c>
      <c r="M733" s="1">
        <f ca="1">+[1]!Tabla3[[#This Row],[FAULTY]]</f>
        <v>3</v>
      </c>
      <c r="N733" s="1">
        <f>+[1]!Tabla3[[#This Row],[BURN_HR]]</f>
        <v>1.8788903918613367</v>
      </c>
      <c r="O733" s="1">
        <f>+[1]!Tabla3[[#This Row],[KWH]]</f>
        <v>0.15443074949531332</v>
      </c>
    </row>
    <row r="734" spans="1:15" x14ac:dyDescent="0.25">
      <c r="A734" t="str">
        <f>+[1]!Tabla3[[#This Row],[ID]]</f>
        <v>DECO_34978</v>
      </c>
      <c r="B734">
        <f>+[1]!Tabla3[[#This Row],[LAT]]</f>
        <v>39.750243589999997</v>
      </c>
      <c r="C734">
        <f>+[1]!Tabla3[[#This Row],[LONG]]</f>
        <v>-104.99648980000001</v>
      </c>
      <c r="D734">
        <f>+[1]!Tabla3[[#This Row],[MODE]]</f>
        <v>4</v>
      </c>
      <c r="E734">
        <f>+[1]!Tabla3[[#This Row],[WATTS]]</f>
        <v>70</v>
      </c>
      <c r="F734" s="2">
        <f>+[1]!Tabla3[[#This Row],[LAST_UPDATED]]</f>
        <v>45036.436736111114</v>
      </c>
      <c r="G734" s="1">
        <f ca="1">+[1]!Tabla3[[#This Row],[VOLTAJE]]</f>
        <v>200.50899999999999</v>
      </c>
      <c r="H734" s="1">
        <f ca="1">+[1]!Tabla3[[#This Row],[CURRENT]]</f>
        <v>0</v>
      </c>
      <c r="I734" s="1">
        <f ca="1">+[1]!Tabla3[[#This Row],[PF]]</f>
        <v>1</v>
      </c>
      <c r="J734" s="1">
        <f ca="1">+[1]!Tabla3[[#This Row],[WATTS_MEAS]]</f>
        <v>0</v>
      </c>
      <c r="K734" s="1">
        <f ca="1">+[1]!Tabla3[[#This Row],[DIM]]</f>
        <v>1</v>
      </c>
      <c r="L734" s="1">
        <f ca="1">+[1]!Tabla3[[#This Row],[STATUS_LAMP]]</f>
        <v>0</v>
      </c>
      <c r="M734" s="1">
        <f ca="1">+[1]!Tabla3[[#This Row],[FAULTY]]</f>
        <v>2</v>
      </c>
      <c r="N734" s="1">
        <f>+[1]!Tabla3[[#This Row],[BURN_HR]]</f>
        <v>10.830008663958091</v>
      </c>
      <c r="O734" s="1">
        <f>+[1]!Tabla3[[#This Row],[KWH]]</f>
        <v>0.74323250653050099</v>
      </c>
    </row>
    <row r="735" spans="1:15" x14ac:dyDescent="0.25">
      <c r="A735" t="str">
        <f>+[1]!Tabla3[[#This Row],[ID]]</f>
        <v>DECO_34979</v>
      </c>
      <c r="B735">
        <f>+[1]!Tabla3[[#This Row],[LAT]]</f>
        <v>39.748668459999998</v>
      </c>
      <c r="C735">
        <f>+[1]!Tabla3[[#This Row],[LONG]]</f>
        <v>-104.9944644</v>
      </c>
      <c r="D735">
        <f>+[1]!Tabla3[[#This Row],[MODE]]</f>
        <v>4</v>
      </c>
      <c r="E735">
        <f>+[1]!Tabla3[[#This Row],[WATTS]]</f>
        <v>250</v>
      </c>
      <c r="F735" s="2">
        <f>+[1]!Tabla3[[#This Row],[LAST_UPDATED]]</f>
        <v>45036.436736111114</v>
      </c>
      <c r="G735" s="1">
        <f ca="1">+[1]!Tabla3[[#This Row],[VOLTAJE]]</f>
        <v>192.53200000000001</v>
      </c>
      <c r="H735" s="1">
        <f ca="1">+[1]!Tabla3[[#This Row],[CURRENT]]</f>
        <v>0</v>
      </c>
      <c r="I735" s="1">
        <f ca="1">+[1]!Tabla3[[#This Row],[PF]]</f>
        <v>1</v>
      </c>
      <c r="J735" s="1">
        <f ca="1">+[1]!Tabla3[[#This Row],[WATTS_MEAS]]</f>
        <v>0</v>
      </c>
      <c r="K735" s="1">
        <f ca="1">+[1]!Tabla3[[#This Row],[DIM]]</f>
        <v>1</v>
      </c>
      <c r="L735" s="1">
        <f ca="1">+[1]!Tabla3[[#This Row],[STATUS_LAMP]]</f>
        <v>0</v>
      </c>
      <c r="M735" s="1">
        <f ca="1">+[1]!Tabla3[[#This Row],[FAULTY]]</f>
        <v>4</v>
      </c>
      <c r="N735" s="1">
        <f>+[1]!Tabla3[[#This Row],[BURN_HR]]</f>
        <v>1.8788903918613367</v>
      </c>
      <c r="O735" s="1">
        <f>+[1]!Tabla3[[#This Row],[KWH]]</f>
        <v>0.39816727019471404</v>
      </c>
    </row>
    <row r="736" spans="1:15" x14ac:dyDescent="0.25">
      <c r="A736" t="str">
        <f>+[1]!Tabla3[[#This Row],[ID]]</f>
        <v>DECO_34980</v>
      </c>
      <c r="B736">
        <f>+[1]!Tabla3[[#This Row],[LAT]]</f>
        <v>39.748785949999998</v>
      </c>
      <c r="C736">
        <f>+[1]!Tabla3[[#This Row],[LONG]]</f>
        <v>-104.99427540000001</v>
      </c>
      <c r="D736">
        <f>+[1]!Tabla3[[#This Row],[MODE]]</f>
        <v>4</v>
      </c>
      <c r="E736">
        <f>+[1]!Tabla3[[#This Row],[WATTS]]</f>
        <v>250</v>
      </c>
      <c r="F736" s="2">
        <f>+[1]!Tabla3[[#This Row],[LAST_UPDATED]]</f>
        <v>45036.436736111114</v>
      </c>
      <c r="G736" s="1">
        <f ca="1">+[1]!Tabla3[[#This Row],[VOLTAJE]]</f>
        <v>214.40700000000001</v>
      </c>
      <c r="H736" s="1">
        <f ca="1">+[1]!Tabla3[[#This Row],[CURRENT]]</f>
        <v>0</v>
      </c>
      <c r="I736" s="1">
        <f ca="1">+[1]!Tabla3[[#This Row],[PF]]</f>
        <v>1</v>
      </c>
      <c r="J736" s="1">
        <f ca="1">+[1]!Tabla3[[#This Row],[WATTS_MEAS]]</f>
        <v>0</v>
      </c>
      <c r="K736" s="1">
        <f ca="1">+[1]!Tabla3[[#This Row],[DIM]]</f>
        <v>1</v>
      </c>
      <c r="L736" s="1">
        <f ca="1">+[1]!Tabla3[[#This Row],[STATUS_LAMP]]</f>
        <v>0</v>
      </c>
      <c r="M736" s="1">
        <f ca="1">+[1]!Tabla3[[#This Row],[FAULTY]]</f>
        <v>4</v>
      </c>
      <c r="N736" s="1">
        <f>+[1]!Tabla3[[#This Row],[BURN_HR]]</f>
        <v>1.8788903918613367</v>
      </c>
      <c r="O736" s="1">
        <f>+[1]!Tabla3[[#This Row],[KWH]]</f>
        <v>0.3987128829731959</v>
      </c>
    </row>
    <row r="737" spans="1:15" x14ac:dyDescent="0.25">
      <c r="A737" t="str">
        <f>+[1]!Tabla3[[#This Row],[ID]]</f>
        <v>DECO_34981</v>
      </c>
      <c r="B737">
        <f>+[1]!Tabla3[[#This Row],[LAT]]</f>
        <v>39.750336279999999</v>
      </c>
      <c r="C737">
        <f>+[1]!Tabla3[[#This Row],[LONG]]</f>
        <v>-104.99661639999999</v>
      </c>
      <c r="D737">
        <f>+[1]!Tabla3[[#This Row],[MODE]]</f>
        <v>4</v>
      </c>
      <c r="E737">
        <f>+[1]!Tabla3[[#This Row],[WATTS]]</f>
        <v>70</v>
      </c>
      <c r="F737" s="2">
        <f>+[1]!Tabla3[[#This Row],[LAST_UPDATED]]</f>
        <v>45036.436736111114</v>
      </c>
      <c r="G737" s="1">
        <f ca="1">+[1]!Tabla3[[#This Row],[VOLTAJE]]</f>
        <v>240.738</v>
      </c>
      <c r="H737" s="1">
        <f ca="1">+[1]!Tabla3[[#This Row],[CURRENT]]</f>
        <v>0</v>
      </c>
      <c r="I737" s="1">
        <f ca="1">+[1]!Tabla3[[#This Row],[PF]]</f>
        <v>1</v>
      </c>
      <c r="J737" s="1">
        <f ca="1">+[1]!Tabla3[[#This Row],[WATTS_MEAS]]</f>
        <v>0</v>
      </c>
      <c r="K737" s="1">
        <f ca="1">+[1]!Tabla3[[#This Row],[DIM]]</f>
        <v>1</v>
      </c>
      <c r="L737" s="1">
        <f ca="1">+[1]!Tabla3[[#This Row],[STATUS_LAMP]]</f>
        <v>0</v>
      </c>
      <c r="M737" s="1">
        <f ca="1">+[1]!Tabla3[[#This Row],[FAULTY]]</f>
        <v>0</v>
      </c>
      <c r="N737" s="1">
        <f>+[1]!Tabla3[[#This Row],[BURN_HR]]</f>
        <v>1.8788903918613367</v>
      </c>
      <c r="O737" s="1">
        <f>+[1]!Tabla3[[#This Row],[KWH]]</f>
        <v>0.10673738631308963</v>
      </c>
    </row>
    <row r="738" spans="1:15" x14ac:dyDescent="0.25">
      <c r="A738" t="str">
        <f>+[1]!Tabla3[[#This Row],[ID]]</f>
        <v>DECO_34982</v>
      </c>
      <c r="B738">
        <f>+[1]!Tabla3[[#This Row],[LAT]]</f>
        <v>39.752189199999997</v>
      </c>
      <c r="C738">
        <f>+[1]!Tabla3[[#This Row],[LONG]]</f>
        <v>-104.9957737</v>
      </c>
      <c r="D738">
        <f>+[1]!Tabla3[[#This Row],[MODE]]</f>
        <v>4</v>
      </c>
      <c r="E738">
        <f>+[1]!Tabla3[[#This Row],[WATTS]]</f>
        <v>200</v>
      </c>
      <c r="F738" s="2">
        <f>+[1]!Tabla3[[#This Row],[LAST_UPDATED]]</f>
        <v>45036.436736111114</v>
      </c>
      <c r="G738" s="1">
        <f ca="1">+[1]!Tabla3[[#This Row],[VOLTAJE]]</f>
        <v>208.61799999999999</v>
      </c>
      <c r="H738" s="1">
        <f ca="1">+[1]!Tabla3[[#This Row],[CURRENT]]</f>
        <v>0</v>
      </c>
      <c r="I738" s="1">
        <f ca="1">+[1]!Tabla3[[#This Row],[PF]]</f>
        <v>1</v>
      </c>
      <c r="J738" s="1">
        <f ca="1">+[1]!Tabla3[[#This Row],[WATTS_MEAS]]</f>
        <v>0</v>
      </c>
      <c r="K738" s="1">
        <f ca="1">+[1]!Tabla3[[#This Row],[DIM]]</f>
        <v>1</v>
      </c>
      <c r="L738" s="1">
        <f ca="1">+[1]!Tabla3[[#This Row],[STATUS_LAMP]]</f>
        <v>0</v>
      </c>
      <c r="M738" s="1">
        <f ca="1">+[1]!Tabla3[[#This Row],[FAULTY]]</f>
        <v>3</v>
      </c>
      <c r="N738" s="1">
        <f>+[1]!Tabla3[[#This Row],[BURN_HR]]</f>
        <v>1.8788903918613367</v>
      </c>
      <c r="O738" s="1">
        <f>+[1]!Tabla3[[#This Row],[KWH]]</f>
        <v>0.33140407825309298</v>
      </c>
    </row>
    <row r="739" spans="1:15" x14ac:dyDescent="0.25">
      <c r="A739" t="str">
        <f>+[1]!Tabla3[[#This Row],[ID]]</f>
        <v>DECO_34983</v>
      </c>
      <c r="B739">
        <f>+[1]!Tabla3[[#This Row],[LAT]]</f>
        <v>39.750453610000001</v>
      </c>
      <c r="C739">
        <f>+[1]!Tabla3[[#This Row],[LONG]]</f>
        <v>-104.99644979999999</v>
      </c>
      <c r="D739">
        <f>+[1]!Tabla3[[#This Row],[MODE]]</f>
        <v>4</v>
      </c>
      <c r="E739">
        <f>+[1]!Tabla3[[#This Row],[WATTS]]</f>
        <v>70</v>
      </c>
      <c r="F739" s="2">
        <f>+[1]!Tabla3[[#This Row],[LAST_UPDATED]]</f>
        <v>45036.436736111114</v>
      </c>
      <c r="G739" s="1">
        <f ca="1">+[1]!Tabla3[[#This Row],[VOLTAJE]]</f>
        <v>200.81100000000001</v>
      </c>
      <c r="H739" s="1">
        <f ca="1">+[1]!Tabla3[[#This Row],[CURRENT]]</f>
        <v>0</v>
      </c>
      <c r="I739" s="1">
        <f ca="1">+[1]!Tabla3[[#This Row],[PF]]</f>
        <v>1</v>
      </c>
      <c r="J739" s="1">
        <f ca="1">+[1]!Tabla3[[#This Row],[WATTS_MEAS]]</f>
        <v>0</v>
      </c>
      <c r="K739" s="1">
        <f ca="1">+[1]!Tabla3[[#This Row],[DIM]]</f>
        <v>1</v>
      </c>
      <c r="L739" s="1">
        <f ca="1">+[1]!Tabla3[[#This Row],[STATUS_LAMP]]</f>
        <v>0</v>
      </c>
      <c r="M739" s="1">
        <f ca="1">+[1]!Tabla3[[#This Row],[FAULTY]]</f>
        <v>4</v>
      </c>
      <c r="N739" s="1">
        <f>+[1]!Tabla3[[#This Row],[BURN_HR]]</f>
        <v>1.8788903918613367</v>
      </c>
      <c r="O739" s="1">
        <f>+[1]!Tabla3[[#This Row],[KWH]]</f>
        <v>0.11085550026361042</v>
      </c>
    </row>
    <row r="740" spans="1:15" x14ac:dyDescent="0.25">
      <c r="A740" t="str">
        <f>+[1]!Tabla3[[#This Row],[ID]]</f>
        <v>DECO_34984</v>
      </c>
      <c r="B740">
        <f>+[1]!Tabla3[[#This Row],[LAT]]</f>
        <v>39.748952580000001</v>
      </c>
      <c r="C740">
        <f>+[1]!Tabla3[[#This Row],[LONG]]</f>
        <v>-104.99447910000001</v>
      </c>
      <c r="D740">
        <f>+[1]!Tabla3[[#This Row],[MODE]]</f>
        <v>4</v>
      </c>
      <c r="E740">
        <f>+[1]!Tabla3[[#This Row],[WATTS]]</f>
        <v>250</v>
      </c>
      <c r="F740" s="2">
        <f>+[1]!Tabla3[[#This Row],[LAST_UPDATED]]</f>
        <v>45036.436736111114</v>
      </c>
      <c r="G740" s="1">
        <f ca="1">+[1]!Tabla3[[#This Row],[VOLTAJE]]</f>
        <v>245.42599999999999</v>
      </c>
      <c r="H740" s="1">
        <f ca="1">+[1]!Tabla3[[#This Row],[CURRENT]]</f>
        <v>0</v>
      </c>
      <c r="I740" s="1">
        <f ca="1">+[1]!Tabla3[[#This Row],[PF]]</f>
        <v>1</v>
      </c>
      <c r="J740" s="1">
        <f ca="1">+[1]!Tabla3[[#This Row],[WATTS_MEAS]]</f>
        <v>0</v>
      </c>
      <c r="K740" s="1">
        <f ca="1">+[1]!Tabla3[[#This Row],[DIM]]</f>
        <v>1</v>
      </c>
      <c r="L740" s="1">
        <f ca="1">+[1]!Tabla3[[#This Row],[STATUS_LAMP]]</f>
        <v>0</v>
      </c>
      <c r="M740" s="1">
        <f ca="1">+[1]!Tabla3[[#This Row],[FAULTY]]</f>
        <v>4</v>
      </c>
      <c r="N740" s="1">
        <f>+[1]!Tabla3[[#This Row],[BURN_HR]]</f>
        <v>10.830008663958091</v>
      </c>
      <c r="O740" s="1">
        <f>+[1]!Tabla3[[#This Row],[KWH]]</f>
        <v>2.637710425720015</v>
      </c>
    </row>
    <row r="741" spans="1:15" x14ac:dyDescent="0.25">
      <c r="A741" t="str">
        <f>+[1]!Tabla3[[#This Row],[ID]]</f>
        <v>DECO_34997</v>
      </c>
      <c r="B741">
        <f>+[1]!Tabla3[[#This Row],[LAT]]</f>
        <v>39.748159800000003</v>
      </c>
      <c r="C741">
        <f>+[1]!Tabla3[[#This Row],[LONG]]</f>
        <v>-105.00070150000001</v>
      </c>
      <c r="D741">
        <f>+[1]!Tabla3[[#This Row],[MODE]]</f>
        <v>4</v>
      </c>
      <c r="E741">
        <f>+[1]!Tabla3[[#This Row],[WATTS]]</f>
        <v>250</v>
      </c>
      <c r="F741" s="2">
        <f>+[1]!Tabla3[[#This Row],[LAST_UPDATED]]</f>
        <v>45036.436736111114</v>
      </c>
      <c r="G741" s="1">
        <f ca="1">+[1]!Tabla3[[#This Row],[VOLTAJE]]</f>
        <v>202.10300000000001</v>
      </c>
      <c r="H741" s="1">
        <f ca="1">+[1]!Tabla3[[#This Row],[CURRENT]]</f>
        <v>0</v>
      </c>
      <c r="I741" s="1">
        <f ca="1">+[1]!Tabla3[[#This Row],[PF]]</f>
        <v>1</v>
      </c>
      <c r="J741" s="1">
        <f ca="1">+[1]!Tabla3[[#This Row],[WATTS_MEAS]]</f>
        <v>0</v>
      </c>
      <c r="K741" s="1">
        <f ca="1">+[1]!Tabla3[[#This Row],[DIM]]</f>
        <v>1</v>
      </c>
      <c r="L741" s="1">
        <f ca="1">+[1]!Tabla3[[#This Row],[STATUS_LAMP]]</f>
        <v>0</v>
      </c>
      <c r="M741" s="1">
        <f ca="1">+[1]!Tabla3[[#This Row],[FAULTY]]</f>
        <v>4</v>
      </c>
      <c r="N741" s="1">
        <f>+[1]!Tabla3[[#This Row],[BURN_HR]]</f>
        <v>1.8788903918613367</v>
      </c>
      <c r="O741" s="1">
        <f>+[1]!Tabla3[[#This Row],[KWH]]</f>
        <v>0.38808373210749109</v>
      </c>
    </row>
    <row r="742" spans="1:15" x14ac:dyDescent="0.25">
      <c r="A742" t="str">
        <f>+[1]!Tabla3[[#This Row],[ID]]</f>
        <v>DECO_35001</v>
      </c>
      <c r="B742">
        <f>+[1]!Tabla3[[#This Row],[LAT]]</f>
        <v>39.74849115</v>
      </c>
      <c r="C742">
        <f>+[1]!Tabla3[[#This Row],[LONG]]</f>
        <v>-105.00125009999999</v>
      </c>
      <c r="D742">
        <f>+[1]!Tabla3[[#This Row],[MODE]]</f>
        <v>4</v>
      </c>
      <c r="E742">
        <f>+[1]!Tabla3[[#This Row],[WATTS]]</f>
        <v>70</v>
      </c>
      <c r="F742" s="2">
        <f>+[1]!Tabla3[[#This Row],[LAST_UPDATED]]</f>
        <v>45036.436736111114</v>
      </c>
      <c r="G742" s="1">
        <f ca="1">+[1]!Tabla3[[#This Row],[VOLTAJE]]</f>
        <v>215.33199999999999</v>
      </c>
      <c r="H742" s="1">
        <f ca="1">+[1]!Tabla3[[#This Row],[CURRENT]]</f>
        <v>0</v>
      </c>
      <c r="I742" s="1">
        <f ca="1">+[1]!Tabla3[[#This Row],[PF]]</f>
        <v>1</v>
      </c>
      <c r="J742" s="1">
        <f ca="1">+[1]!Tabla3[[#This Row],[WATTS_MEAS]]</f>
        <v>0</v>
      </c>
      <c r="K742" s="1">
        <f ca="1">+[1]!Tabla3[[#This Row],[DIM]]</f>
        <v>1</v>
      </c>
      <c r="L742" s="1">
        <f ca="1">+[1]!Tabla3[[#This Row],[STATUS_LAMP]]</f>
        <v>0</v>
      </c>
      <c r="M742" s="1">
        <f ca="1">+[1]!Tabla3[[#This Row],[FAULTY]]</f>
        <v>4</v>
      </c>
      <c r="N742" s="1">
        <f>+[1]!Tabla3[[#This Row],[BURN_HR]]</f>
        <v>1.8788903918613367</v>
      </c>
      <c r="O742" s="1">
        <f>+[1]!Tabla3[[#This Row],[KWH]]</f>
        <v>0.10812212873499505</v>
      </c>
    </row>
    <row r="743" spans="1:15" x14ac:dyDescent="0.25">
      <c r="A743" t="str">
        <f>+[1]!Tabla3[[#This Row],[ID]]</f>
        <v>DECO_35006</v>
      </c>
      <c r="B743">
        <f>+[1]!Tabla3[[#This Row],[LAT]]</f>
        <v>39.748369510000003</v>
      </c>
      <c r="C743">
        <f>+[1]!Tabla3[[#This Row],[LONG]]</f>
        <v>-105.0007425</v>
      </c>
      <c r="D743">
        <f>+[1]!Tabla3[[#This Row],[MODE]]</f>
        <v>4</v>
      </c>
      <c r="E743">
        <f>+[1]!Tabla3[[#This Row],[WATTS]]</f>
        <v>200</v>
      </c>
      <c r="F743" s="2">
        <f>+[1]!Tabla3[[#This Row],[LAST_UPDATED]]</f>
        <v>45036.436736111114</v>
      </c>
      <c r="G743" s="1">
        <f ca="1">+[1]!Tabla3[[#This Row],[VOLTAJE]]</f>
        <v>207.376</v>
      </c>
      <c r="H743" s="1">
        <f ca="1">+[1]!Tabla3[[#This Row],[CURRENT]]</f>
        <v>0</v>
      </c>
      <c r="I743" s="1">
        <f ca="1">+[1]!Tabla3[[#This Row],[PF]]</f>
        <v>1</v>
      </c>
      <c r="J743" s="1">
        <f ca="1">+[1]!Tabla3[[#This Row],[WATTS_MEAS]]</f>
        <v>0</v>
      </c>
      <c r="K743" s="1">
        <f ca="1">+[1]!Tabla3[[#This Row],[DIM]]</f>
        <v>1</v>
      </c>
      <c r="L743" s="1">
        <f ca="1">+[1]!Tabla3[[#This Row],[STATUS_LAMP]]</f>
        <v>0</v>
      </c>
      <c r="M743" s="1">
        <f ca="1">+[1]!Tabla3[[#This Row],[FAULTY]]</f>
        <v>1</v>
      </c>
      <c r="N743" s="1">
        <f>+[1]!Tabla3[[#This Row],[BURN_HR]]</f>
        <v>1.8788903918613367</v>
      </c>
      <c r="O743" s="1">
        <f>+[1]!Tabla3[[#This Row],[KWH]]</f>
        <v>0.33847923736739705</v>
      </c>
    </row>
    <row r="744" spans="1:15" x14ac:dyDescent="0.25">
      <c r="A744" t="str">
        <f>+[1]!Tabla3[[#This Row],[ID]]</f>
        <v>DECO_35027</v>
      </c>
      <c r="B744">
        <f>+[1]!Tabla3[[#This Row],[LAT]]</f>
        <v>39.75136363</v>
      </c>
      <c r="C744">
        <f>+[1]!Tabla3[[#This Row],[LONG]]</f>
        <v>-104.9982423</v>
      </c>
      <c r="D744">
        <f>+[1]!Tabla3[[#This Row],[MODE]]</f>
        <v>4</v>
      </c>
      <c r="E744">
        <f>+[1]!Tabla3[[#This Row],[WATTS]]</f>
        <v>70</v>
      </c>
      <c r="F744" s="2">
        <f>+[1]!Tabla3[[#This Row],[LAST_UPDATED]]</f>
        <v>45036.436736111114</v>
      </c>
      <c r="G744" s="1">
        <f ca="1">+[1]!Tabla3[[#This Row],[VOLTAJE]]</f>
        <v>201.81700000000001</v>
      </c>
      <c r="H744" s="1">
        <f ca="1">+[1]!Tabla3[[#This Row],[CURRENT]]</f>
        <v>0</v>
      </c>
      <c r="I744" s="1">
        <f ca="1">+[1]!Tabla3[[#This Row],[PF]]</f>
        <v>1</v>
      </c>
      <c r="J744" s="1">
        <f ca="1">+[1]!Tabla3[[#This Row],[WATTS_MEAS]]</f>
        <v>0</v>
      </c>
      <c r="K744" s="1">
        <f ca="1">+[1]!Tabla3[[#This Row],[DIM]]</f>
        <v>1</v>
      </c>
      <c r="L744" s="1">
        <f ca="1">+[1]!Tabla3[[#This Row],[STATUS_LAMP]]</f>
        <v>0</v>
      </c>
      <c r="M744" s="1">
        <f ca="1">+[1]!Tabla3[[#This Row],[FAULTY]]</f>
        <v>1</v>
      </c>
      <c r="N744" s="1">
        <f>+[1]!Tabla3[[#This Row],[BURN_HR]]</f>
        <v>1.8788903918613367</v>
      </c>
      <c r="O744" s="1">
        <f>+[1]!Tabla3[[#This Row],[KWH]]</f>
        <v>0.11792086903251385</v>
      </c>
    </row>
    <row r="745" spans="1:15" x14ac:dyDescent="0.25">
      <c r="A745" t="str">
        <f>+[1]!Tabla3[[#This Row],[ID]]</f>
        <v>DECO_35029</v>
      </c>
      <c r="B745">
        <f>+[1]!Tabla3[[#This Row],[LAT]]</f>
        <v>39.751036069999998</v>
      </c>
      <c r="C745">
        <f>+[1]!Tabla3[[#This Row],[LONG]]</f>
        <v>-104.9983948</v>
      </c>
      <c r="D745">
        <f>+[1]!Tabla3[[#This Row],[MODE]]</f>
        <v>4</v>
      </c>
      <c r="E745">
        <f>+[1]!Tabla3[[#This Row],[WATTS]]</f>
        <v>70</v>
      </c>
      <c r="F745" s="2">
        <f>+[1]!Tabla3[[#This Row],[LAST_UPDATED]]</f>
        <v>45036.436736111114</v>
      </c>
      <c r="G745" s="1">
        <f ca="1">+[1]!Tabla3[[#This Row],[VOLTAJE]]</f>
        <v>229.809</v>
      </c>
      <c r="H745" s="1">
        <f ca="1">+[1]!Tabla3[[#This Row],[CURRENT]]</f>
        <v>0</v>
      </c>
      <c r="I745" s="1">
        <f ca="1">+[1]!Tabla3[[#This Row],[PF]]</f>
        <v>1</v>
      </c>
      <c r="J745" s="1">
        <f ca="1">+[1]!Tabla3[[#This Row],[WATTS_MEAS]]</f>
        <v>0</v>
      </c>
      <c r="K745" s="1">
        <f ca="1">+[1]!Tabla3[[#This Row],[DIM]]</f>
        <v>1</v>
      </c>
      <c r="L745" s="1">
        <f ca="1">+[1]!Tabla3[[#This Row],[STATUS_LAMP]]</f>
        <v>0</v>
      </c>
      <c r="M745" s="1">
        <f ca="1">+[1]!Tabla3[[#This Row],[FAULTY]]</f>
        <v>1</v>
      </c>
      <c r="N745" s="1">
        <f>+[1]!Tabla3[[#This Row],[BURN_HR]]</f>
        <v>1.8788903918613367</v>
      </c>
      <c r="O745" s="1">
        <f>+[1]!Tabla3[[#This Row],[KWH]]</f>
        <v>0.11785210532888762</v>
      </c>
    </row>
    <row r="746" spans="1:15" x14ac:dyDescent="0.25">
      <c r="A746" t="str">
        <f>+[1]!Tabla3[[#This Row],[ID]]</f>
        <v>DECO_35031</v>
      </c>
      <c r="B746">
        <f>+[1]!Tabla3[[#This Row],[LAT]]</f>
        <v>39.751256380000001</v>
      </c>
      <c r="C746">
        <f>+[1]!Tabla3[[#This Row],[LONG]]</f>
        <v>-104.9983879</v>
      </c>
      <c r="D746">
        <f>+[1]!Tabla3[[#This Row],[MODE]]</f>
        <v>4</v>
      </c>
      <c r="E746">
        <f>+[1]!Tabla3[[#This Row],[WATTS]]</f>
        <v>250</v>
      </c>
      <c r="F746" s="2">
        <f>+[1]!Tabla3[[#This Row],[LAST_UPDATED]]</f>
        <v>45036.436736111114</v>
      </c>
      <c r="G746" s="1">
        <f ca="1">+[1]!Tabla3[[#This Row],[VOLTAJE]]</f>
        <v>221.298</v>
      </c>
      <c r="H746" s="1">
        <f ca="1">+[1]!Tabla3[[#This Row],[CURRENT]]</f>
        <v>0</v>
      </c>
      <c r="I746" s="1">
        <f ca="1">+[1]!Tabla3[[#This Row],[PF]]</f>
        <v>1</v>
      </c>
      <c r="J746" s="1">
        <f ca="1">+[1]!Tabla3[[#This Row],[WATTS_MEAS]]</f>
        <v>0</v>
      </c>
      <c r="K746" s="1">
        <f ca="1">+[1]!Tabla3[[#This Row],[DIM]]</f>
        <v>1</v>
      </c>
      <c r="L746" s="1">
        <f ca="1">+[1]!Tabla3[[#This Row],[STATUS_LAMP]]</f>
        <v>0</v>
      </c>
      <c r="M746" s="1">
        <f ca="1">+[1]!Tabla3[[#This Row],[FAULTY]]</f>
        <v>4</v>
      </c>
      <c r="N746" s="1">
        <f>+[1]!Tabla3[[#This Row],[BURN_HR]]</f>
        <v>1.8788903918613367</v>
      </c>
      <c r="O746" s="1">
        <f>+[1]!Tabla3[[#This Row],[KWH]]</f>
        <v>0.42256383294120653</v>
      </c>
    </row>
    <row r="747" spans="1:15" x14ac:dyDescent="0.25">
      <c r="A747" t="str">
        <f>+[1]!Tabla3[[#This Row],[ID]]</f>
        <v>DECO_35034</v>
      </c>
      <c r="B747">
        <f>+[1]!Tabla3[[#This Row],[LAT]]</f>
        <v>39.751120270000001</v>
      </c>
      <c r="C747">
        <f>+[1]!Tabla3[[#This Row],[LONG]]</f>
        <v>-104.9985612</v>
      </c>
      <c r="D747">
        <f>+[1]!Tabla3[[#This Row],[MODE]]</f>
        <v>4</v>
      </c>
      <c r="E747">
        <f>+[1]!Tabla3[[#This Row],[WATTS]]</f>
        <v>70</v>
      </c>
      <c r="F747" s="2">
        <f>+[1]!Tabla3[[#This Row],[LAST_UPDATED]]</f>
        <v>45036.436736111114</v>
      </c>
      <c r="G747" s="1">
        <f ca="1">+[1]!Tabla3[[#This Row],[VOLTAJE]]</f>
        <v>208.28</v>
      </c>
      <c r="H747" s="1">
        <f ca="1">+[1]!Tabla3[[#This Row],[CURRENT]]</f>
        <v>0</v>
      </c>
      <c r="I747" s="1">
        <f ca="1">+[1]!Tabla3[[#This Row],[PF]]</f>
        <v>1</v>
      </c>
      <c r="J747" s="1">
        <f ca="1">+[1]!Tabla3[[#This Row],[WATTS_MEAS]]</f>
        <v>0</v>
      </c>
      <c r="K747" s="1">
        <f ca="1">+[1]!Tabla3[[#This Row],[DIM]]</f>
        <v>1</v>
      </c>
      <c r="L747" s="1">
        <f ca="1">+[1]!Tabla3[[#This Row],[STATUS_LAMP]]</f>
        <v>0</v>
      </c>
      <c r="M747" s="1">
        <f ca="1">+[1]!Tabla3[[#This Row],[FAULTY]]</f>
        <v>2</v>
      </c>
      <c r="N747" s="1">
        <f>+[1]!Tabla3[[#This Row],[BURN_HR]]</f>
        <v>1.8788903918613367</v>
      </c>
      <c r="O747" s="1">
        <f>+[1]!Tabla3[[#This Row],[KWH]]</f>
        <v>0.10819159063820723</v>
      </c>
    </row>
    <row r="748" spans="1:15" x14ac:dyDescent="0.25">
      <c r="A748" t="str">
        <f>+[1]!Tabla3[[#This Row],[ID]]</f>
        <v>DECO_35035</v>
      </c>
      <c r="B748">
        <f>+[1]!Tabla3[[#This Row],[LAT]]</f>
        <v>39.750691959999997</v>
      </c>
      <c r="C748">
        <f>+[1]!Tabla3[[#This Row],[LONG]]</f>
        <v>-104.9988424</v>
      </c>
      <c r="D748">
        <f>+[1]!Tabla3[[#This Row],[MODE]]</f>
        <v>4</v>
      </c>
      <c r="E748">
        <f>+[1]!Tabla3[[#This Row],[WATTS]]</f>
        <v>70</v>
      </c>
      <c r="F748" s="2">
        <f>+[1]!Tabla3[[#This Row],[LAST_UPDATED]]</f>
        <v>45036.436736111114</v>
      </c>
      <c r="G748" s="1">
        <f ca="1">+[1]!Tabla3[[#This Row],[VOLTAJE]]</f>
        <v>205.49199999999999</v>
      </c>
      <c r="H748" s="1">
        <f ca="1">+[1]!Tabla3[[#This Row],[CURRENT]]</f>
        <v>0</v>
      </c>
      <c r="I748" s="1">
        <f ca="1">+[1]!Tabla3[[#This Row],[PF]]</f>
        <v>1</v>
      </c>
      <c r="J748" s="1">
        <f ca="1">+[1]!Tabla3[[#This Row],[WATTS_MEAS]]</f>
        <v>0</v>
      </c>
      <c r="K748" s="1">
        <f ca="1">+[1]!Tabla3[[#This Row],[DIM]]</f>
        <v>1</v>
      </c>
      <c r="L748" s="1">
        <f ca="1">+[1]!Tabla3[[#This Row],[STATUS_LAMP]]</f>
        <v>0</v>
      </c>
      <c r="M748" s="1">
        <f ca="1">+[1]!Tabla3[[#This Row],[FAULTY]]</f>
        <v>0</v>
      </c>
      <c r="N748" s="1">
        <f>+[1]!Tabla3[[#This Row],[BURN_HR]]</f>
        <v>1.8788903918613367</v>
      </c>
      <c r="O748" s="1">
        <f>+[1]!Tabla3[[#This Row],[KWH]]</f>
        <v>0.11119827839768658</v>
      </c>
    </row>
    <row r="749" spans="1:15" x14ac:dyDescent="0.25">
      <c r="A749" t="str">
        <f>+[1]!Tabla3[[#This Row],[ID]]</f>
        <v>DECO_35036</v>
      </c>
      <c r="B749">
        <f>+[1]!Tabla3[[#This Row],[LAT]]</f>
        <v>39.750859220000002</v>
      </c>
      <c r="C749">
        <f>+[1]!Tabla3[[#This Row],[LONG]]</f>
        <v>-104.9989064</v>
      </c>
      <c r="D749">
        <f>+[1]!Tabla3[[#This Row],[MODE]]</f>
        <v>4</v>
      </c>
      <c r="E749">
        <f>+[1]!Tabla3[[#This Row],[WATTS]]</f>
        <v>100</v>
      </c>
      <c r="F749" s="2">
        <f>+[1]!Tabla3[[#This Row],[LAST_UPDATED]]</f>
        <v>45036.436736111114</v>
      </c>
      <c r="G749" s="1">
        <f ca="1">+[1]!Tabla3[[#This Row],[VOLTAJE]]</f>
        <v>228.42699999999999</v>
      </c>
      <c r="H749" s="1">
        <f ca="1">+[1]!Tabla3[[#This Row],[CURRENT]]</f>
        <v>0</v>
      </c>
      <c r="I749" s="1">
        <f ca="1">+[1]!Tabla3[[#This Row],[PF]]</f>
        <v>1</v>
      </c>
      <c r="J749" s="1">
        <f ca="1">+[1]!Tabla3[[#This Row],[WATTS_MEAS]]</f>
        <v>0</v>
      </c>
      <c r="K749" s="1">
        <f ca="1">+[1]!Tabla3[[#This Row],[DIM]]</f>
        <v>1</v>
      </c>
      <c r="L749" s="1">
        <f ca="1">+[1]!Tabla3[[#This Row],[STATUS_LAMP]]</f>
        <v>0</v>
      </c>
      <c r="M749" s="1">
        <f ca="1">+[1]!Tabla3[[#This Row],[FAULTY]]</f>
        <v>0</v>
      </c>
      <c r="N749" s="1">
        <f>+[1]!Tabla3[[#This Row],[BURN_HR]]</f>
        <v>10.830008663958091</v>
      </c>
      <c r="O749" s="1">
        <f>+[1]!Tabla3[[#This Row],[KWH]]</f>
        <v>1.0567838773425149</v>
      </c>
    </row>
    <row r="750" spans="1:15" x14ac:dyDescent="0.25">
      <c r="A750" t="str">
        <f>+[1]!Tabla3[[#This Row],[ID]]</f>
        <v>DECO_35037</v>
      </c>
      <c r="B750">
        <f>+[1]!Tabla3[[#This Row],[LAT]]</f>
        <v>39.750859220000002</v>
      </c>
      <c r="C750">
        <f>+[1]!Tabla3[[#This Row],[LONG]]</f>
        <v>-104.9989064</v>
      </c>
      <c r="D750">
        <f>+[1]!Tabla3[[#This Row],[MODE]]</f>
        <v>4</v>
      </c>
      <c r="E750">
        <f>+[1]!Tabla3[[#This Row],[WATTS]]</f>
        <v>100</v>
      </c>
      <c r="F750" s="2">
        <f>+[1]!Tabla3[[#This Row],[LAST_UPDATED]]</f>
        <v>45036.436736111114</v>
      </c>
      <c r="G750" s="1">
        <f ca="1">+[1]!Tabla3[[#This Row],[VOLTAJE]]</f>
        <v>237.19900000000001</v>
      </c>
      <c r="H750" s="1">
        <f ca="1">+[1]!Tabla3[[#This Row],[CURRENT]]</f>
        <v>0</v>
      </c>
      <c r="I750" s="1">
        <f ca="1">+[1]!Tabla3[[#This Row],[PF]]</f>
        <v>1</v>
      </c>
      <c r="J750" s="1">
        <f ca="1">+[1]!Tabla3[[#This Row],[WATTS_MEAS]]</f>
        <v>0</v>
      </c>
      <c r="K750" s="1">
        <f ca="1">+[1]!Tabla3[[#This Row],[DIM]]</f>
        <v>1</v>
      </c>
      <c r="L750" s="1">
        <f ca="1">+[1]!Tabla3[[#This Row],[STATUS_LAMP]]</f>
        <v>0</v>
      </c>
      <c r="M750" s="1">
        <f ca="1">+[1]!Tabla3[[#This Row],[FAULTY]]</f>
        <v>4</v>
      </c>
      <c r="N750" s="1">
        <f>+[1]!Tabla3[[#This Row],[BURN_HR]]</f>
        <v>1.8788903918613367</v>
      </c>
      <c r="O750" s="1">
        <f>+[1]!Tabla3[[#This Row],[KWH]]</f>
        <v>0.16369437476057672</v>
      </c>
    </row>
    <row r="751" spans="1:15" x14ac:dyDescent="0.25">
      <c r="A751" t="str">
        <f>+[1]!Tabla3[[#This Row],[ID]]</f>
        <v>DECO_35050</v>
      </c>
      <c r="B751">
        <f>+[1]!Tabla3[[#This Row],[LAT]]</f>
        <v>39.752447859999997</v>
      </c>
      <c r="C751">
        <f>+[1]!Tabla3[[#This Row],[LONG]]</f>
        <v>-104.9990701</v>
      </c>
      <c r="D751">
        <f>+[1]!Tabla3[[#This Row],[MODE]]</f>
        <v>4</v>
      </c>
      <c r="E751">
        <f>+[1]!Tabla3[[#This Row],[WATTS]]</f>
        <v>250</v>
      </c>
      <c r="F751" s="2">
        <f>+[1]!Tabla3[[#This Row],[LAST_UPDATED]]</f>
        <v>45036.436736111114</v>
      </c>
      <c r="G751" s="1">
        <f ca="1">+[1]!Tabla3[[#This Row],[VOLTAJE]]</f>
        <v>207.11099999999999</v>
      </c>
      <c r="H751" s="1">
        <f ca="1">+[1]!Tabla3[[#This Row],[CURRENT]]</f>
        <v>0</v>
      </c>
      <c r="I751" s="1">
        <f ca="1">+[1]!Tabla3[[#This Row],[PF]]</f>
        <v>1</v>
      </c>
      <c r="J751" s="1">
        <f ca="1">+[1]!Tabla3[[#This Row],[WATTS_MEAS]]</f>
        <v>0</v>
      </c>
      <c r="K751" s="1">
        <f ca="1">+[1]!Tabla3[[#This Row],[DIM]]</f>
        <v>1</v>
      </c>
      <c r="L751" s="1">
        <f ca="1">+[1]!Tabla3[[#This Row],[STATUS_LAMP]]</f>
        <v>0</v>
      </c>
      <c r="M751" s="1">
        <f ca="1">+[1]!Tabla3[[#This Row],[FAULTY]]</f>
        <v>2</v>
      </c>
      <c r="N751" s="1">
        <f>+[1]!Tabla3[[#This Row],[BURN_HR]]</f>
        <v>1.8788903918613367</v>
      </c>
      <c r="O751" s="1">
        <f>+[1]!Tabla3[[#This Row],[KWH]]</f>
        <v>0.41336085912796366</v>
      </c>
    </row>
    <row r="752" spans="1:15" x14ac:dyDescent="0.25">
      <c r="A752" t="str">
        <f>+[1]!Tabla3[[#This Row],[ID]]</f>
        <v>DECO_35052</v>
      </c>
      <c r="B752">
        <f>+[1]!Tabla3[[#This Row],[LAT]]</f>
        <v>39.7523044</v>
      </c>
      <c r="C752">
        <f>+[1]!Tabla3[[#This Row],[LONG]]</f>
        <v>-104.9988834</v>
      </c>
      <c r="D752">
        <f>+[1]!Tabla3[[#This Row],[MODE]]</f>
        <v>4</v>
      </c>
      <c r="E752">
        <f>+[1]!Tabla3[[#This Row],[WATTS]]</f>
        <v>70</v>
      </c>
      <c r="F752" s="2">
        <f>+[1]!Tabla3[[#This Row],[LAST_UPDATED]]</f>
        <v>45036.436736111114</v>
      </c>
      <c r="G752" s="1">
        <f ca="1">+[1]!Tabla3[[#This Row],[VOLTAJE]]</f>
        <v>218.85400000000001</v>
      </c>
      <c r="H752" s="1">
        <f ca="1">+[1]!Tabla3[[#This Row],[CURRENT]]</f>
        <v>0</v>
      </c>
      <c r="I752" s="1">
        <f ca="1">+[1]!Tabla3[[#This Row],[PF]]</f>
        <v>1</v>
      </c>
      <c r="J752" s="1">
        <f ca="1">+[1]!Tabla3[[#This Row],[WATTS_MEAS]]</f>
        <v>0</v>
      </c>
      <c r="K752" s="1">
        <f ca="1">+[1]!Tabla3[[#This Row],[DIM]]</f>
        <v>1</v>
      </c>
      <c r="L752" s="1">
        <f ca="1">+[1]!Tabla3[[#This Row],[STATUS_LAMP]]</f>
        <v>0</v>
      </c>
      <c r="M752" s="1">
        <f ca="1">+[1]!Tabla3[[#This Row],[FAULTY]]</f>
        <v>2</v>
      </c>
      <c r="N752" s="1">
        <f>+[1]!Tabla3[[#This Row],[BURN_HR]]</f>
        <v>1.8788903918613367</v>
      </c>
      <c r="O752" s="1">
        <f>+[1]!Tabla3[[#This Row],[KWH]]</f>
        <v>0.11252843288112663</v>
      </c>
    </row>
    <row r="753" spans="1:15" x14ac:dyDescent="0.25">
      <c r="A753" t="str">
        <f>+[1]!Tabla3[[#This Row],[ID]]</f>
        <v>DECO_35056</v>
      </c>
      <c r="B753">
        <f>+[1]!Tabla3[[#This Row],[LAT]]</f>
        <v>39.753063500000003</v>
      </c>
      <c r="C753">
        <f>+[1]!Tabla3[[#This Row],[LONG]]</f>
        <v>-104.9977791</v>
      </c>
      <c r="D753">
        <f>+[1]!Tabla3[[#This Row],[MODE]]</f>
        <v>4</v>
      </c>
      <c r="E753">
        <f>+[1]!Tabla3[[#This Row],[WATTS]]</f>
        <v>250</v>
      </c>
      <c r="F753" s="2">
        <f>+[1]!Tabla3[[#This Row],[LAST_UPDATED]]</f>
        <v>45036.436736111114</v>
      </c>
      <c r="G753" s="1">
        <f ca="1">+[1]!Tabla3[[#This Row],[VOLTAJE]]</f>
        <v>232.34800000000001</v>
      </c>
      <c r="H753" s="1">
        <f ca="1">+[1]!Tabla3[[#This Row],[CURRENT]]</f>
        <v>0</v>
      </c>
      <c r="I753" s="1">
        <f ca="1">+[1]!Tabla3[[#This Row],[PF]]</f>
        <v>1</v>
      </c>
      <c r="J753" s="1">
        <f ca="1">+[1]!Tabla3[[#This Row],[WATTS_MEAS]]</f>
        <v>0</v>
      </c>
      <c r="K753" s="1">
        <f ca="1">+[1]!Tabla3[[#This Row],[DIM]]</f>
        <v>1</v>
      </c>
      <c r="L753" s="1">
        <f ca="1">+[1]!Tabla3[[#This Row],[STATUS_LAMP]]</f>
        <v>0</v>
      </c>
      <c r="M753" s="1">
        <f ca="1">+[1]!Tabla3[[#This Row],[FAULTY]]</f>
        <v>1</v>
      </c>
      <c r="N753" s="1">
        <f>+[1]!Tabla3[[#This Row],[BURN_HR]]</f>
        <v>1.8788903918613367</v>
      </c>
      <c r="O753" s="1">
        <f>+[1]!Tabla3[[#This Row],[KWH]]</f>
        <v>0.39259645210572014</v>
      </c>
    </row>
    <row r="754" spans="1:15" x14ac:dyDescent="0.25">
      <c r="A754" t="str">
        <f>+[1]!Tabla3[[#This Row],[ID]]</f>
        <v>DECO_35074</v>
      </c>
      <c r="B754">
        <f>+[1]!Tabla3[[#This Row],[LAT]]</f>
        <v>39.751239429999998</v>
      </c>
      <c r="C754">
        <f>+[1]!Tabla3[[#This Row],[LONG]]</f>
        <v>-104.99812009999999</v>
      </c>
      <c r="D754">
        <f>+[1]!Tabla3[[#This Row],[MODE]]</f>
        <v>4</v>
      </c>
      <c r="E754">
        <f>+[1]!Tabla3[[#This Row],[WATTS]]</f>
        <v>70</v>
      </c>
      <c r="F754" s="2">
        <f>+[1]!Tabla3[[#This Row],[LAST_UPDATED]]</f>
        <v>45036.436736111114</v>
      </c>
      <c r="G754" s="1">
        <f ca="1">+[1]!Tabla3[[#This Row],[VOLTAJE]]</f>
        <v>205.50200000000001</v>
      </c>
      <c r="H754" s="1">
        <f ca="1">+[1]!Tabla3[[#This Row],[CURRENT]]</f>
        <v>0</v>
      </c>
      <c r="I754" s="1">
        <f ca="1">+[1]!Tabla3[[#This Row],[PF]]</f>
        <v>1</v>
      </c>
      <c r="J754" s="1">
        <f ca="1">+[1]!Tabla3[[#This Row],[WATTS_MEAS]]</f>
        <v>0</v>
      </c>
      <c r="K754" s="1">
        <f ca="1">+[1]!Tabla3[[#This Row],[DIM]]</f>
        <v>1</v>
      </c>
      <c r="L754" s="1">
        <f ca="1">+[1]!Tabla3[[#This Row],[STATUS_LAMP]]</f>
        <v>0</v>
      </c>
      <c r="M754" s="1">
        <f ca="1">+[1]!Tabla3[[#This Row],[FAULTY]]</f>
        <v>1</v>
      </c>
      <c r="N754" s="1">
        <f>+[1]!Tabla3[[#This Row],[BURN_HR]]</f>
        <v>1.8788903918613367</v>
      </c>
      <c r="O754" s="1">
        <f>+[1]!Tabla3[[#This Row],[KWH]]</f>
        <v>0.11810137770066113</v>
      </c>
    </row>
    <row r="755" spans="1:15" x14ac:dyDescent="0.25">
      <c r="A755" t="str">
        <f>+[1]!Tabla3[[#This Row],[ID]]</f>
        <v>DECO_35075</v>
      </c>
      <c r="B755">
        <f>+[1]!Tabla3[[#This Row],[LAT]]</f>
        <v>39.751019339999999</v>
      </c>
      <c r="C755">
        <f>+[1]!Tabla3[[#This Row],[LONG]]</f>
        <v>-104.99869080000001</v>
      </c>
      <c r="D755">
        <f>+[1]!Tabla3[[#This Row],[MODE]]</f>
        <v>4</v>
      </c>
      <c r="E755">
        <f>+[1]!Tabla3[[#This Row],[WATTS]]</f>
        <v>70</v>
      </c>
      <c r="F755" s="2">
        <f>+[1]!Tabla3[[#This Row],[LAST_UPDATED]]</f>
        <v>45036.436736111114</v>
      </c>
      <c r="G755" s="1">
        <f ca="1">+[1]!Tabla3[[#This Row],[VOLTAJE]]</f>
        <v>240.94300000000001</v>
      </c>
      <c r="H755" s="1">
        <f ca="1">+[1]!Tabla3[[#This Row],[CURRENT]]</f>
        <v>0</v>
      </c>
      <c r="I755" s="1">
        <f ca="1">+[1]!Tabla3[[#This Row],[PF]]</f>
        <v>1</v>
      </c>
      <c r="J755" s="1">
        <f ca="1">+[1]!Tabla3[[#This Row],[WATTS_MEAS]]</f>
        <v>0</v>
      </c>
      <c r="K755" s="1">
        <f ca="1">+[1]!Tabla3[[#This Row],[DIM]]</f>
        <v>1</v>
      </c>
      <c r="L755" s="1">
        <f ca="1">+[1]!Tabla3[[#This Row],[STATUS_LAMP]]</f>
        <v>0</v>
      </c>
      <c r="M755" s="1">
        <f ca="1">+[1]!Tabla3[[#This Row],[FAULTY]]</f>
        <v>2</v>
      </c>
      <c r="N755" s="1">
        <f>+[1]!Tabla3[[#This Row],[BURN_HR]]</f>
        <v>1.8788903918613367</v>
      </c>
      <c r="O755" s="1">
        <f>+[1]!Tabla3[[#This Row],[KWH]]</f>
        <v>0.12116378468629491</v>
      </c>
    </row>
    <row r="756" spans="1:15" x14ac:dyDescent="0.25">
      <c r="A756" t="str">
        <f>+[1]!Tabla3[[#This Row],[ID]]</f>
        <v>DECO_35077</v>
      </c>
      <c r="B756">
        <f>+[1]!Tabla3[[#This Row],[LAT]]</f>
        <v>39.750922070000001</v>
      </c>
      <c r="C756">
        <f>+[1]!Tabla3[[#This Row],[LONG]]</f>
        <v>-104.9985452</v>
      </c>
      <c r="D756">
        <f>+[1]!Tabla3[[#This Row],[MODE]]</f>
        <v>4</v>
      </c>
      <c r="E756">
        <f>+[1]!Tabla3[[#This Row],[WATTS]]</f>
        <v>250</v>
      </c>
      <c r="F756" s="2">
        <f>+[1]!Tabla3[[#This Row],[LAST_UPDATED]]</f>
        <v>45036.436736111114</v>
      </c>
      <c r="G756" s="1">
        <f ca="1">+[1]!Tabla3[[#This Row],[VOLTAJE]]</f>
        <v>239.36099999999999</v>
      </c>
      <c r="H756" s="1">
        <f ca="1">+[1]!Tabla3[[#This Row],[CURRENT]]</f>
        <v>0</v>
      </c>
      <c r="I756" s="1">
        <f ca="1">+[1]!Tabla3[[#This Row],[PF]]</f>
        <v>1</v>
      </c>
      <c r="J756" s="1">
        <f ca="1">+[1]!Tabla3[[#This Row],[WATTS_MEAS]]</f>
        <v>0</v>
      </c>
      <c r="K756" s="1">
        <f ca="1">+[1]!Tabla3[[#This Row],[DIM]]</f>
        <v>1</v>
      </c>
      <c r="L756" s="1">
        <f ca="1">+[1]!Tabla3[[#This Row],[STATUS_LAMP]]</f>
        <v>0</v>
      </c>
      <c r="M756" s="1">
        <f ca="1">+[1]!Tabla3[[#This Row],[FAULTY]]</f>
        <v>1</v>
      </c>
      <c r="N756" s="1">
        <f>+[1]!Tabla3[[#This Row],[BURN_HR]]</f>
        <v>10.830008663958091</v>
      </c>
      <c r="O756" s="1">
        <f>+[1]!Tabla3[[#This Row],[KWH]]</f>
        <v>2.634376297824113</v>
      </c>
    </row>
    <row r="757" spans="1:15" x14ac:dyDescent="0.25">
      <c r="A757" t="str">
        <f>+[1]!Tabla3[[#This Row],[ID]]</f>
        <v>DECO_35079</v>
      </c>
      <c r="B757">
        <f>+[1]!Tabla3[[#This Row],[LAT]]</f>
        <v>39.750873929999997</v>
      </c>
      <c r="C757">
        <f>+[1]!Tabla3[[#This Row],[LONG]]</f>
        <v>-104.998609</v>
      </c>
      <c r="D757">
        <f>+[1]!Tabla3[[#This Row],[MODE]]</f>
        <v>4</v>
      </c>
      <c r="E757">
        <f>+[1]!Tabla3[[#This Row],[WATTS]]</f>
        <v>70</v>
      </c>
      <c r="F757" s="2">
        <f>+[1]!Tabla3[[#This Row],[LAST_UPDATED]]</f>
        <v>45036.436736111114</v>
      </c>
      <c r="G757" s="1">
        <f ca="1">+[1]!Tabla3[[#This Row],[VOLTAJE]]</f>
        <v>247.161</v>
      </c>
      <c r="H757" s="1">
        <f ca="1">+[1]!Tabla3[[#This Row],[CURRENT]]</f>
        <v>0</v>
      </c>
      <c r="I757" s="1">
        <f ca="1">+[1]!Tabla3[[#This Row],[PF]]</f>
        <v>1</v>
      </c>
      <c r="J757" s="1">
        <f ca="1">+[1]!Tabla3[[#This Row],[WATTS_MEAS]]</f>
        <v>0</v>
      </c>
      <c r="K757" s="1">
        <f ca="1">+[1]!Tabla3[[#This Row],[DIM]]</f>
        <v>1</v>
      </c>
      <c r="L757" s="1">
        <f ca="1">+[1]!Tabla3[[#This Row],[STATUS_LAMP]]</f>
        <v>0</v>
      </c>
      <c r="M757" s="1">
        <f ca="1">+[1]!Tabla3[[#This Row],[FAULTY]]</f>
        <v>3</v>
      </c>
      <c r="N757" s="1">
        <f>+[1]!Tabla3[[#This Row],[BURN_HR]]</f>
        <v>10.830008663958091</v>
      </c>
      <c r="O757" s="1">
        <f>+[1]!Tabla3[[#This Row],[KWH]]</f>
        <v>0.74072788445396587</v>
      </c>
    </row>
    <row r="758" spans="1:15" x14ac:dyDescent="0.25">
      <c r="A758" t="str">
        <f>+[1]!Tabla3[[#This Row],[ID]]</f>
        <v>DECO_35081</v>
      </c>
      <c r="B758">
        <f>+[1]!Tabla3[[#This Row],[LAT]]</f>
        <v>39.750691959999997</v>
      </c>
      <c r="C758">
        <f>+[1]!Tabla3[[#This Row],[LONG]]</f>
        <v>-104.9988424</v>
      </c>
      <c r="D758">
        <f>+[1]!Tabla3[[#This Row],[MODE]]</f>
        <v>4</v>
      </c>
      <c r="E758">
        <f>+[1]!Tabla3[[#This Row],[WATTS]]</f>
        <v>70</v>
      </c>
      <c r="F758" s="2">
        <f>+[1]!Tabla3[[#This Row],[LAST_UPDATED]]</f>
        <v>45036.436736111114</v>
      </c>
      <c r="G758" s="1">
        <f ca="1">+[1]!Tabla3[[#This Row],[VOLTAJE]]</f>
        <v>219.148</v>
      </c>
      <c r="H758" s="1">
        <f ca="1">+[1]!Tabla3[[#This Row],[CURRENT]]</f>
        <v>0</v>
      </c>
      <c r="I758" s="1">
        <f ca="1">+[1]!Tabla3[[#This Row],[PF]]</f>
        <v>1</v>
      </c>
      <c r="J758" s="1">
        <f ca="1">+[1]!Tabla3[[#This Row],[WATTS_MEAS]]</f>
        <v>0</v>
      </c>
      <c r="K758" s="1">
        <f ca="1">+[1]!Tabla3[[#This Row],[DIM]]</f>
        <v>1</v>
      </c>
      <c r="L758" s="1">
        <f ca="1">+[1]!Tabla3[[#This Row],[STATUS_LAMP]]</f>
        <v>0</v>
      </c>
      <c r="M758" s="1">
        <f ca="1">+[1]!Tabla3[[#This Row],[FAULTY]]</f>
        <v>4</v>
      </c>
      <c r="N758" s="1">
        <f>+[1]!Tabla3[[#This Row],[BURN_HR]]</f>
        <v>1.8788903918613367</v>
      </c>
      <c r="O758" s="1">
        <f>+[1]!Tabla3[[#This Row],[KWH]]</f>
        <v>0.11131025237443054</v>
      </c>
    </row>
    <row r="759" spans="1:15" x14ac:dyDescent="0.25">
      <c r="A759" t="str">
        <f>+[1]!Tabla3[[#This Row],[ID]]</f>
        <v>DECO_35082</v>
      </c>
      <c r="B759">
        <f>+[1]!Tabla3[[#This Row],[LAT]]</f>
        <v>39.750691959999997</v>
      </c>
      <c r="C759">
        <f>+[1]!Tabla3[[#This Row],[LONG]]</f>
        <v>-104.9988424</v>
      </c>
      <c r="D759">
        <f>+[1]!Tabla3[[#This Row],[MODE]]</f>
        <v>4</v>
      </c>
      <c r="E759">
        <f>+[1]!Tabla3[[#This Row],[WATTS]]</f>
        <v>70</v>
      </c>
      <c r="F759" s="2">
        <f>+[1]!Tabla3[[#This Row],[LAST_UPDATED]]</f>
        <v>45036.436736111114</v>
      </c>
      <c r="G759" s="1">
        <f ca="1">+[1]!Tabla3[[#This Row],[VOLTAJE]]</f>
        <v>232.589</v>
      </c>
      <c r="H759" s="1">
        <f ca="1">+[1]!Tabla3[[#This Row],[CURRENT]]</f>
        <v>0</v>
      </c>
      <c r="I759" s="1">
        <f ca="1">+[1]!Tabla3[[#This Row],[PF]]</f>
        <v>1</v>
      </c>
      <c r="J759" s="1">
        <f ca="1">+[1]!Tabla3[[#This Row],[WATTS_MEAS]]</f>
        <v>0</v>
      </c>
      <c r="K759" s="1">
        <f ca="1">+[1]!Tabla3[[#This Row],[DIM]]</f>
        <v>1</v>
      </c>
      <c r="L759" s="1">
        <f ca="1">+[1]!Tabla3[[#This Row],[STATUS_LAMP]]</f>
        <v>0</v>
      </c>
      <c r="M759" s="1">
        <f ca="1">+[1]!Tabla3[[#This Row],[FAULTY]]</f>
        <v>0</v>
      </c>
      <c r="N759" s="1">
        <f>+[1]!Tabla3[[#This Row],[BURN_HR]]</f>
        <v>10.830008663958091</v>
      </c>
      <c r="O759" s="1">
        <f>+[1]!Tabla3[[#This Row],[KWH]]</f>
        <v>0.74683762998960268</v>
      </c>
    </row>
    <row r="760" spans="1:15" x14ac:dyDescent="0.25">
      <c r="A760" t="str">
        <f>+[1]!Tabla3[[#This Row],[ID]]</f>
        <v>DECO_35088</v>
      </c>
      <c r="B760">
        <f>+[1]!Tabla3[[#This Row],[LAT]]</f>
        <v>39.752806530000001</v>
      </c>
      <c r="C760">
        <f>+[1]!Tabla3[[#This Row],[LONG]]</f>
        <v>-104.9980924</v>
      </c>
      <c r="D760">
        <f>+[1]!Tabla3[[#This Row],[MODE]]</f>
        <v>4</v>
      </c>
      <c r="E760">
        <f>+[1]!Tabla3[[#This Row],[WATTS]]</f>
        <v>250</v>
      </c>
      <c r="F760" s="2">
        <f>+[1]!Tabla3[[#This Row],[LAST_UPDATED]]</f>
        <v>45036.436736111114</v>
      </c>
      <c r="G760" s="1">
        <f ca="1">+[1]!Tabla3[[#This Row],[VOLTAJE]]</f>
        <v>232.59299999999999</v>
      </c>
      <c r="H760" s="1">
        <f ca="1">+[1]!Tabla3[[#This Row],[CURRENT]]</f>
        <v>0</v>
      </c>
      <c r="I760" s="1">
        <f ca="1">+[1]!Tabla3[[#This Row],[PF]]</f>
        <v>1</v>
      </c>
      <c r="J760" s="1">
        <f ca="1">+[1]!Tabla3[[#This Row],[WATTS_MEAS]]</f>
        <v>0</v>
      </c>
      <c r="K760" s="1">
        <f ca="1">+[1]!Tabla3[[#This Row],[DIM]]</f>
        <v>1</v>
      </c>
      <c r="L760" s="1">
        <f ca="1">+[1]!Tabla3[[#This Row],[STATUS_LAMP]]</f>
        <v>0</v>
      </c>
      <c r="M760" s="1">
        <f ca="1">+[1]!Tabla3[[#This Row],[FAULTY]]</f>
        <v>1</v>
      </c>
      <c r="N760" s="1">
        <f>+[1]!Tabla3[[#This Row],[BURN_HR]]</f>
        <v>1.8788903918613367</v>
      </c>
      <c r="O760" s="1">
        <f>+[1]!Tabla3[[#This Row],[KWH]]</f>
        <v>0.37858410990302149</v>
      </c>
    </row>
    <row r="761" spans="1:15" x14ac:dyDescent="0.25">
      <c r="A761" t="str">
        <f>+[1]!Tabla3[[#This Row],[ID]]</f>
        <v>DECO_35093</v>
      </c>
      <c r="B761">
        <f>+[1]!Tabla3[[#This Row],[LAT]]</f>
        <v>39.752925210000001</v>
      </c>
      <c r="C761">
        <f>+[1]!Tabla3[[#This Row],[LONG]]</f>
        <v>-104.9979329</v>
      </c>
      <c r="D761">
        <f>+[1]!Tabla3[[#This Row],[MODE]]</f>
        <v>4</v>
      </c>
      <c r="E761">
        <f>+[1]!Tabla3[[#This Row],[WATTS]]</f>
        <v>70</v>
      </c>
      <c r="F761" s="2">
        <f>+[1]!Tabla3[[#This Row],[LAST_UPDATED]]</f>
        <v>45036.436736111114</v>
      </c>
      <c r="G761" s="1">
        <f ca="1">+[1]!Tabla3[[#This Row],[VOLTAJE]]</f>
        <v>217.917</v>
      </c>
      <c r="H761" s="1">
        <f ca="1">+[1]!Tabla3[[#This Row],[CURRENT]]</f>
        <v>0</v>
      </c>
      <c r="I761" s="1">
        <f ca="1">+[1]!Tabla3[[#This Row],[PF]]</f>
        <v>1</v>
      </c>
      <c r="J761" s="1">
        <f ca="1">+[1]!Tabla3[[#This Row],[WATTS_MEAS]]</f>
        <v>0</v>
      </c>
      <c r="K761" s="1">
        <f ca="1">+[1]!Tabla3[[#This Row],[DIM]]</f>
        <v>1</v>
      </c>
      <c r="L761" s="1">
        <f ca="1">+[1]!Tabla3[[#This Row],[STATUS_LAMP]]</f>
        <v>0</v>
      </c>
      <c r="M761" s="1">
        <f ca="1">+[1]!Tabla3[[#This Row],[FAULTY]]</f>
        <v>2</v>
      </c>
      <c r="N761" s="1">
        <f>+[1]!Tabla3[[#This Row],[BURN_HR]]</f>
        <v>1.8788903918613367</v>
      </c>
      <c r="O761" s="1">
        <f>+[1]!Tabla3[[#This Row],[KWH]]</f>
        <v>0.11468838172265416</v>
      </c>
    </row>
    <row r="762" spans="1:15" x14ac:dyDescent="0.25">
      <c r="A762" t="str">
        <f>+[1]!Tabla3[[#This Row],[ID]]</f>
        <v>DECO_35099</v>
      </c>
      <c r="B762">
        <f>+[1]!Tabla3[[#This Row],[LAT]]</f>
        <v>39.751215260000002</v>
      </c>
      <c r="C762">
        <f>+[1]!Tabla3[[#This Row],[LONG]]</f>
        <v>-104.99671619999999</v>
      </c>
      <c r="D762">
        <f>+[1]!Tabla3[[#This Row],[MODE]]</f>
        <v>4</v>
      </c>
      <c r="E762">
        <f>+[1]!Tabla3[[#This Row],[WATTS]]</f>
        <v>250</v>
      </c>
      <c r="F762" s="2">
        <f>+[1]!Tabla3[[#This Row],[LAST_UPDATED]]</f>
        <v>45036.436736111114</v>
      </c>
      <c r="G762" s="1">
        <f ca="1">+[1]!Tabla3[[#This Row],[VOLTAJE]]</f>
        <v>197.84800000000001</v>
      </c>
      <c r="H762" s="1">
        <f ca="1">+[1]!Tabla3[[#This Row],[CURRENT]]</f>
        <v>0</v>
      </c>
      <c r="I762" s="1">
        <f ca="1">+[1]!Tabla3[[#This Row],[PF]]</f>
        <v>1</v>
      </c>
      <c r="J762" s="1">
        <f ca="1">+[1]!Tabla3[[#This Row],[WATTS_MEAS]]</f>
        <v>0</v>
      </c>
      <c r="K762" s="1">
        <f ca="1">+[1]!Tabla3[[#This Row],[DIM]]</f>
        <v>1</v>
      </c>
      <c r="L762" s="1">
        <f ca="1">+[1]!Tabla3[[#This Row],[STATUS_LAMP]]</f>
        <v>0</v>
      </c>
      <c r="M762" s="1">
        <f ca="1">+[1]!Tabla3[[#This Row],[FAULTY]]</f>
        <v>3</v>
      </c>
      <c r="N762" s="1">
        <f>+[1]!Tabla3[[#This Row],[BURN_HR]]</f>
        <v>1.8788903918613367</v>
      </c>
      <c r="O762" s="1">
        <f>+[1]!Tabla3[[#This Row],[KWH]]</f>
        <v>0.4103183711614416</v>
      </c>
    </row>
    <row r="763" spans="1:15" x14ac:dyDescent="0.25">
      <c r="A763" t="str">
        <f>+[1]!Tabla3[[#This Row],[ID]]</f>
        <v>DECO_35105</v>
      </c>
      <c r="B763">
        <f>+[1]!Tabla3[[#This Row],[LAT]]</f>
        <v>39.750691959999997</v>
      </c>
      <c r="C763">
        <f>+[1]!Tabla3[[#This Row],[LONG]]</f>
        <v>-104.9988424</v>
      </c>
      <c r="D763">
        <f>+[1]!Tabla3[[#This Row],[MODE]]</f>
        <v>4</v>
      </c>
      <c r="E763">
        <f>+[1]!Tabla3[[#This Row],[WATTS]]</f>
        <v>70</v>
      </c>
      <c r="F763" s="2">
        <f>+[1]!Tabla3[[#This Row],[LAST_UPDATED]]</f>
        <v>45036.436736111114</v>
      </c>
      <c r="G763" s="1">
        <f ca="1">+[1]!Tabla3[[#This Row],[VOLTAJE]]</f>
        <v>219.26499999999999</v>
      </c>
      <c r="H763" s="1">
        <f ca="1">+[1]!Tabla3[[#This Row],[CURRENT]]</f>
        <v>0</v>
      </c>
      <c r="I763" s="1">
        <f ca="1">+[1]!Tabla3[[#This Row],[PF]]</f>
        <v>1</v>
      </c>
      <c r="J763" s="1">
        <f ca="1">+[1]!Tabla3[[#This Row],[WATTS_MEAS]]</f>
        <v>0</v>
      </c>
      <c r="K763" s="1">
        <f ca="1">+[1]!Tabla3[[#This Row],[DIM]]</f>
        <v>1</v>
      </c>
      <c r="L763" s="1">
        <f ca="1">+[1]!Tabla3[[#This Row],[STATUS_LAMP]]</f>
        <v>0</v>
      </c>
      <c r="M763" s="1">
        <f ca="1">+[1]!Tabla3[[#This Row],[FAULTY]]</f>
        <v>0</v>
      </c>
      <c r="N763" s="1">
        <f>+[1]!Tabla3[[#This Row],[BURN_HR]]</f>
        <v>1.8788903918613367</v>
      </c>
      <c r="O763" s="1">
        <f>+[1]!Tabla3[[#This Row],[KWH]]</f>
        <v>0.10413975279938374</v>
      </c>
    </row>
    <row r="764" spans="1:15" x14ac:dyDescent="0.25">
      <c r="A764" t="str">
        <f>+[1]!Tabla3[[#This Row],[ID]]</f>
        <v>DECO_35122</v>
      </c>
      <c r="B764">
        <f>+[1]!Tabla3[[#This Row],[LAT]]</f>
        <v>39.749783549999997</v>
      </c>
      <c r="C764">
        <f>+[1]!Tabla3[[#This Row],[LONG]]</f>
        <v>-104.9980968</v>
      </c>
      <c r="D764">
        <f>+[1]!Tabla3[[#This Row],[MODE]]</f>
        <v>4</v>
      </c>
      <c r="E764">
        <f>+[1]!Tabla3[[#This Row],[WATTS]]</f>
        <v>100</v>
      </c>
      <c r="F764" s="2">
        <f>+[1]!Tabla3[[#This Row],[LAST_UPDATED]]</f>
        <v>45036.436736111114</v>
      </c>
      <c r="G764" s="1">
        <f ca="1">+[1]!Tabla3[[#This Row],[VOLTAJE]]</f>
        <v>212.65</v>
      </c>
      <c r="H764" s="1">
        <f ca="1">+[1]!Tabla3[[#This Row],[CURRENT]]</f>
        <v>0</v>
      </c>
      <c r="I764" s="1">
        <f ca="1">+[1]!Tabla3[[#This Row],[PF]]</f>
        <v>1</v>
      </c>
      <c r="J764" s="1">
        <f ca="1">+[1]!Tabla3[[#This Row],[WATTS_MEAS]]</f>
        <v>0</v>
      </c>
      <c r="K764" s="1">
        <f ca="1">+[1]!Tabla3[[#This Row],[DIM]]</f>
        <v>1</v>
      </c>
      <c r="L764" s="1">
        <f ca="1">+[1]!Tabla3[[#This Row],[STATUS_LAMP]]</f>
        <v>0</v>
      </c>
      <c r="M764" s="1">
        <f ca="1">+[1]!Tabla3[[#This Row],[FAULTY]]</f>
        <v>0</v>
      </c>
      <c r="N764" s="1">
        <f>+[1]!Tabla3[[#This Row],[BURN_HR]]</f>
        <v>1.8788903918613367</v>
      </c>
      <c r="O764" s="1">
        <f>+[1]!Tabla3[[#This Row],[KWH]]</f>
        <v>0.15885640910823398</v>
      </c>
    </row>
    <row r="765" spans="1:15" x14ac:dyDescent="0.25">
      <c r="A765" t="str">
        <f>+[1]!Tabla3[[#This Row],[ID]]</f>
        <v>DECO_35123</v>
      </c>
      <c r="B765">
        <f>+[1]!Tabla3[[#This Row],[LAT]]</f>
        <v>39.749608080000002</v>
      </c>
      <c r="C765">
        <f>+[1]!Tabla3[[#This Row],[LONG]]</f>
        <v>-104.99794060000001</v>
      </c>
      <c r="D765">
        <f>+[1]!Tabla3[[#This Row],[MODE]]</f>
        <v>4</v>
      </c>
      <c r="E765">
        <f>+[1]!Tabla3[[#This Row],[WATTS]]</f>
        <v>100</v>
      </c>
      <c r="F765" s="2">
        <f>+[1]!Tabla3[[#This Row],[LAST_UPDATED]]</f>
        <v>45036.436736111114</v>
      </c>
      <c r="G765" s="1">
        <f ca="1">+[1]!Tabla3[[#This Row],[VOLTAJE]]</f>
        <v>245.17400000000001</v>
      </c>
      <c r="H765" s="1">
        <f ca="1">+[1]!Tabla3[[#This Row],[CURRENT]]</f>
        <v>0</v>
      </c>
      <c r="I765" s="1">
        <f ca="1">+[1]!Tabla3[[#This Row],[PF]]</f>
        <v>1</v>
      </c>
      <c r="J765" s="1">
        <f ca="1">+[1]!Tabla3[[#This Row],[WATTS_MEAS]]</f>
        <v>0</v>
      </c>
      <c r="K765" s="1">
        <f ca="1">+[1]!Tabla3[[#This Row],[DIM]]</f>
        <v>1</v>
      </c>
      <c r="L765" s="1">
        <f ca="1">+[1]!Tabla3[[#This Row],[STATUS_LAMP]]</f>
        <v>0</v>
      </c>
      <c r="M765" s="1">
        <f ca="1">+[1]!Tabla3[[#This Row],[FAULTY]]</f>
        <v>1</v>
      </c>
      <c r="N765" s="1">
        <f>+[1]!Tabla3[[#This Row],[BURN_HR]]</f>
        <v>1.8788903918613367</v>
      </c>
      <c r="O765" s="1">
        <f>+[1]!Tabla3[[#This Row],[KWH]]</f>
        <v>0.16903300636935614</v>
      </c>
    </row>
    <row r="766" spans="1:15" x14ac:dyDescent="0.25">
      <c r="A766" t="str">
        <f>+[1]!Tabla3[[#This Row],[ID]]</f>
        <v>DECO_35124</v>
      </c>
      <c r="B766">
        <f>+[1]!Tabla3[[#This Row],[LAT]]</f>
        <v>39.74952287</v>
      </c>
      <c r="C766">
        <f>+[1]!Tabla3[[#This Row],[LONG]]</f>
        <v>-104.9978627</v>
      </c>
      <c r="D766">
        <f>+[1]!Tabla3[[#This Row],[MODE]]</f>
        <v>4</v>
      </c>
      <c r="E766">
        <f>+[1]!Tabla3[[#This Row],[WATTS]]</f>
        <v>100</v>
      </c>
      <c r="F766" s="2">
        <f>+[1]!Tabla3[[#This Row],[LAST_UPDATED]]</f>
        <v>45036.436736111114</v>
      </c>
      <c r="G766" s="1">
        <f ca="1">+[1]!Tabla3[[#This Row],[VOLTAJE]]</f>
        <v>200.41</v>
      </c>
      <c r="H766" s="1">
        <f ca="1">+[1]!Tabla3[[#This Row],[CURRENT]]</f>
        <v>0</v>
      </c>
      <c r="I766" s="1">
        <f ca="1">+[1]!Tabla3[[#This Row],[PF]]</f>
        <v>1</v>
      </c>
      <c r="J766" s="1">
        <f ca="1">+[1]!Tabla3[[#This Row],[WATTS_MEAS]]</f>
        <v>0</v>
      </c>
      <c r="K766" s="1">
        <f ca="1">+[1]!Tabla3[[#This Row],[DIM]]</f>
        <v>1</v>
      </c>
      <c r="L766" s="1">
        <f ca="1">+[1]!Tabla3[[#This Row],[STATUS_LAMP]]</f>
        <v>0</v>
      </c>
      <c r="M766" s="1">
        <f ca="1">+[1]!Tabla3[[#This Row],[FAULTY]]</f>
        <v>2</v>
      </c>
      <c r="N766" s="1">
        <f>+[1]!Tabla3[[#This Row],[BURN_HR]]</f>
        <v>10.830008663958091</v>
      </c>
      <c r="O766" s="1">
        <f>+[1]!Tabla3[[#This Row],[KWH]]</f>
        <v>1.0660120629732905</v>
      </c>
    </row>
    <row r="767" spans="1:15" x14ac:dyDescent="0.25">
      <c r="A767" t="str">
        <f>+[1]!Tabla3[[#This Row],[ID]]</f>
        <v>DECO_35125</v>
      </c>
      <c r="B767">
        <f>+[1]!Tabla3[[#This Row],[LAT]]</f>
        <v>39.749394789999997</v>
      </c>
      <c r="C767">
        <f>+[1]!Tabla3[[#This Row],[LONG]]</f>
        <v>-104.99769980000001</v>
      </c>
      <c r="D767">
        <f>+[1]!Tabla3[[#This Row],[MODE]]</f>
        <v>4</v>
      </c>
      <c r="E767">
        <f>+[1]!Tabla3[[#This Row],[WATTS]]</f>
        <v>100</v>
      </c>
      <c r="F767" s="2">
        <f>+[1]!Tabla3[[#This Row],[LAST_UPDATED]]</f>
        <v>45036.436736111114</v>
      </c>
      <c r="G767" s="1">
        <f ca="1">+[1]!Tabla3[[#This Row],[VOLTAJE]]</f>
        <v>247.327</v>
      </c>
      <c r="H767" s="1">
        <f ca="1">+[1]!Tabla3[[#This Row],[CURRENT]]</f>
        <v>0</v>
      </c>
      <c r="I767" s="1">
        <f ca="1">+[1]!Tabla3[[#This Row],[PF]]</f>
        <v>1</v>
      </c>
      <c r="J767" s="1">
        <f ca="1">+[1]!Tabla3[[#This Row],[WATTS_MEAS]]</f>
        <v>0</v>
      </c>
      <c r="K767" s="1">
        <f ca="1">+[1]!Tabla3[[#This Row],[DIM]]</f>
        <v>1</v>
      </c>
      <c r="L767" s="1">
        <f ca="1">+[1]!Tabla3[[#This Row],[STATUS_LAMP]]</f>
        <v>0</v>
      </c>
      <c r="M767" s="1">
        <f ca="1">+[1]!Tabla3[[#This Row],[FAULTY]]</f>
        <v>4</v>
      </c>
      <c r="N767" s="1">
        <f>+[1]!Tabla3[[#This Row],[BURN_HR]]</f>
        <v>1.8788903918613367</v>
      </c>
      <c r="O767" s="1">
        <f>+[1]!Tabla3[[#This Row],[KWH]]</f>
        <v>0.16466820546155539</v>
      </c>
    </row>
    <row r="768" spans="1:15" x14ac:dyDescent="0.25">
      <c r="A768" t="str">
        <f>+[1]!Tabla3[[#This Row],[ID]]</f>
        <v>DECO_35126</v>
      </c>
      <c r="B768">
        <f>+[1]!Tabla3[[#This Row],[LAT]]</f>
        <v>39.749388080000003</v>
      </c>
      <c r="C768">
        <f>+[1]!Tabla3[[#This Row],[LONG]]</f>
        <v>-104.99760759999999</v>
      </c>
      <c r="D768">
        <f>+[1]!Tabla3[[#This Row],[MODE]]</f>
        <v>4</v>
      </c>
      <c r="E768">
        <f>+[1]!Tabla3[[#This Row],[WATTS]]</f>
        <v>100</v>
      </c>
      <c r="F768" s="2">
        <f>+[1]!Tabla3[[#This Row],[LAST_UPDATED]]</f>
        <v>45036.436736111114</v>
      </c>
      <c r="G768" s="1">
        <f ca="1">+[1]!Tabla3[[#This Row],[VOLTAJE]]</f>
        <v>214.95400000000001</v>
      </c>
      <c r="H768" s="1">
        <f ca="1">+[1]!Tabla3[[#This Row],[CURRENT]]</f>
        <v>0</v>
      </c>
      <c r="I768" s="1">
        <f ca="1">+[1]!Tabla3[[#This Row],[PF]]</f>
        <v>1</v>
      </c>
      <c r="J768" s="1">
        <f ca="1">+[1]!Tabla3[[#This Row],[WATTS_MEAS]]</f>
        <v>0</v>
      </c>
      <c r="K768" s="1">
        <f ca="1">+[1]!Tabla3[[#This Row],[DIM]]</f>
        <v>1</v>
      </c>
      <c r="L768" s="1">
        <f ca="1">+[1]!Tabla3[[#This Row],[STATUS_LAMP]]</f>
        <v>0</v>
      </c>
      <c r="M768" s="1">
        <f ca="1">+[1]!Tabla3[[#This Row],[FAULTY]]</f>
        <v>1</v>
      </c>
      <c r="N768" s="1">
        <f>+[1]!Tabla3[[#This Row],[BURN_HR]]</f>
        <v>10.830008663958091</v>
      </c>
      <c r="O768" s="1">
        <f>+[1]!Tabla3[[#This Row],[KWH]]</f>
        <v>1.0670043264415521</v>
      </c>
    </row>
    <row r="769" spans="1:15" x14ac:dyDescent="0.25">
      <c r="A769" t="str">
        <f>+[1]!Tabla3[[#This Row],[ID]]</f>
        <v>DECO_35128</v>
      </c>
      <c r="B769">
        <f>+[1]!Tabla3[[#This Row],[LAT]]</f>
        <v>39.749369489999999</v>
      </c>
      <c r="C769">
        <f>+[1]!Tabla3[[#This Row],[LONG]]</f>
        <v>-104.9973947</v>
      </c>
      <c r="D769">
        <f>+[1]!Tabla3[[#This Row],[MODE]]</f>
        <v>4</v>
      </c>
      <c r="E769">
        <f>+[1]!Tabla3[[#This Row],[WATTS]]</f>
        <v>250</v>
      </c>
      <c r="F769" s="2">
        <f>+[1]!Tabla3[[#This Row],[LAST_UPDATED]]</f>
        <v>45036.436736111114</v>
      </c>
      <c r="G769" s="1">
        <f ca="1">+[1]!Tabla3[[#This Row],[VOLTAJE]]</f>
        <v>241.37799999999999</v>
      </c>
      <c r="H769" s="1">
        <f ca="1">+[1]!Tabla3[[#This Row],[CURRENT]]</f>
        <v>0</v>
      </c>
      <c r="I769" s="1">
        <f ca="1">+[1]!Tabla3[[#This Row],[PF]]</f>
        <v>1</v>
      </c>
      <c r="J769" s="1">
        <f ca="1">+[1]!Tabla3[[#This Row],[WATTS_MEAS]]</f>
        <v>0</v>
      </c>
      <c r="K769" s="1">
        <f ca="1">+[1]!Tabla3[[#This Row],[DIM]]</f>
        <v>1</v>
      </c>
      <c r="L769" s="1">
        <f ca="1">+[1]!Tabla3[[#This Row],[STATUS_LAMP]]</f>
        <v>0</v>
      </c>
      <c r="M769" s="1">
        <f ca="1">+[1]!Tabla3[[#This Row],[FAULTY]]</f>
        <v>3</v>
      </c>
      <c r="N769" s="1">
        <f>+[1]!Tabla3[[#This Row],[BURN_HR]]</f>
        <v>10.830008663958091</v>
      </c>
      <c r="O769" s="1">
        <f>+[1]!Tabla3[[#This Row],[KWH]]</f>
        <v>2.6500265519004156</v>
      </c>
    </row>
    <row r="770" spans="1:15" x14ac:dyDescent="0.25">
      <c r="A770" t="str">
        <f>+[1]!Tabla3[[#This Row],[ID]]</f>
        <v>DECO_35139</v>
      </c>
      <c r="B770">
        <f>+[1]!Tabla3[[#This Row],[LAT]]</f>
        <v>39.752268319999999</v>
      </c>
      <c r="C770">
        <f>+[1]!Tabla3[[#This Row],[LONG]]</f>
        <v>-104.9977758</v>
      </c>
      <c r="D770">
        <f>+[1]!Tabla3[[#This Row],[MODE]]</f>
        <v>4</v>
      </c>
      <c r="E770">
        <f>+[1]!Tabla3[[#This Row],[WATTS]]</f>
        <v>100</v>
      </c>
      <c r="F770" s="2">
        <f>+[1]!Tabla3[[#This Row],[LAST_UPDATED]]</f>
        <v>45036.436736111114</v>
      </c>
      <c r="G770" s="1">
        <f ca="1">+[1]!Tabla3[[#This Row],[VOLTAJE]]</f>
        <v>190.114</v>
      </c>
      <c r="H770" s="1">
        <f ca="1">+[1]!Tabla3[[#This Row],[CURRENT]]</f>
        <v>0</v>
      </c>
      <c r="I770" s="1">
        <f ca="1">+[1]!Tabla3[[#This Row],[PF]]</f>
        <v>1</v>
      </c>
      <c r="J770" s="1">
        <f ca="1">+[1]!Tabla3[[#This Row],[WATTS_MEAS]]</f>
        <v>0</v>
      </c>
      <c r="K770" s="1">
        <f ca="1">+[1]!Tabla3[[#This Row],[DIM]]</f>
        <v>1</v>
      </c>
      <c r="L770" s="1">
        <f ca="1">+[1]!Tabla3[[#This Row],[STATUS_LAMP]]</f>
        <v>0</v>
      </c>
      <c r="M770" s="1">
        <f ca="1">+[1]!Tabla3[[#This Row],[FAULTY]]</f>
        <v>0</v>
      </c>
      <c r="N770" s="1">
        <f>+[1]!Tabla3[[#This Row],[BURN_HR]]</f>
        <v>1.8788903918613367</v>
      </c>
      <c r="O770" s="1">
        <f>+[1]!Tabla3[[#This Row],[KWH]]</f>
        <v>0.15195741752041209</v>
      </c>
    </row>
    <row r="771" spans="1:15" x14ac:dyDescent="0.25">
      <c r="A771" t="str">
        <f>+[1]!Tabla3[[#This Row],[ID]]</f>
        <v>DECO_35143</v>
      </c>
      <c r="B771">
        <f>+[1]!Tabla3[[#This Row],[LAT]]</f>
        <v>39.752557639999999</v>
      </c>
      <c r="C771">
        <f>+[1]!Tabla3[[#This Row],[LONG]]</f>
        <v>-104.9943574</v>
      </c>
      <c r="D771">
        <f>+[1]!Tabla3[[#This Row],[MODE]]</f>
        <v>4</v>
      </c>
      <c r="E771">
        <f>+[1]!Tabla3[[#This Row],[WATTS]]</f>
        <v>70</v>
      </c>
      <c r="F771" s="2">
        <f>+[1]!Tabla3[[#This Row],[LAST_UPDATED]]</f>
        <v>45036.436736111114</v>
      </c>
      <c r="G771" s="1">
        <f ca="1">+[1]!Tabla3[[#This Row],[VOLTAJE]]</f>
        <v>228.55500000000001</v>
      </c>
      <c r="H771" s="1">
        <f ca="1">+[1]!Tabla3[[#This Row],[CURRENT]]</f>
        <v>0</v>
      </c>
      <c r="I771" s="1">
        <f ca="1">+[1]!Tabla3[[#This Row],[PF]]</f>
        <v>1</v>
      </c>
      <c r="J771" s="1">
        <f ca="1">+[1]!Tabla3[[#This Row],[WATTS_MEAS]]</f>
        <v>0</v>
      </c>
      <c r="K771" s="1">
        <f ca="1">+[1]!Tabla3[[#This Row],[DIM]]</f>
        <v>1</v>
      </c>
      <c r="L771" s="1">
        <f ca="1">+[1]!Tabla3[[#This Row],[STATUS_LAMP]]</f>
        <v>0</v>
      </c>
      <c r="M771" s="1">
        <f ca="1">+[1]!Tabla3[[#This Row],[FAULTY]]</f>
        <v>1</v>
      </c>
      <c r="N771" s="1">
        <f>+[1]!Tabla3[[#This Row],[BURN_HR]]</f>
        <v>1.8788903918613367</v>
      </c>
      <c r="O771" s="1">
        <f>+[1]!Tabla3[[#This Row],[KWH]]</f>
        <v>0.11363324760542889</v>
      </c>
    </row>
    <row r="772" spans="1:15" x14ac:dyDescent="0.25">
      <c r="A772" t="str">
        <f>+[1]!Tabla3[[#This Row],[ID]]</f>
        <v>DECO_35144</v>
      </c>
      <c r="B772">
        <f>+[1]!Tabla3[[#This Row],[LAT]]</f>
        <v>39.747597480000003</v>
      </c>
      <c r="C772">
        <f>+[1]!Tabla3[[#This Row],[LONG]]</f>
        <v>-104.9979438</v>
      </c>
      <c r="D772">
        <f>+[1]!Tabla3[[#This Row],[MODE]]</f>
        <v>4</v>
      </c>
      <c r="E772">
        <f>+[1]!Tabla3[[#This Row],[WATTS]]</f>
        <v>250</v>
      </c>
      <c r="F772" s="2">
        <f>+[1]!Tabla3[[#This Row],[LAST_UPDATED]]</f>
        <v>45036.436736111114</v>
      </c>
      <c r="G772" s="1">
        <f ca="1">+[1]!Tabla3[[#This Row],[VOLTAJE]]</f>
        <v>208.95400000000001</v>
      </c>
      <c r="H772" s="1">
        <f ca="1">+[1]!Tabla3[[#This Row],[CURRENT]]</f>
        <v>0</v>
      </c>
      <c r="I772" s="1">
        <f ca="1">+[1]!Tabla3[[#This Row],[PF]]</f>
        <v>1</v>
      </c>
      <c r="J772" s="1">
        <f ca="1">+[1]!Tabla3[[#This Row],[WATTS_MEAS]]</f>
        <v>0</v>
      </c>
      <c r="K772" s="1">
        <f ca="1">+[1]!Tabla3[[#This Row],[DIM]]</f>
        <v>1</v>
      </c>
      <c r="L772" s="1">
        <f ca="1">+[1]!Tabla3[[#This Row],[STATUS_LAMP]]</f>
        <v>0</v>
      </c>
      <c r="M772" s="1">
        <f ca="1">+[1]!Tabla3[[#This Row],[FAULTY]]</f>
        <v>0</v>
      </c>
      <c r="N772" s="1">
        <f>+[1]!Tabla3[[#This Row],[BURN_HR]]</f>
        <v>1.8788903918613367</v>
      </c>
      <c r="O772" s="1">
        <f>+[1]!Tabla3[[#This Row],[KWH]]</f>
        <v>0.41922038018166319</v>
      </c>
    </row>
    <row r="773" spans="1:15" x14ac:dyDescent="0.25">
      <c r="A773" t="str">
        <f>+[1]!Tabla3[[#This Row],[ID]]</f>
        <v>DECO_35146</v>
      </c>
      <c r="B773">
        <f>+[1]!Tabla3[[#This Row],[LAT]]</f>
        <v>39.752627339999997</v>
      </c>
      <c r="C773">
        <f>+[1]!Tabla3[[#This Row],[LONG]]</f>
        <v>-104.9944753</v>
      </c>
      <c r="D773">
        <f>+[1]!Tabla3[[#This Row],[MODE]]</f>
        <v>4</v>
      </c>
      <c r="E773">
        <f>+[1]!Tabla3[[#This Row],[WATTS]]</f>
        <v>70</v>
      </c>
      <c r="F773" s="2">
        <f>+[1]!Tabla3[[#This Row],[LAST_UPDATED]]</f>
        <v>45036.436736111114</v>
      </c>
      <c r="G773" s="1">
        <f ca="1">+[1]!Tabla3[[#This Row],[VOLTAJE]]</f>
        <v>192.36699999999999</v>
      </c>
      <c r="H773" s="1">
        <f ca="1">+[1]!Tabla3[[#This Row],[CURRENT]]</f>
        <v>0</v>
      </c>
      <c r="I773" s="1">
        <f ca="1">+[1]!Tabla3[[#This Row],[PF]]</f>
        <v>1</v>
      </c>
      <c r="J773" s="1">
        <f ca="1">+[1]!Tabla3[[#This Row],[WATTS_MEAS]]</f>
        <v>0</v>
      </c>
      <c r="K773" s="1">
        <f ca="1">+[1]!Tabla3[[#This Row],[DIM]]</f>
        <v>1</v>
      </c>
      <c r="L773" s="1">
        <f ca="1">+[1]!Tabla3[[#This Row],[STATUS_LAMP]]</f>
        <v>0</v>
      </c>
      <c r="M773" s="1">
        <f ca="1">+[1]!Tabla3[[#This Row],[FAULTY]]</f>
        <v>4</v>
      </c>
      <c r="N773" s="1">
        <f>+[1]!Tabla3[[#This Row],[BURN_HR]]</f>
        <v>1.8788903918613367</v>
      </c>
      <c r="O773" s="1">
        <f>+[1]!Tabla3[[#This Row],[KWH]]</f>
        <v>0.11682338179827711</v>
      </c>
    </row>
    <row r="774" spans="1:15" x14ac:dyDescent="0.25">
      <c r="A774" t="str">
        <f>+[1]!Tabla3[[#This Row],[ID]]</f>
        <v>DECO_35148</v>
      </c>
      <c r="B774">
        <f>+[1]!Tabla3[[#This Row],[LAT]]</f>
        <v>39.752540320000001</v>
      </c>
      <c r="C774">
        <f>+[1]!Tabla3[[#This Row],[LONG]]</f>
        <v>-104.9946497</v>
      </c>
      <c r="D774">
        <f>+[1]!Tabla3[[#This Row],[MODE]]</f>
        <v>4</v>
      </c>
      <c r="E774">
        <f>+[1]!Tabla3[[#This Row],[WATTS]]</f>
        <v>250</v>
      </c>
      <c r="F774" s="2">
        <f>+[1]!Tabla3[[#This Row],[LAST_UPDATED]]</f>
        <v>45036.436736111114</v>
      </c>
      <c r="G774" s="1">
        <f ca="1">+[1]!Tabla3[[#This Row],[VOLTAJE]]</f>
        <v>233.184</v>
      </c>
      <c r="H774" s="1">
        <f ca="1">+[1]!Tabla3[[#This Row],[CURRENT]]</f>
        <v>0</v>
      </c>
      <c r="I774" s="1">
        <f ca="1">+[1]!Tabla3[[#This Row],[PF]]</f>
        <v>1</v>
      </c>
      <c r="J774" s="1">
        <f ca="1">+[1]!Tabla3[[#This Row],[WATTS_MEAS]]</f>
        <v>0</v>
      </c>
      <c r="K774" s="1">
        <f ca="1">+[1]!Tabla3[[#This Row],[DIM]]</f>
        <v>1</v>
      </c>
      <c r="L774" s="1">
        <f ca="1">+[1]!Tabla3[[#This Row],[STATUS_LAMP]]</f>
        <v>0</v>
      </c>
      <c r="M774" s="1">
        <f ca="1">+[1]!Tabla3[[#This Row],[FAULTY]]</f>
        <v>2</v>
      </c>
      <c r="N774" s="1">
        <f>+[1]!Tabla3[[#This Row],[BURN_HR]]</f>
        <v>1.8788903918613367</v>
      </c>
      <c r="O774" s="1">
        <f>+[1]!Tabla3[[#This Row],[KWH]]</f>
        <v>0.40670820027899746</v>
      </c>
    </row>
    <row r="775" spans="1:15" x14ac:dyDescent="0.25">
      <c r="A775" t="str">
        <f>+[1]!Tabla3[[#This Row],[ID]]</f>
        <v>DECO_35151</v>
      </c>
      <c r="B775">
        <f>+[1]!Tabla3[[#This Row],[LAT]]</f>
        <v>39.752791139999999</v>
      </c>
      <c r="C775">
        <f>+[1]!Tabla3[[#This Row],[LONG]]</f>
        <v>-104.99495810000001</v>
      </c>
      <c r="D775">
        <f>+[1]!Tabla3[[#This Row],[MODE]]</f>
        <v>4</v>
      </c>
      <c r="E775">
        <f>+[1]!Tabla3[[#This Row],[WATTS]]</f>
        <v>70</v>
      </c>
      <c r="F775" s="2">
        <f>+[1]!Tabla3[[#This Row],[LAST_UPDATED]]</f>
        <v>45036.436736111114</v>
      </c>
      <c r="G775" s="1">
        <f ca="1">+[1]!Tabla3[[#This Row],[VOLTAJE]]</f>
        <v>203.488</v>
      </c>
      <c r="H775" s="1">
        <f ca="1">+[1]!Tabla3[[#This Row],[CURRENT]]</f>
        <v>0</v>
      </c>
      <c r="I775" s="1">
        <f ca="1">+[1]!Tabla3[[#This Row],[PF]]</f>
        <v>1</v>
      </c>
      <c r="J775" s="1">
        <f ca="1">+[1]!Tabla3[[#This Row],[WATTS_MEAS]]</f>
        <v>0</v>
      </c>
      <c r="K775" s="1">
        <f ca="1">+[1]!Tabla3[[#This Row],[DIM]]</f>
        <v>1</v>
      </c>
      <c r="L775" s="1">
        <f ca="1">+[1]!Tabla3[[#This Row],[STATUS_LAMP]]</f>
        <v>0</v>
      </c>
      <c r="M775" s="1">
        <f ca="1">+[1]!Tabla3[[#This Row],[FAULTY]]</f>
        <v>0</v>
      </c>
      <c r="N775" s="1">
        <f>+[1]!Tabla3[[#This Row],[BURN_HR]]</f>
        <v>1.8788903918613367</v>
      </c>
      <c r="O775" s="1">
        <f>+[1]!Tabla3[[#This Row],[KWH]]</f>
        <v>0.11040984823034487</v>
      </c>
    </row>
    <row r="776" spans="1:15" x14ac:dyDescent="0.25">
      <c r="A776" t="str">
        <f>+[1]!Tabla3[[#This Row],[ID]]</f>
        <v>DECO_35152</v>
      </c>
      <c r="B776">
        <f>+[1]!Tabla3[[#This Row],[LAT]]</f>
        <v>39.750691959999997</v>
      </c>
      <c r="C776">
        <f>+[1]!Tabla3[[#This Row],[LONG]]</f>
        <v>-104.9988424</v>
      </c>
      <c r="D776">
        <f>+[1]!Tabla3[[#This Row],[MODE]]</f>
        <v>4</v>
      </c>
      <c r="E776">
        <f>+[1]!Tabla3[[#This Row],[WATTS]]</f>
        <v>70</v>
      </c>
      <c r="F776" s="2">
        <f>+[1]!Tabla3[[#This Row],[LAST_UPDATED]]</f>
        <v>45036.436736111114</v>
      </c>
      <c r="G776" s="1">
        <f ca="1">+[1]!Tabla3[[#This Row],[VOLTAJE]]</f>
        <v>225.39400000000001</v>
      </c>
      <c r="H776" s="1">
        <f ca="1">+[1]!Tabla3[[#This Row],[CURRENT]]</f>
        <v>0</v>
      </c>
      <c r="I776" s="1">
        <f ca="1">+[1]!Tabla3[[#This Row],[PF]]</f>
        <v>1</v>
      </c>
      <c r="J776" s="1">
        <f ca="1">+[1]!Tabla3[[#This Row],[WATTS_MEAS]]</f>
        <v>0</v>
      </c>
      <c r="K776" s="1">
        <f ca="1">+[1]!Tabla3[[#This Row],[DIM]]</f>
        <v>1</v>
      </c>
      <c r="L776" s="1">
        <f ca="1">+[1]!Tabla3[[#This Row],[STATUS_LAMP]]</f>
        <v>0</v>
      </c>
      <c r="M776" s="1">
        <f ca="1">+[1]!Tabla3[[#This Row],[FAULTY]]</f>
        <v>0</v>
      </c>
      <c r="N776" s="1">
        <f>+[1]!Tabla3[[#This Row],[BURN_HR]]</f>
        <v>10.830008663958091</v>
      </c>
      <c r="O776" s="1">
        <f>+[1]!Tabla3[[#This Row],[KWH]]</f>
        <v>0.74379986784674756</v>
      </c>
    </row>
    <row r="777" spans="1:15" x14ac:dyDescent="0.25">
      <c r="A777" t="str">
        <f>+[1]!Tabla3[[#This Row],[ID]]</f>
        <v>DECO_35173</v>
      </c>
      <c r="B777">
        <f>+[1]!Tabla3[[#This Row],[LAT]]</f>
        <v>39.751741000000003</v>
      </c>
      <c r="C777">
        <f>+[1]!Tabla3[[#This Row],[LONG]]</f>
        <v>-104.9960433</v>
      </c>
      <c r="D777">
        <f>+[1]!Tabla3[[#This Row],[MODE]]</f>
        <v>4</v>
      </c>
      <c r="E777">
        <f>+[1]!Tabla3[[#This Row],[WATTS]]</f>
        <v>250</v>
      </c>
      <c r="F777" s="2">
        <f>+[1]!Tabla3[[#This Row],[LAST_UPDATED]]</f>
        <v>45036.436736111114</v>
      </c>
      <c r="G777" s="1">
        <f ca="1">+[1]!Tabla3[[#This Row],[VOLTAJE]]</f>
        <v>202.887</v>
      </c>
      <c r="H777" s="1">
        <f ca="1">+[1]!Tabla3[[#This Row],[CURRENT]]</f>
        <v>0</v>
      </c>
      <c r="I777" s="1">
        <f ca="1">+[1]!Tabla3[[#This Row],[PF]]</f>
        <v>1</v>
      </c>
      <c r="J777" s="1">
        <f ca="1">+[1]!Tabla3[[#This Row],[WATTS_MEAS]]</f>
        <v>0</v>
      </c>
      <c r="K777" s="1">
        <f ca="1">+[1]!Tabla3[[#This Row],[DIM]]</f>
        <v>1</v>
      </c>
      <c r="L777" s="1">
        <f ca="1">+[1]!Tabla3[[#This Row],[STATUS_LAMP]]</f>
        <v>0</v>
      </c>
      <c r="M777" s="1">
        <f ca="1">+[1]!Tabla3[[#This Row],[FAULTY]]</f>
        <v>2</v>
      </c>
      <c r="N777" s="1">
        <f>+[1]!Tabla3[[#This Row],[BURN_HR]]</f>
        <v>1.8788903918613367</v>
      </c>
      <c r="O777" s="1">
        <f>+[1]!Tabla3[[#This Row],[KWH]]</f>
        <v>0.4021321516396813</v>
      </c>
    </row>
    <row r="778" spans="1:15" x14ac:dyDescent="0.25">
      <c r="A778" t="str">
        <f>+[1]!Tabla3[[#This Row],[ID]]</f>
        <v>DECO_35181</v>
      </c>
      <c r="B778">
        <f>+[1]!Tabla3[[#This Row],[LAT]]</f>
        <v>39.750785559999997</v>
      </c>
      <c r="C778">
        <f>+[1]!Tabla3[[#This Row],[LONG]]</f>
        <v>-104.99900649999999</v>
      </c>
      <c r="D778">
        <f>+[1]!Tabla3[[#This Row],[MODE]]</f>
        <v>4</v>
      </c>
      <c r="E778">
        <f>+[1]!Tabla3[[#This Row],[WATTS]]</f>
        <v>100</v>
      </c>
      <c r="F778" s="2">
        <f>+[1]!Tabla3[[#This Row],[LAST_UPDATED]]</f>
        <v>45036.436736111114</v>
      </c>
      <c r="G778" s="1">
        <f ca="1">+[1]!Tabla3[[#This Row],[VOLTAJE]]</f>
        <v>248.45099999999999</v>
      </c>
      <c r="H778" s="1">
        <f ca="1">+[1]!Tabla3[[#This Row],[CURRENT]]</f>
        <v>0</v>
      </c>
      <c r="I778" s="1">
        <f ca="1">+[1]!Tabla3[[#This Row],[PF]]</f>
        <v>1</v>
      </c>
      <c r="J778" s="1">
        <f ca="1">+[1]!Tabla3[[#This Row],[WATTS_MEAS]]</f>
        <v>0</v>
      </c>
      <c r="K778" s="1">
        <f ca="1">+[1]!Tabla3[[#This Row],[DIM]]</f>
        <v>1</v>
      </c>
      <c r="L778" s="1">
        <f ca="1">+[1]!Tabla3[[#This Row],[STATUS_LAMP]]</f>
        <v>0</v>
      </c>
      <c r="M778" s="1">
        <f ca="1">+[1]!Tabla3[[#This Row],[FAULTY]]</f>
        <v>1</v>
      </c>
      <c r="N778" s="1">
        <f>+[1]!Tabla3[[#This Row],[BURN_HR]]</f>
        <v>10.830008663958091</v>
      </c>
      <c r="O778" s="1">
        <f>+[1]!Tabla3[[#This Row],[KWH]]</f>
        <v>1.0602945358438041</v>
      </c>
    </row>
    <row r="779" spans="1:15" x14ac:dyDescent="0.25">
      <c r="A779" t="str">
        <f>+[1]!Tabla3[[#This Row],[ID]]</f>
        <v>DECO_35184</v>
      </c>
      <c r="B779">
        <f>+[1]!Tabla3[[#This Row],[LAT]]</f>
        <v>39.750749380000002</v>
      </c>
      <c r="C779">
        <f>+[1]!Tabla3[[#This Row],[LONG]]</f>
        <v>-104.99905870000001</v>
      </c>
      <c r="D779">
        <f>+[1]!Tabla3[[#This Row],[MODE]]</f>
        <v>4</v>
      </c>
      <c r="E779">
        <f>+[1]!Tabla3[[#This Row],[WATTS]]</f>
        <v>100</v>
      </c>
      <c r="F779" s="2">
        <f>+[1]!Tabla3[[#This Row],[LAST_UPDATED]]</f>
        <v>45036.436736111114</v>
      </c>
      <c r="G779" s="1">
        <f ca="1">+[1]!Tabla3[[#This Row],[VOLTAJE]]</f>
        <v>233.786</v>
      </c>
      <c r="H779" s="1">
        <f ca="1">+[1]!Tabla3[[#This Row],[CURRENT]]</f>
        <v>0</v>
      </c>
      <c r="I779" s="1">
        <f ca="1">+[1]!Tabla3[[#This Row],[PF]]</f>
        <v>1</v>
      </c>
      <c r="J779" s="1">
        <f ca="1">+[1]!Tabla3[[#This Row],[WATTS_MEAS]]</f>
        <v>0</v>
      </c>
      <c r="K779" s="1">
        <f ca="1">+[1]!Tabla3[[#This Row],[DIM]]</f>
        <v>1</v>
      </c>
      <c r="L779" s="1">
        <f ca="1">+[1]!Tabla3[[#This Row],[STATUS_LAMP]]</f>
        <v>0</v>
      </c>
      <c r="M779" s="1">
        <f ca="1">+[1]!Tabla3[[#This Row],[FAULTY]]</f>
        <v>2</v>
      </c>
      <c r="N779" s="1">
        <f>+[1]!Tabla3[[#This Row],[BURN_HR]]</f>
        <v>1.8788903918613367</v>
      </c>
      <c r="O779" s="1">
        <f>+[1]!Tabla3[[#This Row],[KWH]]</f>
        <v>0.1587501689630848</v>
      </c>
    </row>
    <row r="780" spans="1:15" x14ac:dyDescent="0.25">
      <c r="A780" t="str">
        <f>+[1]!Tabla3[[#This Row],[ID]]</f>
        <v>DECO_35188</v>
      </c>
      <c r="B780">
        <f>+[1]!Tabla3[[#This Row],[LAT]]</f>
        <v>39.750485509999997</v>
      </c>
      <c r="C780">
        <f>+[1]!Tabla3[[#This Row],[LONG]]</f>
        <v>-104.99593729999999</v>
      </c>
      <c r="D780">
        <f>+[1]!Tabla3[[#This Row],[MODE]]</f>
        <v>4</v>
      </c>
      <c r="E780">
        <f>+[1]!Tabla3[[#This Row],[WATTS]]</f>
        <v>70</v>
      </c>
      <c r="F780" s="2">
        <f>+[1]!Tabla3[[#This Row],[LAST_UPDATED]]</f>
        <v>45036.436736111114</v>
      </c>
      <c r="G780" s="1">
        <f ca="1">+[1]!Tabla3[[#This Row],[VOLTAJE]]</f>
        <v>217.16300000000001</v>
      </c>
      <c r="H780" s="1">
        <f ca="1">+[1]!Tabla3[[#This Row],[CURRENT]]</f>
        <v>0</v>
      </c>
      <c r="I780" s="1">
        <f ca="1">+[1]!Tabla3[[#This Row],[PF]]</f>
        <v>1</v>
      </c>
      <c r="J780" s="1">
        <f ca="1">+[1]!Tabla3[[#This Row],[WATTS_MEAS]]</f>
        <v>0</v>
      </c>
      <c r="K780" s="1">
        <f ca="1">+[1]!Tabla3[[#This Row],[DIM]]</f>
        <v>1</v>
      </c>
      <c r="L780" s="1">
        <f ca="1">+[1]!Tabla3[[#This Row],[STATUS_LAMP]]</f>
        <v>0</v>
      </c>
      <c r="M780" s="1">
        <f ca="1">+[1]!Tabla3[[#This Row],[FAULTY]]</f>
        <v>2</v>
      </c>
      <c r="N780" s="1">
        <f>+[1]!Tabla3[[#This Row],[BURN_HR]]</f>
        <v>1.8788903918613367</v>
      </c>
      <c r="O780" s="1">
        <f>+[1]!Tabla3[[#This Row],[KWH]]</f>
        <v>0.11608224615682675</v>
      </c>
    </row>
    <row r="781" spans="1:15" x14ac:dyDescent="0.25">
      <c r="A781" t="str">
        <f>+[1]!Tabla3[[#This Row],[ID]]</f>
        <v>DECO_35190</v>
      </c>
      <c r="B781">
        <f>+[1]!Tabla3[[#This Row],[LAT]]</f>
        <v>39.750821500000001</v>
      </c>
      <c r="C781">
        <f>+[1]!Tabla3[[#This Row],[LONG]]</f>
        <v>-104.99551289999999</v>
      </c>
      <c r="D781">
        <f>+[1]!Tabla3[[#This Row],[MODE]]</f>
        <v>4</v>
      </c>
      <c r="E781">
        <f>+[1]!Tabla3[[#This Row],[WATTS]]</f>
        <v>70</v>
      </c>
      <c r="F781" s="2">
        <f>+[1]!Tabla3[[#This Row],[LAST_UPDATED]]</f>
        <v>45036.436736111114</v>
      </c>
      <c r="G781" s="1">
        <f ca="1">+[1]!Tabla3[[#This Row],[VOLTAJE]]</f>
        <v>199.98500000000001</v>
      </c>
      <c r="H781" s="1">
        <f ca="1">+[1]!Tabla3[[#This Row],[CURRENT]]</f>
        <v>0</v>
      </c>
      <c r="I781" s="1">
        <f ca="1">+[1]!Tabla3[[#This Row],[PF]]</f>
        <v>1</v>
      </c>
      <c r="J781" s="1">
        <f ca="1">+[1]!Tabla3[[#This Row],[WATTS_MEAS]]</f>
        <v>0</v>
      </c>
      <c r="K781" s="1">
        <f ca="1">+[1]!Tabla3[[#This Row],[DIM]]</f>
        <v>1</v>
      </c>
      <c r="L781" s="1">
        <f ca="1">+[1]!Tabla3[[#This Row],[STATUS_LAMP]]</f>
        <v>0</v>
      </c>
      <c r="M781" s="1">
        <f ca="1">+[1]!Tabla3[[#This Row],[FAULTY]]</f>
        <v>3</v>
      </c>
      <c r="N781" s="1">
        <f>+[1]!Tabla3[[#This Row],[BURN_HR]]</f>
        <v>10.830008663958091</v>
      </c>
      <c r="O781" s="1">
        <f>+[1]!Tabla3[[#This Row],[KWH]]</f>
        <v>0.74509848330883743</v>
      </c>
    </row>
    <row r="782" spans="1:15" x14ac:dyDescent="0.25">
      <c r="A782" t="str">
        <f>+[1]!Tabla3[[#This Row],[ID]]</f>
        <v>DECO_35191</v>
      </c>
      <c r="B782">
        <f>+[1]!Tabla3[[#This Row],[LAT]]</f>
        <v>39.750865560000001</v>
      </c>
      <c r="C782">
        <f>+[1]!Tabla3[[#This Row],[LONG]]</f>
        <v>-104.9954484</v>
      </c>
      <c r="D782">
        <f>+[1]!Tabla3[[#This Row],[MODE]]</f>
        <v>4</v>
      </c>
      <c r="E782">
        <f>+[1]!Tabla3[[#This Row],[WATTS]]</f>
        <v>400</v>
      </c>
      <c r="F782" s="2">
        <f>+[1]!Tabla3[[#This Row],[LAST_UPDATED]]</f>
        <v>45036.436736111114</v>
      </c>
      <c r="G782" s="1">
        <f ca="1">+[1]!Tabla3[[#This Row],[VOLTAJE]]</f>
        <v>233.46100000000001</v>
      </c>
      <c r="H782" s="1">
        <f ca="1">+[1]!Tabla3[[#This Row],[CURRENT]]</f>
        <v>0</v>
      </c>
      <c r="I782" s="1">
        <f ca="1">+[1]!Tabla3[[#This Row],[PF]]</f>
        <v>1</v>
      </c>
      <c r="J782" s="1">
        <f ca="1">+[1]!Tabla3[[#This Row],[WATTS_MEAS]]</f>
        <v>0</v>
      </c>
      <c r="K782" s="1">
        <f ca="1">+[1]!Tabla3[[#This Row],[DIM]]</f>
        <v>1</v>
      </c>
      <c r="L782" s="1">
        <f ca="1">+[1]!Tabla3[[#This Row],[STATUS_LAMP]]</f>
        <v>0</v>
      </c>
      <c r="M782" s="1">
        <f ca="1">+[1]!Tabla3[[#This Row],[FAULTY]]</f>
        <v>3</v>
      </c>
      <c r="N782" s="1">
        <f>+[1]!Tabla3[[#This Row],[BURN_HR]]</f>
        <v>1.8788903918613367</v>
      </c>
      <c r="O782" s="1">
        <f>+[1]!Tabla3[[#This Row],[KWH]]</f>
        <v>0.64156217337325916</v>
      </c>
    </row>
    <row r="783" spans="1:15" x14ac:dyDescent="0.25">
      <c r="A783" t="str">
        <f>+[1]!Tabla3[[#This Row],[ID]]</f>
        <v>DECO_35192</v>
      </c>
      <c r="B783">
        <f>+[1]!Tabla3[[#This Row],[LAT]]</f>
        <v>39.750757280000002</v>
      </c>
      <c r="C783">
        <f>+[1]!Tabla3[[#This Row],[LONG]]</f>
        <v>-104.9952521</v>
      </c>
      <c r="D783">
        <f>+[1]!Tabla3[[#This Row],[MODE]]</f>
        <v>4</v>
      </c>
      <c r="E783">
        <f>+[1]!Tabla3[[#This Row],[WATTS]]</f>
        <v>400</v>
      </c>
      <c r="F783" s="2">
        <f>+[1]!Tabla3[[#This Row],[LAST_UPDATED]]</f>
        <v>45036.436736111114</v>
      </c>
      <c r="G783" s="1">
        <f ca="1">+[1]!Tabla3[[#This Row],[VOLTAJE]]</f>
        <v>242.67500000000001</v>
      </c>
      <c r="H783" s="1">
        <f ca="1">+[1]!Tabla3[[#This Row],[CURRENT]]</f>
        <v>0</v>
      </c>
      <c r="I783" s="1">
        <f ca="1">+[1]!Tabla3[[#This Row],[PF]]</f>
        <v>1</v>
      </c>
      <c r="J783" s="1">
        <f ca="1">+[1]!Tabla3[[#This Row],[WATTS_MEAS]]</f>
        <v>0</v>
      </c>
      <c r="K783" s="1">
        <f ca="1">+[1]!Tabla3[[#This Row],[DIM]]</f>
        <v>1</v>
      </c>
      <c r="L783" s="1">
        <f ca="1">+[1]!Tabla3[[#This Row],[STATUS_LAMP]]</f>
        <v>0</v>
      </c>
      <c r="M783" s="1">
        <f ca="1">+[1]!Tabla3[[#This Row],[FAULTY]]</f>
        <v>3</v>
      </c>
      <c r="N783" s="1">
        <f>+[1]!Tabla3[[#This Row],[BURN_HR]]</f>
        <v>1.8788903918613367</v>
      </c>
      <c r="O783" s="1">
        <f>+[1]!Tabla3[[#This Row],[KWH]]</f>
        <v>0.6633918946780567</v>
      </c>
    </row>
    <row r="784" spans="1:15" x14ac:dyDescent="0.25">
      <c r="A784" t="str">
        <f>+[1]!Tabla3[[#This Row],[ID]]</f>
        <v>DECO_35196</v>
      </c>
      <c r="B784">
        <f>+[1]!Tabla3[[#This Row],[LAT]]</f>
        <v>39.750903479999998</v>
      </c>
      <c r="C784">
        <f>+[1]!Tabla3[[#This Row],[LONG]]</f>
        <v>-104.9953976</v>
      </c>
      <c r="D784">
        <f>+[1]!Tabla3[[#This Row],[MODE]]</f>
        <v>4</v>
      </c>
      <c r="E784">
        <f>+[1]!Tabla3[[#This Row],[WATTS]]</f>
        <v>70</v>
      </c>
      <c r="F784" s="2">
        <f>+[1]!Tabla3[[#This Row],[LAST_UPDATED]]</f>
        <v>45036.436736111114</v>
      </c>
      <c r="G784" s="1">
        <f ca="1">+[1]!Tabla3[[#This Row],[VOLTAJE]]</f>
        <v>239.703</v>
      </c>
      <c r="H784" s="1">
        <f ca="1">+[1]!Tabla3[[#This Row],[CURRENT]]</f>
        <v>0</v>
      </c>
      <c r="I784" s="1">
        <f ca="1">+[1]!Tabla3[[#This Row],[PF]]</f>
        <v>1</v>
      </c>
      <c r="J784" s="1">
        <f ca="1">+[1]!Tabla3[[#This Row],[WATTS_MEAS]]</f>
        <v>0</v>
      </c>
      <c r="K784" s="1">
        <f ca="1">+[1]!Tabla3[[#This Row],[DIM]]</f>
        <v>1</v>
      </c>
      <c r="L784" s="1">
        <f ca="1">+[1]!Tabla3[[#This Row],[STATUS_LAMP]]</f>
        <v>0</v>
      </c>
      <c r="M784" s="1">
        <f ca="1">+[1]!Tabla3[[#This Row],[FAULTY]]</f>
        <v>2</v>
      </c>
      <c r="N784" s="1">
        <f>+[1]!Tabla3[[#This Row],[BURN_HR]]</f>
        <v>1.8788903918613367</v>
      </c>
      <c r="O784" s="1">
        <f>+[1]!Tabla3[[#This Row],[KWH]]</f>
        <v>0.1094515609444013</v>
      </c>
    </row>
    <row r="785" spans="1:15" x14ac:dyDescent="0.25">
      <c r="A785" t="str">
        <f>+[1]!Tabla3[[#This Row],[ID]]</f>
        <v>DECO_35198</v>
      </c>
      <c r="B785">
        <f>+[1]!Tabla3[[#This Row],[LAT]]</f>
        <v>39.748720239999997</v>
      </c>
      <c r="C785">
        <f>+[1]!Tabla3[[#This Row],[LONG]]</f>
        <v>-104.99682230000001</v>
      </c>
      <c r="D785">
        <f>+[1]!Tabla3[[#This Row],[MODE]]</f>
        <v>4</v>
      </c>
      <c r="E785">
        <f>+[1]!Tabla3[[#This Row],[WATTS]]</f>
        <v>100</v>
      </c>
      <c r="F785" s="2">
        <f>+[1]!Tabla3[[#This Row],[LAST_UPDATED]]</f>
        <v>45036.436736111114</v>
      </c>
      <c r="G785" s="1">
        <f ca="1">+[1]!Tabla3[[#This Row],[VOLTAJE]]</f>
        <v>206.80699999999999</v>
      </c>
      <c r="H785" s="1">
        <f ca="1">+[1]!Tabla3[[#This Row],[CURRENT]]</f>
        <v>0</v>
      </c>
      <c r="I785" s="1">
        <f ca="1">+[1]!Tabla3[[#This Row],[PF]]</f>
        <v>1</v>
      </c>
      <c r="J785" s="1">
        <f ca="1">+[1]!Tabla3[[#This Row],[WATTS_MEAS]]</f>
        <v>0</v>
      </c>
      <c r="K785" s="1">
        <f ca="1">+[1]!Tabla3[[#This Row],[DIM]]</f>
        <v>1</v>
      </c>
      <c r="L785" s="1">
        <f ca="1">+[1]!Tabla3[[#This Row],[STATUS_LAMP]]</f>
        <v>0</v>
      </c>
      <c r="M785" s="1">
        <f ca="1">+[1]!Tabla3[[#This Row],[FAULTY]]</f>
        <v>3</v>
      </c>
      <c r="N785" s="1">
        <f>+[1]!Tabla3[[#This Row],[BURN_HR]]</f>
        <v>1.8788903918613367</v>
      </c>
      <c r="O785" s="1">
        <f>+[1]!Tabla3[[#This Row],[KWH]]</f>
        <v>0.16152300987387</v>
      </c>
    </row>
    <row r="786" spans="1:15" x14ac:dyDescent="0.25">
      <c r="A786" t="str">
        <f>+[1]!Tabla3[[#This Row],[ID]]</f>
        <v>DECO_35199</v>
      </c>
      <c r="B786">
        <f>+[1]!Tabla3[[#This Row],[LAT]]</f>
        <v>39.748658689999999</v>
      </c>
      <c r="C786">
        <f>+[1]!Tabla3[[#This Row],[LONG]]</f>
        <v>-104.9967438</v>
      </c>
      <c r="D786">
        <f>+[1]!Tabla3[[#This Row],[MODE]]</f>
        <v>4</v>
      </c>
      <c r="E786">
        <f>+[1]!Tabla3[[#This Row],[WATTS]]</f>
        <v>100</v>
      </c>
      <c r="F786" s="2">
        <f>+[1]!Tabla3[[#This Row],[LAST_UPDATED]]</f>
        <v>45036.436736111114</v>
      </c>
      <c r="G786" s="1">
        <f ca="1">+[1]!Tabla3[[#This Row],[VOLTAJE]]</f>
        <v>215.68700000000001</v>
      </c>
      <c r="H786" s="1">
        <f ca="1">+[1]!Tabla3[[#This Row],[CURRENT]]</f>
        <v>0</v>
      </c>
      <c r="I786" s="1">
        <f ca="1">+[1]!Tabla3[[#This Row],[PF]]</f>
        <v>1</v>
      </c>
      <c r="J786" s="1">
        <f ca="1">+[1]!Tabla3[[#This Row],[WATTS_MEAS]]</f>
        <v>0</v>
      </c>
      <c r="K786" s="1">
        <f ca="1">+[1]!Tabla3[[#This Row],[DIM]]</f>
        <v>1</v>
      </c>
      <c r="L786" s="1">
        <f ca="1">+[1]!Tabla3[[#This Row],[STATUS_LAMP]]</f>
        <v>0</v>
      </c>
      <c r="M786" s="1">
        <f ca="1">+[1]!Tabla3[[#This Row],[FAULTY]]</f>
        <v>3</v>
      </c>
      <c r="N786" s="1">
        <f>+[1]!Tabla3[[#This Row],[BURN_HR]]</f>
        <v>1.8788903918613367</v>
      </c>
      <c r="O786" s="1">
        <f>+[1]!Tabla3[[#This Row],[KWH]]</f>
        <v>0.15666472958074651</v>
      </c>
    </row>
    <row r="787" spans="1:15" x14ac:dyDescent="0.25">
      <c r="A787" t="str">
        <f>+[1]!Tabla3[[#This Row],[ID]]</f>
        <v>DECO_35200</v>
      </c>
      <c r="B787">
        <f>+[1]!Tabla3[[#This Row],[LAT]]</f>
        <v>39.748841229999996</v>
      </c>
      <c r="C787">
        <f>+[1]!Tabla3[[#This Row],[LONG]]</f>
        <v>-104.9969033</v>
      </c>
      <c r="D787">
        <f>+[1]!Tabla3[[#This Row],[MODE]]</f>
        <v>4</v>
      </c>
      <c r="E787">
        <f>+[1]!Tabla3[[#This Row],[WATTS]]</f>
        <v>100</v>
      </c>
      <c r="F787" s="2">
        <f>+[1]!Tabla3[[#This Row],[LAST_UPDATED]]</f>
        <v>45036.436736111114</v>
      </c>
      <c r="G787" s="1">
        <f ca="1">+[1]!Tabla3[[#This Row],[VOLTAJE]]</f>
        <v>241.142</v>
      </c>
      <c r="H787" s="1">
        <f ca="1">+[1]!Tabla3[[#This Row],[CURRENT]]</f>
        <v>0</v>
      </c>
      <c r="I787" s="1">
        <f ca="1">+[1]!Tabla3[[#This Row],[PF]]</f>
        <v>1</v>
      </c>
      <c r="J787" s="1">
        <f ca="1">+[1]!Tabla3[[#This Row],[WATTS_MEAS]]</f>
        <v>0</v>
      </c>
      <c r="K787" s="1">
        <f ca="1">+[1]!Tabla3[[#This Row],[DIM]]</f>
        <v>1</v>
      </c>
      <c r="L787" s="1">
        <f ca="1">+[1]!Tabla3[[#This Row],[STATUS_LAMP]]</f>
        <v>0</v>
      </c>
      <c r="M787" s="1">
        <f ca="1">+[1]!Tabla3[[#This Row],[FAULTY]]</f>
        <v>2</v>
      </c>
      <c r="N787" s="1">
        <f>+[1]!Tabla3[[#This Row],[BURN_HR]]</f>
        <v>10.830008663958091</v>
      </c>
      <c r="O787" s="1">
        <f>+[1]!Tabla3[[#This Row],[KWH]]</f>
        <v>1.0642285009640347</v>
      </c>
    </row>
    <row r="788" spans="1:15" x14ac:dyDescent="0.25">
      <c r="A788" t="str">
        <f>+[1]!Tabla3[[#This Row],[ID]]</f>
        <v>DECO_35204</v>
      </c>
      <c r="B788">
        <f>+[1]!Tabla3[[#This Row],[LAT]]</f>
        <v>39.750149589999999</v>
      </c>
      <c r="C788">
        <f>+[1]!Tabla3[[#This Row],[LONG]]</f>
        <v>-104.9964003</v>
      </c>
      <c r="D788">
        <f>+[1]!Tabla3[[#This Row],[MODE]]</f>
        <v>4</v>
      </c>
      <c r="E788">
        <f>+[1]!Tabla3[[#This Row],[WATTS]]</f>
        <v>250</v>
      </c>
      <c r="F788" s="2">
        <f>+[1]!Tabla3[[#This Row],[LAST_UPDATED]]</f>
        <v>45036.436736111114</v>
      </c>
      <c r="G788" s="1">
        <f ca="1">+[1]!Tabla3[[#This Row],[VOLTAJE]]</f>
        <v>198.07</v>
      </c>
      <c r="H788" s="1">
        <f ca="1">+[1]!Tabla3[[#This Row],[CURRENT]]</f>
        <v>0</v>
      </c>
      <c r="I788" s="1">
        <f ca="1">+[1]!Tabla3[[#This Row],[PF]]</f>
        <v>1</v>
      </c>
      <c r="J788" s="1">
        <f ca="1">+[1]!Tabla3[[#This Row],[WATTS_MEAS]]</f>
        <v>0</v>
      </c>
      <c r="K788" s="1">
        <f ca="1">+[1]!Tabla3[[#This Row],[DIM]]</f>
        <v>1</v>
      </c>
      <c r="L788" s="1">
        <f ca="1">+[1]!Tabla3[[#This Row],[STATUS_LAMP]]</f>
        <v>0</v>
      </c>
      <c r="M788" s="1">
        <f ca="1">+[1]!Tabla3[[#This Row],[FAULTY]]</f>
        <v>0</v>
      </c>
      <c r="N788" s="1">
        <f>+[1]!Tabla3[[#This Row],[BURN_HR]]</f>
        <v>1.8788903918613367</v>
      </c>
      <c r="O788" s="1">
        <f>+[1]!Tabla3[[#This Row],[KWH]]</f>
        <v>0.40436837377923546</v>
      </c>
    </row>
    <row r="789" spans="1:15" x14ac:dyDescent="0.25">
      <c r="A789" t="str">
        <f>+[1]!Tabla3[[#This Row],[ID]]</f>
        <v>DECO_35206</v>
      </c>
      <c r="B789">
        <f>+[1]!Tabla3[[#This Row],[LAT]]</f>
        <v>39.750135980000003</v>
      </c>
      <c r="C789">
        <f>+[1]!Tabla3[[#This Row],[LONG]]</f>
        <v>-104.9960231</v>
      </c>
      <c r="D789">
        <f>+[1]!Tabla3[[#This Row],[MODE]]</f>
        <v>4</v>
      </c>
      <c r="E789">
        <f>+[1]!Tabla3[[#This Row],[WATTS]]</f>
        <v>250</v>
      </c>
      <c r="F789" s="2">
        <f>+[1]!Tabla3[[#This Row],[LAST_UPDATED]]</f>
        <v>45036.436736111114</v>
      </c>
      <c r="G789" s="1">
        <f ca="1">+[1]!Tabla3[[#This Row],[VOLTAJE]]</f>
        <v>242.77500000000001</v>
      </c>
      <c r="H789" s="1">
        <f ca="1">+[1]!Tabla3[[#This Row],[CURRENT]]</f>
        <v>0</v>
      </c>
      <c r="I789" s="1">
        <f ca="1">+[1]!Tabla3[[#This Row],[PF]]</f>
        <v>1</v>
      </c>
      <c r="J789" s="1">
        <f ca="1">+[1]!Tabla3[[#This Row],[WATTS_MEAS]]</f>
        <v>0</v>
      </c>
      <c r="K789" s="1">
        <f ca="1">+[1]!Tabla3[[#This Row],[DIM]]</f>
        <v>1</v>
      </c>
      <c r="L789" s="1">
        <f ca="1">+[1]!Tabla3[[#This Row],[STATUS_LAMP]]</f>
        <v>0</v>
      </c>
      <c r="M789" s="1">
        <f ca="1">+[1]!Tabla3[[#This Row],[FAULTY]]</f>
        <v>0</v>
      </c>
      <c r="N789" s="1">
        <f>+[1]!Tabla3[[#This Row],[BURN_HR]]</f>
        <v>1.8788903918613367</v>
      </c>
      <c r="O789" s="1">
        <f>+[1]!Tabla3[[#This Row],[KWH]]</f>
        <v>0.39502955434557402</v>
      </c>
    </row>
    <row r="790" spans="1:15" x14ac:dyDescent="0.25">
      <c r="A790" t="str">
        <f>+[1]!Tabla3[[#This Row],[ID]]</f>
        <v>DECO_35207</v>
      </c>
      <c r="B790">
        <f>+[1]!Tabla3[[#This Row],[LAT]]</f>
        <v>39.748400580000002</v>
      </c>
      <c r="C790">
        <f>+[1]!Tabla3[[#This Row],[LONG]]</f>
        <v>-104.9965321</v>
      </c>
      <c r="D790">
        <f>+[1]!Tabla3[[#This Row],[MODE]]</f>
        <v>4</v>
      </c>
      <c r="E790">
        <f>+[1]!Tabla3[[#This Row],[WATTS]]</f>
        <v>250</v>
      </c>
      <c r="F790" s="2">
        <f>+[1]!Tabla3[[#This Row],[LAST_UPDATED]]</f>
        <v>45036.436736111114</v>
      </c>
      <c r="G790" s="1">
        <f ca="1">+[1]!Tabla3[[#This Row],[VOLTAJE]]</f>
        <v>223.68299999999999</v>
      </c>
      <c r="H790" s="1">
        <f ca="1">+[1]!Tabla3[[#This Row],[CURRENT]]</f>
        <v>0</v>
      </c>
      <c r="I790" s="1">
        <f ca="1">+[1]!Tabla3[[#This Row],[PF]]</f>
        <v>1</v>
      </c>
      <c r="J790" s="1">
        <f ca="1">+[1]!Tabla3[[#This Row],[WATTS_MEAS]]</f>
        <v>0</v>
      </c>
      <c r="K790" s="1">
        <f ca="1">+[1]!Tabla3[[#This Row],[DIM]]</f>
        <v>1</v>
      </c>
      <c r="L790" s="1">
        <f ca="1">+[1]!Tabla3[[#This Row],[STATUS_LAMP]]</f>
        <v>0</v>
      </c>
      <c r="M790" s="1">
        <f ca="1">+[1]!Tabla3[[#This Row],[FAULTY]]</f>
        <v>0</v>
      </c>
      <c r="N790" s="1">
        <f>+[1]!Tabla3[[#This Row],[BURN_HR]]</f>
        <v>1.8788903918613367</v>
      </c>
      <c r="O790" s="1">
        <f>+[1]!Tabla3[[#This Row],[KWH]]</f>
        <v>0.39717161751919039</v>
      </c>
    </row>
    <row r="791" spans="1:15" x14ac:dyDescent="0.25">
      <c r="A791" t="str">
        <f>+[1]!Tabla3[[#This Row],[ID]]</f>
        <v>DECO_35208</v>
      </c>
      <c r="B791">
        <f>+[1]!Tabla3[[#This Row],[LAT]]</f>
        <v>39.750382090000002</v>
      </c>
      <c r="C791">
        <f>+[1]!Tabla3[[#This Row],[LONG]]</f>
        <v>-104.9957599</v>
      </c>
      <c r="D791">
        <f>+[1]!Tabla3[[#This Row],[MODE]]</f>
        <v>4</v>
      </c>
      <c r="E791">
        <f>+[1]!Tabla3[[#This Row],[WATTS]]</f>
        <v>400</v>
      </c>
      <c r="F791" s="2">
        <f>+[1]!Tabla3[[#This Row],[LAST_UPDATED]]</f>
        <v>45036.436736111114</v>
      </c>
      <c r="G791" s="1">
        <f ca="1">+[1]!Tabla3[[#This Row],[VOLTAJE]]</f>
        <v>239.029</v>
      </c>
      <c r="H791" s="1">
        <f ca="1">+[1]!Tabla3[[#This Row],[CURRENT]]</f>
        <v>0</v>
      </c>
      <c r="I791" s="1">
        <f ca="1">+[1]!Tabla3[[#This Row],[PF]]</f>
        <v>1</v>
      </c>
      <c r="J791" s="1">
        <f ca="1">+[1]!Tabla3[[#This Row],[WATTS_MEAS]]</f>
        <v>0</v>
      </c>
      <c r="K791" s="1">
        <f ca="1">+[1]!Tabla3[[#This Row],[DIM]]</f>
        <v>1</v>
      </c>
      <c r="L791" s="1">
        <f ca="1">+[1]!Tabla3[[#This Row],[STATUS_LAMP]]</f>
        <v>0</v>
      </c>
      <c r="M791" s="1">
        <f ca="1">+[1]!Tabla3[[#This Row],[FAULTY]]</f>
        <v>3</v>
      </c>
      <c r="N791" s="1">
        <f>+[1]!Tabla3[[#This Row],[BURN_HR]]</f>
        <v>1.8788903918613367</v>
      </c>
      <c r="O791" s="1">
        <f>+[1]!Tabla3[[#This Row],[KWH]]</f>
        <v>0.64261910021851365</v>
      </c>
    </row>
    <row r="792" spans="1:15" x14ac:dyDescent="0.25">
      <c r="A792" t="str">
        <f>+[1]!Tabla3[[#This Row],[ID]]</f>
        <v>DECO_35210</v>
      </c>
      <c r="B792">
        <f>+[1]!Tabla3[[#This Row],[LAT]]</f>
        <v>39.749957530000003</v>
      </c>
      <c r="C792">
        <f>+[1]!Tabla3[[#This Row],[LONG]]</f>
        <v>-104.9945732</v>
      </c>
      <c r="D792">
        <f>+[1]!Tabla3[[#This Row],[MODE]]</f>
        <v>4</v>
      </c>
      <c r="E792">
        <f>+[1]!Tabla3[[#This Row],[WATTS]]</f>
        <v>400</v>
      </c>
      <c r="F792" s="2">
        <f>+[1]!Tabla3[[#This Row],[LAST_UPDATED]]</f>
        <v>45036.436736111114</v>
      </c>
      <c r="G792" s="1">
        <f ca="1">+[1]!Tabla3[[#This Row],[VOLTAJE]]</f>
        <v>215.363</v>
      </c>
      <c r="H792" s="1">
        <f ca="1">+[1]!Tabla3[[#This Row],[CURRENT]]</f>
        <v>0</v>
      </c>
      <c r="I792" s="1">
        <f ca="1">+[1]!Tabla3[[#This Row],[PF]]</f>
        <v>1</v>
      </c>
      <c r="J792" s="1">
        <f ca="1">+[1]!Tabla3[[#This Row],[WATTS_MEAS]]</f>
        <v>0</v>
      </c>
      <c r="K792" s="1">
        <f ca="1">+[1]!Tabla3[[#This Row],[DIM]]</f>
        <v>1</v>
      </c>
      <c r="L792" s="1">
        <f ca="1">+[1]!Tabla3[[#This Row],[STATUS_LAMP]]</f>
        <v>0</v>
      </c>
      <c r="M792" s="1">
        <f ca="1">+[1]!Tabla3[[#This Row],[FAULTY]]</f>
        <v>1</v>
      </c>
      <c r="N792" s="1">
        <f>+[1]!Tabla3[[#This Row],[BURN_HR]]</f>
        <v>1.8788903918613367</v>
      </c>
      <c r="O792" s="1">
        <f>+[1]!Tabla3[[#This Row],[KWH]]</f>
        <v>0.69760777281934694</v>
      </c>
    </row>
    <row r="793" spans="1:15" x14ac:dyDescent="0.25">
      <c r="A793" t="str">
        <f>+[1]!Tabla3[[#This Row],[ID]]</f>
        <v>DECO_35211</v>
      </c>
      <c r="B793">
        <f>+[1]!Tabla3[[#This Row],[LAT]]</f>
        <v>39.74823859</v>
      </c>
      <c r="C793">
        <f>+[1]!Tabla3[[#This Row],[LONG]]</f>
        <v>-104.9987795</v>
      </c>
      <c r="D793">
        <f>+[1]!Tabla3[[#This Row],[MODE]]</f>
        <v>4</v>
      </c>
      <c r="E793">
        <f>+[1]!Tabla3[[#This Row],[WATTS]]</f>
        <v>250</v>
      </c>
      <c r="F793" s="2">
        <f>+[1]!Tabla3[[#This Row],[LAST_UPDATED]]</f>
        <v>45036.436736111114</v>
      </c>
      <c r="G793" s="1">
        <f ca="1">+[1]!Tabla3[[#This Row],[VOLTAJE]]</f>
        <v>240.684</v>
      </c>
      <c r="H793" s="1">
        <f ca="1">+[1]!Tabla3[[#This Row],[CURRENT]]</f>
        <v>0</v>
      </c>
      <c r="I793" s="1">
        <f ca="1">+[1]!Tabla3[[#This Row],[PF]]</f>
        <v>1</v>
      </c>
      <c r="J793" s="1">
        <f ca="1">+[1]!Tabla3[[#This Row],[WATTS_MEAS]]</f>
        <v>0</v>
      </c>
      <c r="K793" s="1">
        <f ca="1">+[1]!Tabla3[[#This Row],[DIM]]</f>
        <v>1</v>
      </c>
      <c r="L793" s="1">
        <f ca="1">+[1]!Tabla3[[#This Row],[STATUS_LAMP]]</f>
        <v>0</v>
      </c>
      <c r="M793" s="1">
        <f ca="1">+[1]!Tabla3[[#This Row],[FAULTY]]</f>
        <v>0</v>
      </c>
      <c r="N793" s="1">
        <f>+[1]!Tabla3[[#This Row],[BURN_HR]]</f>
        <v>10.830008663958091</v>
      </c>
      <c r="O793" s="1">
        <f>+[1]!Tabla3[[#This Row],[KWH]]</f>
        <v>2.6424186342644416</v>
      </c>
    </row>
    <row r="794" spans="1:15" x14ac:dyDescent="0.25">
      <c r="A794" t="str">
        <f>+[1]!Tabla3[[#This Row],[ID]]</f>
        <v>DECO_35212</v>
      </c>
      <c r="B794">
        <f>+[1]!Tabla3[[#This Row],[LAT]]</f>
        <v>39.749465360000002</v>
      </c>
      <c r="C794">
        <f>+[1]!Tabla3[[#This Row],[LONG]]</f>
        <v>-104.9951695</v>
      </c>
      <c r="D794">
        <f>+[1]!Tabla3[[#This Row],[MODE]]</f>
        <v>4</v>
      </c>
      <c r="E794">
        <f>+[1]!Tabla3[[#This Row],[WATTS]]</f>
        <v>250</v>
      </c>
      <c r="F794" s="2">
        <f>+[1]!Tabla3[[#This Row],[LAST_UPDATED]]</f>
        <v>45036.436736111114</v>
      </c>
      <c r="G794" s="1">
        <f ca="1">+[1]!Tabla3[[#This Row],[VOLTAJE]]</f>
        <v>246.874</v>
      </c>
      <c r="H794" s="1">
        <f ca="1">+[1]!Tabla3[[#This Row],[CURRENT]]</f>
        <v>0</v>
      </c>
      <c r="I794" s="1">
        <f ca="1">+[1]!Tabla3[[#This Row],[PF]]</f>
        <v>1</v>
      </c>
      <c r="J794" s="1">
        <f ca="1">+[1]!Tabla3[[#This Row],[WATTS_MEAS]]</f>
        <v>0</v>
      </c>
      <c r="K794" s="1">
        <f ca="1">+[1]!Tabla3[[#This Row],[DIM]]</f>
        <v>1</v>
      </c>
      <c r="L794" s="1">
        <f ca="1">+[1]!Tabla3[[#This Row],[STATUS_LAMP]]</f>
        <v>0</v>
      </c>
      <c r="M794" s="1">
        <f ca="1">+[1]!Tabla3[[#This Row],[FAULTY]]</f>
        <v>0</v>
      </c>
      <c r="N794" s="1">
        <f>+[1]!Tabla3[[#This Row],[BURN_HR]]</f>
        <v>1.8788903918613367</v>
      </c>
      <c r="O794" s="1">
        <f>+[1]!Tabla3[[#This Row],[KWH]]</f>
        <v>0.40663406095065768</v>
      </c>
    </row>
    <row r="795" spans="1:15" x14ac:dyDescent="0.25">
      <c r="A795" t="str">
        <f>+[1]!Tabla3[[#This Row],[ID]]</f>
        <v>DECO_35213</v>
      </c>
      <c r="B795">
        <f>+[1]!Tabla3[[#This Row],[LAT]]</f>
        <v>39.749891560000002</v>
      </c>
      <c r="C795">
        <f>+[1]!Tabla3[[#This Row],[LONG]]</f>
        <v>-104.9949577</v>
      </c>
      <c r="D795">
        <f>+[1]!Tabla3[[#This Row],[MODE]]</f>
        <v>4</v>
      </c>
      <c r="E795">
        <f>+[1]!Tabla3[[#This Row],[WATTS]]</f>
        <v>400</v>
      </c>
      <c r="F795" s="2">
        <f>+[1]!Tabla3[[#This Row],[LAST_UPDATED]]</f>
        <v>45036.436736111114</v>
      </c>
      <c r="G795" s="1">
        <f ca="1">+[1]!Tabla3[[#This Row],[VOLTAJE]]</f>
        <v>240.523</v>
      </c>
      <c r="H795" s="1">
        <f ca="1">+[1]!Tabla3[[#This Row],[CURRENT]]</f>
        <v>0</v>
      </c>
      <c r="I795" s="1">
        <f ca="1">+[1]!Tabla3[[#This Row],[PF]]</f>
        <v>1</v>
      </c>
      <c r="J795" s="1">
        <f ca="1">+[1]!Tabla3[[#This Row],[WATTS_MEAS]]</f>
        <v>0</v>
      </c>
      <c r="K795" s="1">
        <f ca="1">+[1]!Tabla3[[#This Row],[DIM]]</f>
        <v>1</v>
      </c>
      <c r="L795" s="1">
        <f ca="1">+[1]!Tabla3[[#This Row],[STATUS_LAMP]]</f>
        <v>0</v>
      </c>
      <c r="M795" s="1">
        <f ca="1">+[1]!Tabla3[[#This Row],[FAULTY]]</f>
        <v>4</v>
      </c>
      <c r="N795" s="1">
        <f>+[1]!Tabla3[[#This Row],[BURN_HR]]</f>
        <v>1.8788903918613367</v>
      </c>
      <c r="O795" s="1">
        <f>+[1]!Tabla3[[#This Row],[KWH]]</f>
        <v>0.62242532672349504</v>
      </c>
    </row>
    <row r="796" spans="1:15" x14ac:dyDescent="0.25">
      <c r="A796" t="str">
        <f>+[1]!Tabla3[[#This Row],[ID]]</f>
        <v>DECO_35214</v>
      </c>
      <c r="B796">
        <f>+[1]!Tabla3[[#This Row],[LAT]]</f>
        <v>39.749790679999997</v>
      </c>
      <c r="C796">
        <f>+[1]!Tabla3[[#This Row],[LONG]]</f>
        <v>-104.99509949999999</v>
      </c>
      <c r="D796">
        <f>+[1]!Tabla3[[#This Row],[MODE]]</f>
        <v>4</v>
      </c>
      <c r="E796">
        <f>+[1]!Tabla3[[#This Row],[WATTS]]</f>
        <v>100</v>
      </c>
      <c r="F796" s="2">
        <f>+[1]!Tabla3[[#This Row],[LAST_UPDATED]]</f>
        <v>45036.436736111114</v>
      </c>
      <c r="G796" s="1">
        <f ca="1">+[1]!Tabla3[[#This Row],[VOLTAJE]]</f>
        <v>239.90100000000001</v>
      </c>
      <c r="H796" s="1">
        <f ca="1">+[1]!Tabla3[[#This Row],[CURRENT]]</f>
        <v>0</v>
      </c>
      <c r="I796" s="1">
        <f ca="1">+[1]!Tabla3[[#This Row],[PF]]</f>
        <v>1</v>
      </c>
      <c r="J796" s="1">
        <f ca="1">+[1]!Tabla3[[#This Row],[WATTS_MEAS]]</f>
        <v>0</v>
      </c>
      <c r="K796" s="1">
        <f ca="1">+[1]!Tabla3[[#This Row],[DIM]]</f>
        <v>1</v>
      </c>
      <c r="L796" s="1">
        <f ca="1">+[1]!Tabla3[[#This Row],[STATUS_LAMP]]</f>
        <v>0</v>
      </c>
      <c r="M796" s="1">
        <f ca="1">+[1]!Tabla3[[#This Row],[FAULTY]]</f>
        <v>4</v>
      </c>
      <c r="N796" s="1">
        <f>+[1]!Tabla3[[#This Row],[BURN_HR]]</f>
        <v>1.8788903918613367</v>
      </c>
      <c r="O796" s="1">
        <f>+[1]!Tabla3[[#This Row],[KWH]]</f>
        <v>0.16672762191871943</v>
      </c>
    </row>
    <row r="797" spans="1:15" x14ac:dyDescent="0.25">
      <c r="A797" t="str">
        <f>+[1]!Tabla3[[#This Row],[ID]]</f>
        <v>DECO_35215</v>
      </c>
      <c r="B797">
        <f>+[1]!Tabla3[[#This Row],[LAT]]</f>
        <v>39.748395510000002</v>
      </c>
      <c r="C797">
        <f>+[1]!Tabla3[[#This Row],[LONG]]</f>
        <v>-104.9989439</v>
      </c>
      <c r="D797">
        <f>+[1]!Tabla3[[#This Row],[MODE]]</f>
        <v>4</v>
      </c>
      <c r="E797">
        <f>+[1]!Tabla3[[#This Row],[WATTS]]</f>
        <v>250</v>
      </c>
      <c r="F797" s="2">
        <f>+[1]!Tabla3[[#This Row],[LAST_UPDATED]]</f>
        <v>45036.436736111114</v>
      </c>
      <c r="G797" s="1">
        <f ca="1">+[1]!Tabla3[[#This Row],[VOLTAJE]]</f>
        <v>230.27099999999999</v>
      </c>
      <c r="H797" s="1">
        <f ca="1">+[1]!Tabla3[[#This Row],[CURRENT]]</f>
        <v>0</v>
      </c>
      <c r="I797" s="1">
        <f ca="1">+[1]!Tabla3[[#This Row],[PF]]</f>
        <v>1</v>
      </c>
      <c r="J797" s="1">
        <f ca="1">+[1]!Tabla3[[#This Row],[WATTS_MEAS]]</f>
        <v>0</v>
      </c>
      <c r="K797" s="1">
        <f ca="1">+[1]!Tabla3[[#This Row],[DIM]]</f>
        <v>1</v>
      </c>
      <c r="L797" s="1">
        <f ca="1">+[1]!Tabla3[[#This Row],[STATUS_LAMP]]</f>
        <v>0</v>
      </c>
      <c r="M797" s="1">
        <f ca="1">+[1]!Tabla3[[#This Row],[FAULTY]]</f>
        <v>1</v>
      </c>
      <c r="N797" s="1">
        <f>+[1]!Tabla3[[#This Row],[BURN_HR]]</f>
        <v>1.8788903918613367</v>
      </c>
      <c r="O797" s="1">
        <f>+[1]!Tabla3[[#This Row],[KWH]]</f>
        <v>0.40433293833698059</v>
      </c>
    </row>
    <row r="798" spans="1:15" x14ac:dyDescent="0.25">
      <c r="A798" t="str">
        <f>+[1]!Tabla3[[#This Row],[ID]]</f>
        <v>DECO_35216</v>
      </c>
      <c r="B798">
        <f>+[1]!Tabla3[[#This Row],[LAT]]</f>
        <v>39.749338369999997</v>
      </c>
      <c r="C798">
        <f>+[1]!Tabla3[[#This Row],[LONG]]</f>
        <v>-104.99533099999999</v>
      </c>
      <c r="D798">
        <f>+[1]!Tabla3[[#This Row],[MODE]]</f>
        <v>4</v>
      </c>
      <c r="E798">
        <f>+[1]!Tabla3[[#This Row],[WATTS]]</f>
        <v>250</v>
      </c>
      <c r="F798" s="2">
        <f>+[1]!Tabla3[[#This Row],[LAST_UPDATED]]</f>
        <v>45036.436736111114</v>
      </c>
      <c r="G798" s="1">
        <f ca="1">+[1]!Tabla3[[#This Row],[VOLTAJE]]</f>
        <v>227.73699999999999</v>
      </c>
      <c r="H798" s="1">
        <f ca="1">+[1]!Tabla3[[#This Row],[CURRENT]]</f>
        <v>0</v>
      </c>
      <c r="I798" s="1">
        <f ca="1">+[1]!Tabla3[[#This Row],[PF]]</f>
        <v>1</v>
      </c>
      <c r="J798" s="1">
        <f ca="1">+[1]!Tabla3[[#This Row],[WATTS_MEAS]]</f>
        <v>0</v>
      </c>
      <c r="K798" s="1">
        <f ca="1">+[1]!Tabla3[[#This Row],[DIM]]</f>
        <v>1</v>
      </c>
      <c r="L798" s="1">
        <f ca="1">+[1]!Tabla3[[#This Row],[STATUS_LAMP]]</f>
        <v>0</v>
      </c>
      <c r="M798" s="1">
        <f ca="1">+[1]!Tabla3[[#This Row],[FAULTY]]</f>
        <v>2</v>
      </c>
      <c r="N798" s="1">
        <f>+[1]!Tabla3[[#This Row],[BURN_HR]]</f>
        <v>1.8788903918613367</v>
      </c>
      <c r="O798" s="1">
        <f>+[1]!Tabla3[[#This Row],[KWH]]</f>
        <v>0.39159424927101877</v>
      </c>
    </row>
    <row r="799" spans="1:15" x14ac:dyDescent="0.25">
      <c r="A799" t="str">
        <f>+[1]!Tabla3[[#This Row],[ID]]</f>
        <v>DECO_35218</v>
      </c>
      <c r="B799">
        <f>+[1]!Tabla3[[#This Row],[LAT]]</f>
        <v>39.749731089999997</v>
      </c>
      <c r="C799">
        <f>+[1]!Tabla3[[#This Row],[LONG]]</f>
        <v>-104.99517880000001</v>
      </c>
      <c r="D799">
        <f>+[1]!Tabla3[[#This Row],[MODE]]</f>
        <v>4</v>
      </c>
      <c r="E799">
        <f>+[1]!Tabla3[[#This Row],[WATTS]]</f>
        <v>400</v>
      </c>
      <c r="F799" s="2">
        <f>+[1]!Tabla3[[#This Row],[LAST_UPDATED]]</f>
        <v>45036.436736111114</v>
      </c>
      <c r="G799" s="1">
        <f ca="1">+[1]!Tabla3[[#This Row],[VOLTAJE]]</f>
        <v>193.53299999999999</v>
      </c>
      <c r="H799" s="1">
        <f ca="1">+[1]!Tabla3[[#This Row],[CURRENT]]</f>
        <v>0</v>
      </c>
      <c r="I799" s="1">
        <f ca="1">+[1]!Tabla3[[#This Row],[PF]]</f>
        <v>1</v>
      </c>
      <c r="J799" s="1">
        <f ca="1">+[1]!Tabla3[[#This Row],[WATTS_MEAS]]</f>
        <v>0</v>
      </c>
      <c r="K799" s="1">
        <f ca="1">+[1]!Tabla3[[#This Row],[DIM]]</f>
        <v>1</v>
      </c>
      <c r="L799" s="1">
        <f ca="1">+[1]!Tabla3[[#This Row],[STATUS_LAMP]]</f>
        <v>0</v>
      </c>
      <c r="M799" s="1">
        <f ca="1">+[1]!Tabla3[[#This Row],[FAULTY]]</f>
        <v>0</v>
      </c>
      <c r="N799" s="1">
        <f>+[1]!Tabla3[[#This Row],[BURN_HR]]</f>
        <v>1.8788903918613367</v>
      </c>
      <c r="O799" s="1">
        <f>+[1]!Tabla3[[#This Row],[KWH]]</f>
        <v>0.63554418649648448</v>
      </c>
    </row>
    <row r="800" spans="1:15" x14ac:dyDescent="0.25">
      <c r="A800" t="str">
        <f>+[1]!Tabla3[[#This Row],[ID]]</f>
        <v>DECO_35219</v>
      </c>
      <c r="B800">
        <f>+[1]!Tabla3[[#This Row],[LAT]]</f>
        <v>39.749218419999998</v>
      </c>
      <c r="C800">
        <f>+[1]!Tabla3[[#This Row],[LONG]]</f>
        <v>-104.9955306</v>
      </c>
      <c r="D800">
        <f>+[1]!Tabla3[[#This Row],[MODE]]</f>
        <v>4</v>
      </c>
      <c r="E800">
        <f>+[1]!Tabla3[[#This Row],[WATTS]]</f>
        <v>400</v>
      </c>
      <c r="F800" s="2">
        <f>+[1]!Tabla3[[#This Row],[LAST_UPDATED]]</f>
        <v>45036.436736111114</v>
      </c>
      <c r="G800" s="1">
        <f ca="1">+[1]!Tabla3[[#This Row],[VOLTAJE]]</f>
        <v>191.154</v>
      </c>
      <c r="H800" s="1">
        <f ca="1">+[1]!Tabla3[[#This Row],[CURRENT]]</f>
        <v>0</v>
      </c>
      <c r="I800" s="1">
        <f ca="1">+[1]!Tabla3[[#This Row],[PF]]</f>
        <v>1</v>
      </c>
      <c r="J800" s="1">
        <f ca="1">+[1]!Tabla3[[#This Row],[WATTS_MEAS]]</f>
        <v>0</v>
      </c>
      <c r="K800" s="1">
        <f ca="1">+[1]!Tabla3[[#This Row],[DIM]]</f>
        <v>1</v>
      </c>
      <c r="L800" s="1">
        <f ca="1">+[1]!Tabla3[[#This Row],[STATUS_LAMP]]</f>
        <v>0</v>
      </c>
      <c r="M800" s="1">
        <f ca="1">+[1]!Tabla3[[#This Row],[FAULTY]]</f>
        <v>4</v>
      </c>
      <c r="N800" s="1">
        <f>+[1]!Tabla3[[#This Row],[BURN_HR]]</f>
        <v>1.8788903918613367</v>
      </c>
      <c r="O800" s="1">
        <f>+[1]!Tabla3[[#This Row],[KWH]]</f>
        <v>0.63938963925178061</v>
      </c>
    </row>
    <row r="801" spans="1:15" x14ac:dyDescent="0.25">
      <c r="A801" t="str">
        <f>+[1]!Tabla3[[#This Row],[ID]]</f>
        <v>DECO_35221</v>
      </c>
      <c r="B801">
        <f>+[1]!Tabla3[[#This Row],[LAT]]</f>
        <v>39.752902409999997</v>
      </c>
      <c r="C801">
        <f>+[1]!Tabla3[[#This Row],[LONG]]</f>
        <v>-104.9948251</v>
      </c>
      <c r="D801">
        <f>+[1]!Tabla3[[#This Row],[MODE]]</f>
        <v>4</v>
      </c>
      <c r="E801">
        <f>+[1]!Tabla3[[#This Row],[WATTS]]</f>
        <v>70</v>
      </c>
      <c r="F801" s="2">
        <f>+[1]!Tabla3[[#This Row],[LAST_UPDATED]]</f>
        <v>45036.436736111114</v>
      </c>
      <c r="G801" s="1">
        <f ca="1">+[1]!Tabla3[[#This Row],[VOLTAJE]]</f>
        <v>234.56399999999999</v>
      </c>
      <c r="H801" s="1">
        <f ca="1">+[1]!Tabla3[[#This Row],[CURRENT]]</f>
        <v>0</v>
      </c>
      <c r="I801" s="1">
        <f ca="1">+[1]!Tabla3[[#This Row],[PF]]</f>
        <v>1</v>
      </c>
      <c r="J801" s="1">
        <f ca="1">+[1]!Tabla3[[#This Row],[WATTS_MEAS]]</f>
        <v>0</v>
      </c>
      <c r="K801" s="1">
        <f ca="1">+[1]!Tabla3[[#This Row],[DIM]]</f>
        <v>1</v>
      </c>
      <c r="L801" s="1">
        <f ca="1">+[1]!Tabla3[[#This Row],[STATUS_LAMP]]</f>
        <v>0</v>
      </c>
      <c r="M801" s="1">
        <f ca="1">+[1]!Tabla3[[#This Row],[FAULTY]]</f>
        <v>4</v>
      </c>
      <c r="N801" s="1">
        <f>+[1]!Tabla3[[#This Row],[BURN_HR]]</f>
        <v>1.8788903918613367</v>
      </c>
      <c r="O801" s="1">
        <f>+[1]!Tabla3[[#This Row],[KWH]]</f>
        <v>0.11486623754672273</v>
      </c>
    </row>
    <row r="802" spans="1:15" x14ac:dyDescent="0.25">
      <c r="A802" t="str">
        <f>+[1]!Tabla3[[#This Row],[ID]]</f>
        <v>DECO_35222</v>
      </c>
      <c r="B802">
        <f>+[1]!Tabla3[[#This Row],[LAT]]</f>
        <v>39.747709829999998</v>
      </c>
      <c r="C802">
        <f>+[1]!Tabla3[[#This Row],[LONG]]</f>
        <v>-104.99811219999999</v>
      </c>
      <c r="D802">
        <f>+[1]!Tabla3[[#This Row],[MODE]]</f>
        <v>4</v>
      </c>
      <c r="E802">
        <f>+[1]!Tabla3[[#This Row],[WATTS]]</f>
        <v>400</v>
      </c>
      <c r="F802" s="2">
        <f>+[1]!Tabla3[[#This Row],[LAST_UPDATED]]</f>
        <v>45036.436736111114</v>
      </c>
      <c r="G802" s="1">
        <f ca="1">+[1]!Tabla3[[#This Row],[VOLTAJE]]</f>
        <v>207.45699999999999</v>
      </c>
      <c r="H802" s="1">
        <f ca="1">+[1]!Tabla3[[#This Row],[CURRENT]]</f>
        <v>0</v>
      </c>
      <c r="I802" s="1">
        <f ca="1">+[1]!Tabla3[[#This Row],[PF]]</f>
        <v>1</v>
      </c>
      <c r="J802" s="1">
        <f ca="1">+[1]!Tabla3[[#This Row],[WATTS_MEAS]]</f>
        <v>0</v>
      </c>
      <c r="K802" s="1">
        <f ca="1">+[1]!Tabla3[[#This Row],[DIM]]</f>
        <v>1</v>
      </c>
      <c r="L802" s="1">
        <f ca="1">+[1]!Tabla3[[#This Row],[STATUS_LAMP]]</f>
        <v>0</v>
      </c>
      <c r="M802" s="1">
        <f ca="1">+[1]!Tabla3[[#This Row],[FAULTY]]</f>
        <v>0</v>
      </c>
      <c r="N802" s="1">
        <f>+[1]!Tabla3[[#This Row],[BURN_HR]]</f>
        <v>1.8788903918613367</v>
      </c>
      <c r="O802" s="1">
        <f>+[1]!Tabla3[[#This Row],[KWH]]</f>
        <v>0.65687905584037254</v>
      </c>
    </row>
    <row r="803" spans="1:15" x14ac:dyDescent="0.25">
      <c r="A803" t="str">
        <f>+[1]!Tabla3[[#This Row],[ID]]</f>
        <v>DECO_35223</v>
      </c>
      <c r="B803">
        <f>+[1]!Tabla3[[#This Row],[LAT]]</f>
        <v>39.752880679999997</v>
      </c>
      <c r="C803">
        <f>+[1]!Tabla3[[#This Row],[LONG]]</f>
        <v>-104.9950772</v>
      </c>
      <c r="D803">
        <f>+[1]!Tabla3[[#This Row],[MODE]]</f>
        <v>4</v>
      </c>
      <c r="E803">
        <f>+[1]!Tabla3[[#This Row],[WATTS]]</f>
        <v>250</v>
      </c>
      <c r="F803" s="2">
        <f>+[1]!Tabla3[[#This Row],[LAST_UPDATED]]</f>
        <v>45036.436736111114</v>
      </c>
      <c r="G803" s="1">
        <f ca="1">+[1]!Tabla3[[#This Row],[VOLTAJE]]</f>
        <v>234.36</v>
      </c>
      <c r="H803" s="1">
        <f ca="1">+[1]!Tabla3[[#This Row],[CURRENT]]</f>
        <v>0</v>
      </c>
      <c r="I803" s="1">
        <f ca="1">+[1]!Tabla3[[#This Row],[PF]]</f>
        <v>1</v>
      </c>
      <c r="J803" s="1">
        <f ca="1">+[1]!Tabla3[[#This Row],[WATTS_MEAS]]</f>
        <v>0</v>
      </c>
      <c r="K803" s="1">
        <f ca="1">+[1]!Tabla3[[#This Row],[DIM]]</f>
        <v>1</v>
      </c>
      <c r="L803" s="1">
        <f ca="1">+[1]!Tabla3[[#This Row],[STATUS_LAMP]]</f>
        <v>0</v>
      </c>
      <c r="M803" s="1">
        <f ca="1">+[1]!Tabla3[[#This Row],[FAULTY]]</f>
        <v>1</v>
      </c>
      <c r="N803" s="1">
        <f>+[1]!Tabla3[[#This Row],[BURN_HR]]</f>
        <v>10.830008663958091</v>
      </c>
      <c r="O803" s="1">
        <f>+[1]!Tabla3[[#This Row],[KWH]]</f>
        <v>2.6666093454236073</v>
      </c>
    </row>
    <row r="804" spans="1:15" x14ac:dyDescent="0.25">
      <c r="A804" t="str">
        <f>+[1]!Tabla3[[#This Row],[ID]]</f>
        <v>DECO_35224</v>
      </c>
      <c r="B804">
        <f>+[1]!Tabla3[[#This Row],[LAT]]</f>
        <v>39.752953730000002</v>
      </c>
      <c r="C804">
        <f>+[1]!Tabla3[[#This Row],[LONG]]</f>
        <v>-104.9951784</v>
      </c>
      <c r="D804">
        <f>+[1]!Tabla3[[#This Row],[MODE]]</f>
        <v>4</v>
      </c>
      <c r="E804">
        <f>+[1]!Tabla3[[#This Row],[WATTS]]</f>
        <v>70</v>
      </c>
      <c r="F804" s="2">
        <f>+[1]!Tabla3[[#This Row],[LAST_UPDATED]]</f>
        <v>45036.436736111114</v>
      </c>
      <c r="G804" s="1">
        <f ca="1">+[1]!Tabla3[[#This Row],[VOLTAJE]]</f>
        <v>235.31800000000001</v>
      </c>
      <c r="H804" s="1">
        <f ca="1">+[1]!Tabla3[[#This Row],[CURRENT]]</f>
        <v>0</v>
      </c>
      <c r="I804" s="1">
        <f ca="1">+[1]!Tabla3[[#This Row],[PF]]</f>
        <v>1</v>
      </c>
      <c r="J804" s="1">
        <f ca="1">+[1]!Tabla3[[#This Row],[WATTS_MEAS]]</f>
        <v>0</v>
      </c>
      <c r="K804" s="1">
        <f ca="1">+[1]!Tabla3[[#This Row],[DIM]]</f>
        <v>1</v>
      </c>
      <c r="L804" s="1">
        <f ca="1">+[1]!Tabla3[[#This Row],[STATUS_LAMP]]</f>
        <v>0</v>
      </c>
      <c r="M804" s="1">
        <f ca="1">+[1]!Tabla3[[#This Row],[FAULTY]]</f>
        <v>3</v>
      </c>
      <c r="N804" s="1">
        <f>+[1]!Tabla3[[#This Row],[BURN_HR]]</f>
        <v>1.8788903918613367</v>
      </c>
      <c r="O804" s="1">
        <f>+[1]!Tabla3[[#This Row],[KWH]]</f>
        <v>0.11204827739755491</v>
      </c>
    </row>
    <row r="805" spans="1:15" x14ac:dyDescent="0.25">
      <c r="A805" t="str">
        <f>+[1]!Tabla3[[#This Row],[ID]]</f>
        <v>DECO_35225</v>
      </c>
      <c r="B805">
        <f>+[1]!Tabla3[[#This Row],[LAT]]</f>
        <v>39.747901089999999</v>
      </c>
      <c r="C805">
        <f>+[1]!Tabla3[[#This Row],[LONG]]</f>
        <v>-104.9983441</v>
      </c>
      <c r="D805">
        <f>+[1]!Tabla3[[#This Row],[MODE]]</f>
        <v>4</v>
      </c>
      <c r="E805">
        <f>+[1]!Tabla3[[#This Row],[WATTS]]</f>
        <v>400</v>
      </c>
      <c r="F805" s="2">
        <f>+[1]!Tabla3[[#This Row],[LAST_UPDATED]]</f>
        <v>45036.436736111114</v>
      </c>
      <c r="G805" s="1">
        <f ca="1">+[1]!Tabla3[[#This Row],[VOLTAJE]]</f>
        <v>224.57499999999999</v>
      </c>
      <c r="H805" s="1">
        <f ca="1">+[1]!Tabla3[[#This Row],[CURRENT]]</f>
        <v>0</v>
      </c>
      <c r="I805" s="1">
        <f ca="1">+[1]!Tabla3[[#This Row],[PF]]</f>
        <v>1</v>
      </c>
      <c r="J805" s="1">
        <f ca="1">+[1]!Tabla3[[#This Row],[WATTS_MEAS]]</f>
        <v>0</v>
      </c>
      <c r="K805" s="1">
        <f ca="1">+[1]!Tabla3[[#This Row],[DIM]]</f>
        <v>1</v>
      </c>
      <c r="L805" s="1">
        <f ca="1">+[1]!Tabla3[[#This Row],[STATUS_LAMP]]</f>
        <v>0</v>
      </c>
      <c r="M805" s="1">
        <f ca="1">+[1]!Tabla3[[#This Row],[FAULTY]]</f>
        <v>4</v>
      </c>
      <c r="N805" s="1">
        <f>+[1]!Tabla3[[#This Row],[BURN_HR]]</f>
        <v>1.8788903918613367</v>
      </c>
      <c r="O805" s="1">
        <f>+[1]!Tabla3[[#This Row],[KWH]]</f>
        <v>0.66302989969290405</v>
      </c>
    </row>
    <row r="806" spans="1:15" x14ac:dyDescent="0.25">
      <c r="A806" t="str">
        <f>+[1]!Tabla3[[#This Row],[ID]]</f>
        <v>DECO_35226</v>
      </c>
      <c r="B806">
        <f>+[1]!Tabla3[[#This Row],[LAT]]</f>
        <v>39.753096999999997</v>
      </c>
      <c r="C806">
        <f>+[1]!Tabla3[[#This Row],[LONG]]</f>
        <v>-104.99509329999999</v>
      </c>
      <c r="D806">
        <f>+[1]!Tabla3[[#This Row],[MODE]]</f>
        <v>4</v>
      </c>
      <c r="E806">
        <f>+[1]!Tabla3[[#This Row],[WATTS]]</f>
        <v>70</v>
      </c>
      <c r="F806" s="2">
        <f>+[1]!Tabla3[[#This Row],[LAST_UPDATED]]</f>
        <v>45036.436736111114</v>
      </c>
      <c r="G806" s="1">
        <f ca="1">+[1]!Tabla3[[#This Row],[VOLTAJE]]</f>
        <v>243.27500000000001</v>
      </c>
      <c r="H806" s="1">
        <f ca="1">+[1]!Tabla3[[#This Row],[CURRENT]]</f>
        <v>0</v>
      </c>
      <c r="I806" s="1">
        <f ca="1">+[1]!Tabla3[[#This Row],[PF]]</f>
        <v>1</v>
      </c>
      <c r="J806" s="1">
        <f ca="1">+[1]!Tabla3[[#This Row],[WATTS_MEAS]]</f>
        <v>0</v>
      </c>
      <c r="K806" s="1">
        <f ca="1">+[1]!Tabla3[[#This Row],[DIM]]</f>
        <v>1</v>
      </c>
      <c r="L806" s="1">
        <f ca="1">+[1]!Tabla3[[#This Row],[STATUS_LAMP]]</f>
        <v>0</v>
      </c>
      <c r="M806" s="1">
        <f ca="1">+[1]!Tabla3[[#This Row],[FAULTY]]</f>
        <v>1</v>
      </c>
      <c r="N806" s="1">
        <f>+[1]!Tabla3[[#This Row],[BURN_HR]]</f>
        <v>1.8788903918613367</v>
      </c>
      <c r="O806" s="1">
        <f>+[1]!Tabla3[[#This Row],[KWH]]</f>
        <v>0.11428936467408568</v>
      </c>
    </row>
    <row r="807" spans="1:15" x14ac:dyDescent="0.25">
      <c r="A807" t="str">
        <f>+[1]!Tabla3[[#This Row],[ID]]</f>
        <v>DECO_35227</v>
      </c>
      <c r="B807">
        <f>+[1]!Tabla3[[#This Row],[LAT]]</f>
        <v>39.753070960000002</v>
      </c>
      <c r="C807">
        <f>+[1]!Tabla3[[#This Row],[LONG]]</f>
        <v>-104.9953247</v>
      </c>
      <c r="D807">
        <f>+[1]!Tabla3[[#This Row],[MODE]]</f>
        <v>4</v>
      </c>
      <c r="E807">
        <f>+[1]!Tabla3[[#This Row],[WATTS]]</f>
        <v>70</v>
      </c>
      <c r="F807" s="2">
        <f>+[1]!Tabla3[[#This Row],[LAST_UPDATED]]</f>
        <v>45036.436736111114</v>
      </c>
      <c r="G807" s="1">
        <f ca="1">+[1]!Tabla3[[#This Row],[VOLTAJE]]</f>
        <v>213.035</v>
      </c>
      <c r="H807" s="1">
        <f ca="1">+[1]!Tabla3[[#This Row],[CURRENT]]</f>
        <v>0</v>
      </c>
      <c r="I807" s="1">
        <f ca="1">+[1]!Tabla3[[#This Row],[PF]]</f>
        <v>1</v>
      </c>
      <c r="J807" s="1">
        <f ca="1">+[1]!Tabla3[[#This Row],[WATTS_MEAS]]</f>
        <v>0</v>
      </c>
      <c r="K807" s="1">
        <f ca="1">+[1]!Tabla3[[#This Row],[DIM]]</f>
        <v>1</v>
      </c>
      <c r="L807" s="1">
        <f ca="1">+[1]!Tabla3[[#This Row],[STATUS_LAMP]]</f>
        <v>0</v>
      </c>
      <c r="M807" s="1">
        <f ca="1">+[1]!Tabla3[[#This Row],[FAULTY]]</f>
        <v>3</v>
      </c>
      <c r="N807" s="1">
        <f>+[1]!Tabla3[[#This Row],[BURN_HR]]</f>
        <v>1.8788903918613367</v>
      </c>
      <c r="O807" s="1">
        <f>+[1]!Tabla3[[#This Row],[KWH]]</f>
        <v>0.11133617744612001</v>
      </c>
    </row>
    <row r="808" spans="1:15" x14ac:dyDescent="0.25">
      <c r="A808" t="str">
        <f>+[1]!Tabla3[[#This Row],[ID]]</f>
        <v>DECO_35230</v>
      </c>
      <c r="B808">
        <f>+[1]!Tabla3[[#This Row],[LAT]]</f>
        <v>39.748161519999996</v>
      </c>
      <c r="C808">
        <f>+[1]!Tabla3[[#This Row],[LONG]]</f>
        <v>-104.9983062</v>
      </c>
      <c r="D808">
        <f>+[1]!Tabla3[[#This Row],[MODE]]</f>
        <v>4</v>
      </c>
      <c r="E808">
        <f>+[1]!Tabla3[[#This Row],[WATTS]]</f>
        <v>400</v>
      </c>
      <c r="F808" s="2">
        <f>+[1]!Tabla3[[#This Row],[LAST_UPDATED]]</f>
        <v>45036.436736111114</v>
      </c>
      <c r="G808" s="1">
        <f ca="1">+[1]!Tabla3[[#This Row],[VOLTAJE]]</f>
        <v>239.977</v>
      </c>
      <c r="H808" s="1">
        <f ca="1">+[1]!Tabla3[[#This Row],[CURRENT]]</f>
        <v>0</v>
      </c>
      <c r="I808" s="1">
        <f ca="1">+[1]!Tabla3[[#This Row],[PF]]</f>
        <v>1</v>
      </c>
      <c r="J808" s="1">
        <f ca="1">+[1]!Tabla3[[#This Row],[WATTS_MEAS]]</f>
        <v>0</v>
      </c>
      <c r="K808" s="1">
        <f ca="1">+[1]!Tabla3[[#This Row],[DIM]]</f>
        <v>1</v>
      </c>
      <c r="L808" s="1">
        <f ca="1">+[1]!Tabla3[[#This Row],[STATUS_LAMP]]</f>
        <v>0</v>
      </c>
      <c r="M808" s="1">
        <f ca="1">+[1]!Tabla3[[#This Row],[FAULTY]]</f>
        <v>3</v>
      </c>
      <c r="N808" s="1">
        <f>+[1]!Tabla3[[#This Row],[BURN_HR]]</f>
        <v>1.8788903918613367</v>
      </c>
      <c r="O808" s="1">
        <f>+[1]!Tabla3[[#This Row],[KWH]]</f>
        <v>0.62378085769578795</v>
      </c>
    </row>
    <row r="809" spans="1:15" x14ac:dyDescent="0.25">
      <c r="A809" t="str">
        <f>+[1]!Tabla3[[#This Row],[ID]]</f>
        <v>DECO_35232</v>
      </c>
      <c r="B809">
        <f>+[1]!Tabla3[[#This Row],[LAT]]</f>
        <v>39.748199139999997</v>
      </c>
      <c r="C809">
        <f>+[1]!Tabla3[[#This Row],[LONG]]</f>
        <v>-104.9983589</v>
      </c>
      <c r="D809">
        <f>+[1]!Tabla3[[#This Row],[MODE]]</f>
        <v>4</v>
      </c>
      <c r="E809">
        <f>+[1]!Tabla3[[#This Row],[WATTS]]</f>
        <v>70</v>
      </c>
      <c r="F809" s="2">
        <f>+[1]!Tabla3[[#This Row],[LAST_UPDATED]]</f>
        <v>45036.436736111114</v>
      </c>
      <c r="G809" s="1">
        <f ca="1">+[1]!Tabla3[[#This Row],[VOLTAJE]]</f>
        <v>246.03200000000001</v>
      </c>
      <c r="H809" s="1">
        <f ca="1">+[1]!Tabla3[[#This Row],[CURRENT]]</f>
        <v>0</v>
      </c>
      <c r="I809" s="1">
        <f ca="1">+[1]!Tabla3[[#This Row],[PF]]</f>
        <v>1</v>
      </c>
      <c r="J809" s="1">
        <f ca="1">+[1]!Tabla3[[#This Row],[WATTS_MEAS]]</f>
        <v>0</v>
      </c>
      <c r="K809" s="1">
        <f ca="1">+[1]!Tabla3[[#This Row],[DIM]]</f>
        <v>1</v>
      </c>
      <c r="L809" s="1">
        <f ca="1">+[1]!Tabla3[[#This Row],[STATUS_LAMP]]</f>
        <v>0</v>
      </c>
      <c r="M809" s="1">
        <f ca="1">+[1]!Tabla3[[#This Row],[FAULTY]]</f>
        <v>0</v>
      </c>
      <c r="N809" s="1">
        <f>+[1]!Tabla3[[#This Row],[BURN_HR]]</f>
        <v>10.830008663958091</v>
      </c>
      <c r="O809" s="1">
        <f>+[1]!Tabla3[[#This Row],[KWH]]</f>
        <v>0.73973120949294058</v>
      </c>
    </row>
    <row r="810" spans="1:15" x14ac:dyDescent="0.25">
      <c r="A810" t="str">
        <f>+[1]!Tabla3[[#This Row],[ID]]</f>
        <v>DECO_35235</v>
      </c>
      <c r="B810">
        <f>+[1]!Tabla3[[#This Row],[LAT]]</f>
        <v>39.748455489999998</v>
      </c>
      <c r="C810">
        <f>+[1]!Tabla3[[#This Row],[LONG]]</f>
        <v>-104.9985561</v>
      </c>
      <c r="D810">
        <f>+[1]!Tabla3[[#This Row],[MODE]]</f>
        <v>4</v>
      </c>
      <c r="E810">
        <f>+[1]!Tabla3[[#This Row],[WATTS]]</f>
        <v>55</v>
      </c>
      <c r="F810" s="2">
        <f>+[1]!Tabla3[[#This Row],[LAST_UPDATED]]</f>
        <v>45036.436736111114</v>
      </c>
      <c r="G810" s="1">
        <f ca="1">+[1]!Tabla3[[#This Row],[VOLTAJE]]</f>
        <v>201.23699999999999</v>
      </c>
      <c r="H810" s="1">
        <f ca="1">+[1]!Tabla3[[#This Row],[CURRENT]]</f>
        <v>0</v>
      </c>
      <c r="I810" s="1">
        <f ca="1">+[1]!Tabla3[[#This Row],[PF]]</f>
        <v>1</v>
      </c>
      <c r="J810" s="1">
        <f ca="1">+[1]!Tabla3[[#This Row],[WATTS_MEAS]]</f>
        <v>0</v>
      </c>
      <c r="K810" s="1">
        <f ca="1">+[1]!Tabla3[[#This Row],[DIM]]</f>
        <v>1</v>
      </c>
      <c r="L810" s="1">
        <f ca="1">+[1]!Tabla3[[#This Row],[STATUS_LAMP]]</f>
        <v>0</v>
      </c>
      <c r="M810" s="1">
        <f ca="1">+[1]!Tabla3[[#This Row],[FAULTY]]</f>
        <v>0</v>
      </c>
      <c r="N810" s="1">
        <f>+[1]!Tabla3[[#This Row],[BURN_HR]]</f>
        <v>10.830008663958091</v>
      </c>
      <c r="O810" s="1">
        <f>+[1]!Tabla3[[#This Row],[KWH]]</f>
        <v>0.58310847842472824</v>
      </c>
    </row>
    <row r="811" spans="1:15" x14ac:dyDescent="0.25">
      <c r="A811" t="str">
        <f>+[1]!Tabla3[[#This Row],[ID]]</f>
        <v>DECO_35236</v>
      </c>
      <c r="B811">
        <f>+[1]!Tabla3[[#This Row],[LAT]]</f>
        <v>39.748593579999998</v>
      </c>
      <c r="C811">
        <f>+[1]!Tabla3[[#This Row],[LONG]]</f>
        <v>-104.9983754</v>
      </c>
      <c r="D811">
        <f>+[1]!Tabla3[[#This Row],[MODE]]</f>
        <v>4</v>
      </c>
      <c r="E811">
        <f>+[1]!Tabla3[[#This Row],[WATTS]]</f>
        <v>55</v>
      </c>
      <c r="F811" s="2">
        <f>+[1]!Tabla3[[#This Row],[LAST_UPDATED]]</f>
        <v>45036.436736111114</v>
      </c>
      <c r="G811" s="1">
        <f ca="1">+[1]!Tabla3[[#This Row],[VOLTAJE]]</f>
        <v>212.45400000000001</v>
      </c>
      <c r="H811" s="1">
        <f ca="1">+[1]!Tabla3[[#This Row],[CURRENT]]</f>
        <v>0</v>
      </c>
      <c r="I811" s="1">
        <f ca="1">+[1]!Tabla3[[#This Row],[PF]]</f>
        <v>1</v>
      </c>
      <c r="J811" s="1">
        <f ca="1">+[1]!Tabla3[[#This Row],[WATTS_MEAS]]</f>
        <v>0</v>
      </c>
      <c r="K811" s="1">
        <f ca="1">+[1]!Tabla3[[#This Row],[DIM]]</f>
        <v>1</v>
      </c>
      <c r="L811" s="1">
        <f ca="1">+[1]!Tabla3[[#This Row],[STATUS_LAMP]]</f>
        <v>0</v>
      </c>
      <c r="M811" s="1">
        <f ca="1">+[1]!Tabla3[[#This Row],[FAULTY]]</f>
        <v>2</v>
      </c>
      <c r="N811" s="1">
        <f>+[1]!Tabla3[[#This Row],[BURN_HR]]</f>
        <v>1.8788903918613367</v>
      </c>
      <c r="O811" s="1">
        <f>+[1]!Tabla3[[#This Row],[KWH]]</f>
        <v>8.7765853514267703E-2</v>
      </c>
    </row>
    <row r="812" spans="1:15" x14ac:dyDescent="0.25">
      <c r="A812" t="str">
        <f>+[1]!Tabla3[[#This Row],[ID]]</f>
        <v>DECO_35237</v>
      </c>
      <c r="B812">
        <f>+[1]!Tabla3[[#This Row],[LAT]]</f>
        <v>39.748480669999999</v>
      </c>
      <c r="C812">
        <f>+[1]!Tabla3[[#This Row],[LONG]]</f>
        <v>-104.9982546</v>
      </c>
      <c r="D812">
        <f>+[1]!Tabla3[[#This Row],[MODE]]</f>
        <v>4</v>
      </c>
      <c r="E812">
        <f>+[1]!Tabla3[[#This Row],[WATTS]]</f>
        <v>55</v>
      </c>
      <c r="F812" s="2">
        <f>+[1]!Tabla3[[#This Row],[LAST_UPDATED]]</f>
        <v>45036.436736111114</v>
      </c>
      <c r="G812" s="1">
        <f ca="1">+[1]!Tabla3[[#This Row],[VOLTAJE]]</f>
        <v>226.946</v>
      </c>
      <c r="H812" s="1">
        <f ca="1">+[1]!Tabla3[[#This Row],[CURRENT]]</f>
        <v>0</v>
      </c>
      <c r="I812" s="1">
        <f ca="1">+[1]!Tabla3[[#This Row],[PF]]</f>
        <v>1</v>
      </c>
      <c r="J812" s="1">
        <f ca="1">+[1]!Tabla3[[#This Row],[WATTS_MEAS]]</f>
        <v>0</v>
      </c>
      <c r="K812" s="1">
        <f ca="1">+[1]!Tabla3[[#This Row],[DIM]]</f>
        <v>1</v>
      </c>
      <c r="L812" s="1">
        <f ca="1">+[1]!Tabla3[[#This Row],[STATUS_LAMP]]</f>
        <v>0</v>
      </c>
      <c r="M812" s="1">
        <f ca="1">+[1]!Tabla3[[#This Row],[FAULTY]]</f>
        <v>2</v>
      </c>
      <c r="N812" s="1">
        <f>+[1]!Tabla3[[#This Row],[BURN_HR]]</f>
        <v>1.8788903918613367</v>
      </c>
      <c r="O812" s="1">
        <f>+[1]!Tabla3[[#This Row],[KWH]]</f>
        <v>8.9033316049310959E-2</v>
      </c>
    </row>
    <row r="813" spans="1:15" x14ac:dyDescent="0.25">
      <c r="A813" t="str">
        <f>+[1]!Tabla3[[#This Row],[ID]]</f>
        <v>DECO_35238</v>
      </c>
      <c r="B813">
        <f>+[1]!Tabla3[[#This Row],[LAT]]</f>
        <v>39.74976599</v>
      </c>
      <c r="C813">
        <f>+[1]!Tabla3[[#This Row],[LONG]]</f>
        <v>-104.9958937</v>
      </c>
      <c r="D813">
        <f>+[1]!Tabla3[[#This Row],[MODE]]</f>
        <v>4</v>
      </c>
      <c r="E813">
        <f>+[1]!Tabla3[[#This Row],[WATTS]]</f>
        <v>100</v>
      </c>
      <c r="F813" s="2">
        <f>+[1]!Tabla3[[#This Row],[LAST_UPDATED]]</f>
        <v>45036.436736111114</v>
      </c>
      <c r="G813" s="1">
        <f ca="1">+[1]!Tabla3[[#This Row],[VOLTAJE]]</f>
        <v>209.86199999999999</v>
      </c>
      <c r="H813" s="1">
        <f ca="1">+[1]!Tabla3[[#This Row],[CURRENT]]</f>
        <v>0</v>
      </c>
      <c r="I813" s="1">
        <f ca="1">+[1]!Tabla3[[#This Row],[PF]]</f>
        <v>1</v>
      </c>
      <c r="J813" s="1">
        <f ca="1">+[1]!Tabla3[[#This Row],[WATTS_MEAS]]</f>
        <v>0</v>
      </c>
      <c r="K813" s="1">
        <f ca="1">+[1]!Tabla3[[#This Row],[DIM]]</f>
        <v>1</v>
      </c>
      <c r="L813" s="1">
        <f ca="1">+[1]!Tabla3[[#This Row],[STATUS_LAMP]]</f>
        <v>0</v>
      </c>
      <c r="M813" s="1">
        <f ca="1">+[1]!Tabla3[[#This Row],[FAULTY]]</f>
        <v>2</v>
      </c>
      <c r="N813" s="1">
        <f>+[1]!Tabla3[[#This Row],[BURN_HR]]</f>
        <v>1.8788903918613367</v>
      </c>
      <c r="O813" s="1">
        <f>+[1]!Tabla3[[#This Row],[KWH]]</f>
        <v>0.15924112899868578</v>
      </c>
    </row>
    <row r="814" spans="1:15" x14ac:dyDescent="0.25">
      <c r="A814" t="str">
        <f>+[1]!Tabla3[[#This Row],[ID]]</f>
        <v>DECO_35239</v>
      </c>
      <c r="B814">
        <f>+[1]!Tabla3[[#This Row],[LAT]]</f>
        <v>39.749676600000001</v>
      </c>
      <c r="C814">
        <f>+[1]!Tabla3[[#This Row],[LONG]]</f>
        <v>-104.995785</v>
      </c>
      <c r="D814">
        <f>+[1]!Tabla3[[#This Row],[MODE]]</f>
        <v>4</v>
      </c>
      <c r="E814">
        <f>+[1]!Tabla3[[#This Row],[WATTS]]</f>
        <v>100</v>
      </c>
      <c r="F814" s="2">
        <f>+[1]!Tabla3[[#This Row],[LAST_UPDATED]]</f>
        <v>45036.436736111114</v>
      </c>
      <c r="G814" s="1">
        <f ca="1">+[1]!Tabla3[[#This Row],[VOLTAJE]]</f>
        <v>244.505</v>
      </c>
      <c r="H814" s="1">
        <f ca="1">+[1]!Tabla3[[#This Row],[CURRENT]]</f>
        <v>0</v>
      </c>
      <c r="I814" s="1">
        <f ca="1">+[1]!Tabla3[[#This Row],[PF]]</f>
        <v>1</v>
      </c>
      <c r="J814" s="1">
        <f ca="1">+[1]!Tabla3[[#This Row],[WATTS_MEAS]]</f>
        <v>0</v>
      </c>
      <c r="K814" s="1">
        <f ca="1">+[1]!Tabla3[[#This Row],[DIM]]</f>
        <v>1</v>
      </c>
      <c r="L814" s="1">
        <f ca="1">+[1]!Tabla3[[#This Row],[STATUS_LAMP]]</f>
        <v>0</v>
      </c>
      <c r="M814" s="1">
        <f ca="1">+[1]!Tabla3[[#This Row],[FAULTY]]</f>
        <v>1</v>
      </c>
      <c r="N814" s="1">
        <f>+[1]!Tabla3[[#This Row],[BURN_HR]]</f>
        <v>1.8788903918613367</v>
      </c>
      <c r="O814" s="1">
        <f>+[1]!Tabla3[[#This Row],[KWH]]</f>
        <v>0.16932611175317533</v>
      </c>
    </row>
    <row r="815" spans="1:15" x14ac:dyDescent="0.25">
      <c r="A815" t="str">
        <f>+[1]!Tabla3[[#This Row],[ID]]</f>
        <v>DECO_35240</v>
      </c>
      <c r="B815">
        <f>+[1]!Tabla3[[#This Row],[LAT]]</f>
        <v>39.749569889999997</v>
      </c>
      <c r="C815">
        <f>+[1]!Tabla3[[#This Row],[LONG]]</f>
        <v>-104.99564959999999</v>
      </c>
      <c r="D815">
        <f>+[1]!Tabla3[[#This Row],[MODE]]</f>
        <v>4</v>
      </c>
      <c r="E815">
        <f>+[1]!Tabla3[[#This Row],[WATTS]]</f>
        <v>100</v>
      </c>
      <c r="F815" s="2">
        <f>+[1]!Tabla3[[#This Row],[LAST_UPDATED]]</f>
        <v>45036.436736111114</v>
      </c>
      <c r="G815" s="1">
        <f ca="1">+[1]!Tabla3[[#This Row],[VOLTAJE]]</f>
        <v>227.37100000000001</v>
      </c>
      <c r="H815" s="1">
        <f ca="1">+[1]!Tabla3[[#This Row],[CURRENT]]</f>
        <v>0</v>
      </c>
      <c r="I815" s="1">
        <f ca="1">+[1]!Tabla3[[#This Row],[PF]]</f>
        <v>1</v>
      </c>
      <c r="J815" s="1">
        <f ca="1">+[1]!Tabla3[[#This Row],[WATTS_MEAS]]</f>
        <v>0</v>
      </c>
      <c r="K815" s="1">
        <f ca="1">+[1]!Tabla3[[#This Row],[DIM]]</f>
        <v>1</v>
      </c>
      <c r="L815" s="1">
        <f ca="1">+[1]!Tabla3[[#This Row],[STATUS_LAMP]]</f>
        <v>0</v>
      </c>
      <c r="M815" s="1">
        <f ca="1">+[1]!Tabla3[[#This Row],[FAULTY]]</f>
        <v>4</v>
      </c>
      <c r="N815" s="1">
        <f>+[1]!Tabla3[[#This Row],[BURN_HR]]</f>
        <v>1.8788903918613367</v>
      </c>
      <c r="O815" s="1">
        <f>+[1]!Tabla3[[#This Row],[KWH]]</f>
        <v>0.16215603366747186</v>
      </c>
    </row>
    <row r="816" spans="1:15" x14ac:dyDescent="0.25">
      <c r="A816" t="str">
        <f>+[1]!Tabla3[[#This Row],[ID]]</f>
        <v>DECO_35241</v>
      </c>
      <c r="B816">
        <f>+[1]!Tabla3[[#This Row],[LAT]]</f>
        <v>39.74924455</v>
      </c>
      <c r="C816">
        <f>+[1]!Tabla3[[#This Row],[LONG]]</f>
        <v>-104.9951732</v>
      </c>
      <c r="D816">
        <f>+[1]!Tabla3[[#This Row],[MODE]]</f>
        <v>4</v>
      </c>
      <c r="E816">
        <f>+[1]!Tabla3[[#This Row],[WATTS]]</f>
        <v>100</v>
      </c>
      <c r="F816" s="2">
        <f>+[1]!Tabla3[[#This Row],[LAST_UPDATED]]</f>
        <v>45036.436736111114</v>
      </c>
      <c r="G816" s="1">
        <f ca="1">+[1]!Tabla3[[#This Row],[VOLTAJE]]</f>
        <v>207.376</v>
      </c>
      <c r="H816" s="1">
        <f ca="1">+[1]!Tabla3[[#This Row],[CURRENT]]</f>
        <v>0</v>
      </c>
      <c r="I816" s="1">
        <f ca="1">+[1]!Tabla3[[#This Row],[PF]]</f>
        <v>1</v>
      </c>
      <c r="J816" s="1">
        <f ca="1">+[1]!Tabla3[[#This Row],[WATTS_MEAS]]</f>
        <v>0</v>
      </c>
      <c r="K816" s="1">
        <f ca="1">+[1]!Tabla3[[#This Row],[DIM]]</f>
        <v>1</v>
      </c>
      <c r="L816" s="1">
        <f ca="1">+[1]!Tabla3[[#This Row],[STATUS_LAMP]]</f>
        <v>0</v>
      </c>
      <c r="M816" s="1">
        <f ca="1">+[1]!Tabla3[[#This Row],[FAULTY]]</f>
        <v>4</v>
      </c>
      <c r="N816" s="1">
        <f>+[1]!Tabla3[[#This Row],[BURN_HR]]</f>
        <v>1.8788903918613367</v>
      </c>
      <c r="O816" s="1">
        <f>+[1]!Tabla3[[#This Row],[KWH]]</f>
        <v>0.15398820256581147</v>
      </c>
    </row>
    <row r="817" spans="1:15" x14ac:dyDescent="0.25">
      <c r="A817" t="str">
        <f>+[1]!Tabla3[[#This Row],[ID]]</f>
        <v>DECO_35242</v>
      </c>
      <c r="B817">
        <f>+[1]!Tabla3[[#This Row],[LAT]]</f>
        <v>39.750253610000001</v>
      </c>
      <c r="C817">
        <f>+[1]!Tabla3[[#This Row],[LONG]]</f>
        <v>-104.9968882</v>
      </c>
      <c r="D817">
        <f>+[1]!Tabla3[[#This Row],[MODE]]</f>
        <v>4</v>
      </c>
      <c r="E817">
        <f>+[1]!Tabla3[[#This Row],[WATTS]]</f>
        <v>150</v>
      </c>
      <c r="F817" s="2">
        <f>+[1]!Tabla3[[#This Row],[LAST_UPDATED]]</f>
        <v>45036.436736111114</v>
      </c>
      <c r="G817" s="1">
        <f ca="1">+[1]!Tabla3[[#This Row],[VOLTAJE]]</f>
        <v>199.095</v>
      </c>
      <c r="H817" s="1">
        <f ca="1">+[1]!Tabla3[[#This Row],[CURRENT]]</f>
        <v>0</v>
      </c>
      <c r="I817" s="1">
        <f ca="1">+[1]!Tabla3[[#This Row],[PF]]</f>
        <v>1</v>
      </c>
      <c r="J817" s="1">
        <f ca="1">+[1]!Tabla3[[#This Row],[WATTS_MEAS]]</f>
        <v>0</v>
      </c>
      <c r="K817" s="1">
        <f ca="1">+[1]!Tabla3[[#This Row],[DIM]]</f>
        <v>1</v>
      </c>
      <c r="L817" s="1">
        <f ca="1">+[1]!Tabla3[[#This Row],[STATUS_LAMP]]</f>
        <v>0</v>
      </c>
      <c r="M817" s="1">
        <f ca="1">+[1]!Tabla3[[#This Row],[FAULTY]]</f>
        <v>2</v>
      </c>
      <c r="N817" s="1">
        <f>+[1]!Tabla3[[#This Row],[BURN_HR]]</f>
        <v>1.8788903918613367</v>
      </c>
      <c r="O817" s="1">
        <f>+[1]!Tabla3[[#This Row],[KWH]]</f>
        <v>0.25002740797641376</v>
      </c>
    </row>
    <row r="818" spans="1:15" x14ac:dyDescent="0.25">
      <c r="A818" t="str">
        <f>+[1]!Tabla3[[#This Row],[ID]]</f>
        <v>DECO_35243</v>
      </c>
      <c r="B818">
        <f>+[1]!Tabla3[[#This Row],[LAT]]</f>
        <v>39.749029579999998</v>
      </c>
      <c r="C818">
        <f>+[1]!Tabla3[[#This Row],[LONG]]</f>
        <v>-104.99488820000001</v>
      </c>
      <c r="D818">
        <f>+[1]!Tabla3[[#This Row],[MODE]]</f>
        <v>4</v>
      </c>
      <c r="E818">
        <f>+[1]!Tabla3[[#This Row],[WATTS]]</f>
        <v>100</v>
      </c>
      <c r="F818" s="2">
        <f>+[1]!Tabla3[[#This Row],[LAST_UPDATED]]</f>
        <v>45036.436736111114</v>
      </c>
      <c r="G818" s="1">
        <f ca="1">+[1]!Tabla3[[#This Row],[VOLTAJE]]</f>
        <v>195.834</v>
      </c>
      <c r="H818" s="1">
        <f ca="1">+[1]!Tabla3[[#This Row],[CURRENT]]</f>
        <v>0</v>
      </c>
      <c r="I818" s="1">
        <f ca="1">+[1]!Tabla3[[#This Row],[PF]]</f>
        <v>1</v>
      </c>
      <c r="J818" s="1">
        <f ca="1">+[1]!Tabla3[[#This Row],[WATTS_MEAS]]</f>
        <v>0</v>
      </c>
      <c r="K818" s="1">
        <f ca="1">+[1]!Tabla3[[#This Row],[DIM]]</f>
        <v>1</v>
      </c>
      <c r="L818" s="1">
        <f ca="1">+[1]!Tabla3[[#This Row],[STATUS_LAMP]]</f>
        <v>0</v>
      </c>
      <c r="M818" s="1">
        <f ca="1">+[1]!Tabla3[[#This Row],[FAULTY]]</f>
        <v>1</v>
      </c>
      <c r="N818" s="1">
        <f>+[1]!Tabla3[[#This Row],[BURN_HR]]</f>
        <v>1.8788903918613367</v>
      </c>
      <c r="O818" s="1">
        <f>+[1]!Tabla3[[#This Row],[KWH]]</f>
        <v>0.16425592548357543</v>
      </c>
    </row>
    <row r="819" spans="1:15" x14ac:dyDescent="0.25">
      <c r="A819" t="str">
        <f>+[1]!Tabla3[[#This Row],[ID]]</f>
        <v>DECO_35263</v>
      </c>
      <c r="B819">
        <f>+[1]!Tabla3[[#This Row],[LAT]]</f>
        <v>39.74124424</v>
      </c>
      <c r="C819">
        <f>+[1]!Tabla3[[#This Row],[LONG]]</f>
        <v>-105.0000754</v>
      </c>
      <c r="D819">
        <f>+[1]!Tabla3[[#This Row],[MODE]]</f>
        <v>4</v>
      </c>
      <c r="E819">
        <f>+[1]!Tabla3[[#This Row],[WATTS]]</f>
        <v>250</v>
      </c>
      <c r="F819" s="2">
        <f>+[1]!Tabla3[[#This Row],[LAST_UPDATED]]</f>
        <v>45036.436736111114</v>
      </c>
      <c r="G819" s="1">
        <f ca="1">+[1]!Tabla3[[#This Row],[VOLTAJE]]</f>
        <v>219.40100000000001</v>
      </c>
      <c r="H819" s="1">
        <f ca="1">+[1]!Tabla3[[#This Row],[CURRENT]]</f>
        <v>0</v>
      </c>
      <c r="I819" s="1">
        <f ca="1">+[1]!Tabla3[[#This Row],[PF]]</f>
        <v>1</v>
      </c>
      <c r="J819" s="1">
        <f ca="1">+[1]!Tabla3[[#This Row],[WATTS_MEAS]]</f>
        <v>0</v>
      </c>
      <c r="K819" s="1">
        <f ca="1">+[1]!Tabla3[[#This Row],[DIM]]</f>
        <v>1</v>
      </c>
      <c r="L819" s="1">
        <f ca="1">+[1]!Tabla3[[#This Row],[STATUS_LAMP]]</f>
        <v>0</v>
      </c>
      <c r="M819" s="1">
        <f ca="1">+[1]!Tabla3[[#This Row],[FAULTY]]</f>
        <v>2</v>
      </c>
      <c r="N819" s="1">
        <f>+[1]!Tabla3[[#This Row],[BURN_HR]]</f>
        <v>1.8788903918613367</v>
      </c>
      <c r="O819" s="1">
        <f>+[1]!Tabla3[[#This Row],[KWH]]</f>
        <v>0.39330087200509145</v>
      </c>
    </row>
    <row r="820" spans="1:15" x14ac:dyDescent="0.25">
      <c r="A820" t="str">
        <f>+[1]!Tabla3[[#This Row],[ID]]</f>
        <v>DECO_35267</v>
      </c>
      <c r="B820">
        <f>+[1]!Tabla3[[#This Row],[LAT]]</f>
        <v>39.747862079999997</v>
      </c>
      <c r="C820">
        <f>+[1]!Tabla3[[#This Row],[LONG]]</f>
        <v>-104.997591</v>
      </c>
      <c r="D820">
        <f>+[1]!Tabla3[[#This Row],[MODE]]</f>
        <v>4</v>
      </c>
      <c r="E820">
        <f>+[1]!Tabla3[[#This Row],[WATTS]]</f>
        <v>400</v>
      </c>
      <c r="F820" s="2">
        <f>+[1]!Tabla3[[#This Row],[LAST_UPDATED]]</f>
        <v>45036.436736111114</v>
      </c>
      <c r="G820" s="1">
        <f ca="1">+[1]!Tabla3[[#This Row],[VOLTAJE]]</f>
        <v>217.46600000000001</v>
      </c>
      <c r="H820" s="1">
        <f ca="1">+[1]!Tabla3[[#This Row],[CURRENT]]</f>
        <v>0</v>
      </c>
      <c r="I820" s="1">
        <f ca="1">+[1]!Tabla3[[#This Row],[PF]]</f>
        <v>1</v>
      </c>
      <c r="J820" s="1">
        <f ca="1">+[1]!Tabla3[[#This Row],[WATTS_MEAS]]</f>
        <v>0</v>
      </c>
      <c r="K820" s="1">
        <f ca="1">+[1]!Tabla3[[#This Row],[DIM]]</f>
        <v>1</v>
      </c>
      <c r="L820" s="1">
        <f ca="1">+[1]!Tabla3[[#This Row],[STATUS_LAMP]]</f>
        <v>0</v>
      </c>
      <c r="M820" s="1">
        <f ca="1">+[1]!Tabla3[[#This Row],[FAULTY]]</f>
        <v>3</v>
      </c>
      <c r="N820" s="1">
        <f>+[1]!Tabla3[[#This Row],[BURN_HR]]</f>
        <v>10.830008663958091</v>
      </c>
      <c r="O820" s="1">
        <f>+[1]!Tabla3[[#This Row],[KWH]]</f>
        <v>4.2340821825411243</v>
      </c>
    </row>
    <row r="821" spans="1:15" x14ac:dyDescent="0.25">
      <c r="A821" t="str">
        <f>+[1]!Tabla3[[#This Row],[ID]]</f>
        <v>DECO_35270</v>
      </c>
      <c r="B821">
        <f>+[1]!Tabla3[[#This Row],[LAT]]</f>
        <v>39.751232739999999</v>
      </c>
      <c r="C821">
        <f>+[1]!Tabla3[[#This Row],[LONG]]</f>
        <v>-104.9950456</v>
      </c>
      <c r="D821">
        <f>+[1]!Tabla3[[#This Row],[MODE]]</f>
        <v>4</v>
      </c>
      <c r="E821">
        <f>+[1]!Tabla3[[#This Row],[WATTS]]</f>
        <v>250</v>
      </c>
      <c r="F821" s="2">
        <f>+[1]!Tabla3[[#This Row],[LAST_UPDATED]]</f>
        <v>45036.436736111114</v>
      </c>
      <c r="G821" s="1">
        <f ca="1">+[1]!Tabla3[[#This Row],[VOLTAJE]]</f>
        <v>247.2</v>
      </c>
      <c r="H821" s="1">
        <f ca="1">+[1]!Tabla3[[#This Row],[CURRENT]]</f>
        <v>0</v>
      </c>
      <c r="I821" s="1">
        <f ca="1">+[1]!Tabla3[[#This Row],[PF]]</f>
        <v>1</v>
      </c>
      <c r="J821" s="1">
        <f ca="1">+[1]!Tabla3[[#This Row],[WATTS_MEAS]]</f>
        <v>0</v>
      </c>
      <c r="K821" s="1">
        <f ca="1">+[1]!Tabla3[[#This Row],[DIM]]</f>
        <v>1</v>
      </c>
      <c r="L821" s="1">
        <f ca="1">+[1]!Tabla3[[#This Row],[STATUS_LAMP]]</f>
        <v>0</v>
      </c>
      <c r="M821" s="1">
        <f ca="1">+[1]!Tabla3[[#This Row],[FAULTY]]</f>
        <v>2</v>
      </c>
      <c r="N821" s="1">
        <f>+[1]!Tabla3[[#This Row],[BURN_HR]]</f>
        <v>1.8788903918613367</v>
      </c>
      <c r="O821" s="1">
        <f>+[1]!Tabla3[[#This Row],[KWH]]</f>
        <v>0.39856189233288669</v>
      </c>
    </row>
    <row r="822" spans="1:15" x14ac:dyDescent="0.25">
      <c r="A822" t="str">
        <f>+[1]!Tabla3[[#This Row],[ID]]</f>
        <v>DECO_35271</v>
      </c>
      <c r="B822">
        <f>+[1]!Tabla3[[#This Row],[LAT]]</f>
        <v>39.751307500000003</v>
      </c>
      <c r="C822">
        <f>+[1]!Tabla3[[#This Row],[LONG]]</f>
        <v>-104.9945166</v>
      </c>
      <c r="D822">
        <f>+[1]!Tabla3[[#This Row],[MODE]]</f>
        <v>4</v>
      </c>
      <c r="E822">
        <f>+[1]!Tabla3[[#This Row],[WATTS]]</f>
        <v>250</v>
      </c>
      <c r="F822" s="2">
        <f>+[1]!Tabla3[[#This Row],[LAST_UPDATED]]</f>
        <v>45036.436736111114</v>
      </c>
      <c r="G822" s="1">
        <f ca="1">+[1]!Tabla3[[#This Row],[VOLTAJE]]</f>
        <v>248.28700000000001</v>
      </c>
      <c r="H822" s="1">
        <f ca="1">+[1]!Tabla3[[#This Row],[CURRENT]]</f>
        <v>0</v>
      </c>
      <c r="I822" s="1">
        <f ca="1">+[1]!Tabla3[[#This Row],[PF]]</f>
        <v>1</v>
      </c>
      <c r="J822" s="1">
        <f ca="1">+[1]!Tabla3[[#This Row],[WATTS_MEAS]]</f>
        <v>0</v>
      </c>
      <c r="K822" s="1">
        <f ca="1">+[1]!Tabla3[[#This Row],[DIM]]</f>
        <v>1</v>
      </c>
      <c r="L822" s="1">
        <f ca="1">+[1]!Tabla3[[#This Row],[STATUS_LAMP]]</f>
        <v>0</v>
      </c>
      <c r="M822" s="1">
        <f ca="1">+[1]!Tabla3[[#This Row],[FAULTY]]</f>
        <v>4</v>
      </c>
      <c r="N822" s="1">
        <f>+[1]!Tabla3[[#This Row],[BURN_HR]]</f>
        <v>1.8788903918613367</v>
      </c>
      <c r="O822" s="1">
        <f>+[1]!Tabla3[[#This Row],[KWH]]</f>
        <v>0.37065665656940644</v>
      </c>
    </row>
    <row r="823" spans="1:15" x14ac:dyDescent="0.25">
      <c r="A823" t="str">
        <f>+[1]!Tabla3[[#This Row],[ID]]</f>
        <v>DECO_35274</v>
      </c>
      <c r="B823">
        <f>+[1]!Tabla3[[#This Row],[LAT]]</f>
        <v>39.747809529999998</v>
      </c>
      <c r="C823">
        <f>+[1]!Tabla3[[#This Row],[LONG]]</f>
        <v>-104.9976539</v>
      </c>
      <c r="D823">
        <f>+[1]!Tabla3[[#This Row],[MODE]]</f>
        <v>4</v>
      </c>
      <c r="E823">
        <f>+[1]!Tabla3[[#This Row],[WATTS]]</f>
        <v>100</v>
      </c>
      <c r="F823" s="2">
        <f>+[1]!Tabla3[[#This Row],[LAST_UPDATED]]</f>
        <v>45036.436736111114</v>
      </c>
      <c r="G823" s="1">
        <f ca="1">+[1]!Tabla3[[#This Row],[VOLTAJE]]</f>
        <v>227.33799999999999</v>
      </c>
      <c r="H823" s="1">
        <f ca="1">+[1]!Tabla3[[#This Row],[CURRENT]]</f>
        <v>0</v>
      </c>
      <c r="I823" s="1">
        <f ca="1">+[1]!Tabla3[[#This Row],[PF]]</f>
        <v>1</v>
      </c>
      <c r="J823" s="1">
        <f ca="1">+[1]!Tabla3[[#This Row],[WATTS_MEAS]]</f>
        <v>0</v>
      </c>
      <c r="K823" s="1">
        <f ca="1">+[1]!Tabla3[[#This Row],[DIM]]</f>
        <v>1</v>
      </c>
      <c r="L823" s="1">
        <f ca="1">+[1]!Tabla3[[#This Row],[STATUS_LAMP]]</f>
        <v>0</v>
      </c>
      <c r="M823" s="1">
        <f ca="1">+[1]!Tabla3[[#This Row],[FAULTY]]</f>
        <v>4</v>
      </c>
      <c r="N823" s="1">
        <f>+[1]!Tabla3[[#This Row],[BURN_HR]]</f>
        <v>1.8788903918613367</v>
      </c>
      <c r="O823" s="1">
        <f>+[1]!Tabla3[[#This Row],[KWH]]</f>
        <v>0.16175843440365387</v>
      </c>
    </row>
    <row r="824" spans="1:15" x14ac:dyDescent="0.25">
      <c r="A824" t="str">
        <f>+[1]!Tabla3[[#This Row],[ID]]</f>
        <v>DECO_35276</v>
      </c>
      <c r="B824">
        <f>+[1]!Tabla3[[#This Row],[LAT]]</f>
        <v>39.751546419999997</v>
      </c>
      <c r="C824">
        <f>+[1]!Tabla3[[#This Row],[LONG]]</f>
        <v>-104.9942308</v>
      </c>
      <c r="D824">
        <f>+[1]!Tabla3[[#This Row],[MODE]]</f>
        <v>4</v>
      </c>
      <c r="E824">
        <f>+[1]!Tabla3[[#This Row],[WATTS]]</f>
        <v>250</v>
      </c>
      <c r="F824" s="2">
        <f>+[1]!Tabla3[[#This Row],[LAST_UPDATED]]</f>
        <v>45036.436736111114</v>
      </c>
      <c r="G824" s="1">
        <f ca="1">+[1]!Tabla3[[#This Row],[VOLTAJE]]</f>
        <v>203.41900000000001</v>
      </c>
      <c r="H824" s="1">
        <f ca="1">+[1]!Tabla3[[#This Row],[CURRENT]]</f>
        <v>0</v>
      </c>
      <c r="I824" s="1">
        <f ca="1">+[1]!Tabla3[[#This Row],[PF]]</f>
        <v>1</v>
      </c>
      <c r="J824" s="1">
        <f ca="1">+[1]!Tabla3[[#This Row],[WATTS_MEAS]]</f>
        <v>0</v>
      </c>
      <c r="K824" s="1">
        <f ca="1">+[1]!Tabla3[[#This Row],[DIM]]</f>
        <v>1</v>
      </c>
      <c r="L824" s="1">
        <f ca="1">+[1]!Tabla3[[#This Row],[STATUS_LAMP]]</f>
        <v>0</v>
      </c>
      <c r="M824" s="1">
        <f ca="1">+[1]!Tabla3[[#This Row],[FAULTY]]</f>
        <v>4</v>
      </c>
      <c r="N824" s="1">
        <f>+[1]!Tabla3[[#This Row],[BURN_HR]]</f>
        <v>1.8788903918613367</v>
      </c>
      <c r="O824" s="1">
        <f>+[1]!Tabla3[[#This Row],[KWH]]</f>
        <v>0.39779493732625804</v>
      </c>
    </row>
    <row r="825" spans="1:15" x14ac:dyDescent="0.25">
      <c r="A825" t="str">
        <f>+[1]!Tabla3[[#This Row],[ID]]</f>
        <v>DECO_35278</v>
      </c>
      <c r="B825">
        <f>+[1]!Tabla3[[#This Row],[LAT]]</f>
        <v>39.751772799999998</v>
      </c>
      <c r="C825">
        <f>+[1]!Tabla3[[#This Row],[LONG]]</f>
        <v>-104.9942672</v>
      </c>
      <c r="D825">
        <f>+[1]!Tabla3[[#This Row],[MODE]]</f>
        <v>4</v>
      </c>
      <c r="E825">
        <f>+[1]!Tabla3[[#This Row],[WATTS]]</f>
        <v>400</v>
      </c>
      <c r="F825" s="2">
        <f>+[1]!Tabla3[[#This Row],[LAST_UPDATED]]</f>
        <v>45036.436736111114</v>
      </c>
      <c r="G825" s="1">
        <f ca="1">+[1]!Tabla3[[#This Row],[VOLTAJE]]</f>
        <v>219.922</v>
      </c>
      <c r="H825" s="1">
        <f ca="1">+[1]!Tabla3[[#This Row],[CURRENT]]</f>
        <v>0</v>
      </c>
      <c r="I825" s="1">
        <f ca="1">+[1]!Tabla3[[#This Row],[PF]]</f>
        <v>1</v>
      </c>
      <c r="J825" s="1">
        <f ca="1">+[1]!Tabla3[[#This Row],[WATTS_MEAS]]</f>
        <v>0</v>
      </c>
      <c r="K825" s="1">
        <f ca="1">+[1]!Tabla3[[#This Row],[DIM]]</f>
        <v>1</v>
      </c>
      <c r="L825" s="1">
        <f ca="1">+[1]!Tabla3[[#This Row],[STATUS_LAMP]]</f>
        <v>0</v>
      </c>
      <c r="M825" s="1">
        <f ca="1">+[1]!Tabla3[[#This Row],[FAULTY]]</f>
        <v>1</v>
      </c>
      <c r="N825" s="1">
        <f>+[1]!Tabla3[[#This Row],[BURN_HR]]</f>
        <v>1.8788903918613367</v>
      </c>
      <c r="O825" s="1">
        <f>+[1]!Tabla3[[#This Row],[KWH]]</f>
        <v>0.6428958042644799</v>
      </c>
    </row>
    <row r="826" spans="1:15" x14ac:dyDescent="0.25">
      <c r="A826" t="str">
        <f>+[1]!Tabla3[[#This Row],[ID]]</f>
        <v>DECO_35281</v>
      </c>
      <c r="B826">
        <f>+[1]!Tabla3[[#This Row],[LAT]]</f>
        <v>39.749177269999997</v>
      </c>
      <c r="C826">
        <f>+[1]!Tabla3[[#This Row],[LONG]]</f>
        <v>-105.0010994</v>
      </c>
      <c r="D826">
        <f>+[1]!Tabla3[[#This Row],[MODE]]</f>
        <v>4</v>
      </c>
      <c r="E826">
        <f>+[1]!Tabla3[[#This Row],[WATTS]]</f>
        <v>250</v>
      </c>
      <c r="F826" s="2">
        <f>+[1]!Tabla3[[#This Row],[LAST_UPDATED]]</f>
        <v>45036.436736111114</v>
      </c>
      <c r="G826" s="1">
        <f ca="1">+[1]!Tabla3[[#This Row],[VOLTAJE]]</f>
        <v>212.32900000000001</v>
      </c>
      <c r="H826" s="1">
        <f ca="1">+[1]!Tabla3[[#This Row],[CURRENT]]</f>
        <v>0</v>
      </c>
      <c r="I826" s="1">
        <f ca="1">+[1]!Tabla3[[#This Row],[PF]]</f>
        <v>1</v>
      </c>
      <c r="J826" s="1">
        <f ca="1">+[1]!Tabla3[[#This Row],[WATTS_MEAS]]</f>
        <v>0</v>
      </c>
      <c r="K826" s="1">
        <f ca="1">+[1]!Tabla3[[#This Row],[DIM]]</f>
        <v>1</v>
      </c>
      <c r="L826" s="1">
        <f ca="1">+[1]!Tabla3[[#This Row],[STATUS_LAMP]]</f>
        <v>0</v>
      </c>
      <c r="M826" s="1">
        <f ca="1">+[1]!Tabla3[[#This Row],[FAULTY]]</f>
        <v>2</v>
      </c>
      <c r="N826" s="1">
        <f>+[1]!Tabla3[[#This Row],[BURN_HR]]</f>
        <v>10.830008663958091</v>
      </c>
      <c r="O826" s="1">
        <f>+[1]!Tabla3[[#This Row],[KWH]]</f>
        <v>2.6358655453820292</v>
      </c>
    </row>
    <row r="827" spans="1:15" x14ac:dyDescent="0.25">
      <c r="A827" t="str">
        <f>+[1]!Tabla3[[#This Row],[ID]]</f>
        <v>DECO_35284</v>
      </c>
      <c r="B827">
        <f>+[1]!Tabla3[[#This Row],[LAT]]</f>
        <v>39.749353980000002</v>
      </c>
      <c r="C827">
        <f>+[1]!Tabla3[[#This Row],[LONG]]</f>
        <v>-105.0005846</v>
      </c>
      <c r="D827">
        <f>+[1]!Tabla3[[#This Row],[MODE]]</f>
        <v>4</v>
      </c>
      <c r="E827">
        <f>+[1]!Tabla3[[#This Row],[WATTS]]</f>
        <v>250</v>
      </c>
      <c r="F827" s="2">
        <f>+[1]!Tabla3[[#This Row],[LAST_UPDATED]]</f>
        <v>45036.436736111114</v>
      </c>
      <c r="G827" s="1">
        <f ca="1">+[1]!Tabla3[[#This Row],[VOLTAJE]]</f>
        <v>210.36600000000001</v>
      </c>
      <c r="H827" s="1">
        <f ca="1">+[1]!Tabla3[[#This Row],[CURRENT]]</f>
        <v>0</v>
      </c>
      <c r="I827" s="1">
        <f ca="1">+[1]!Tabla3[[#This Row],[PF]]</f>
        <v>1</v>
      </c>
      <c r="J827" s="1">
        <f ca="1">+[1]!Tabla3[[#This Row],[WATTS_MEAS]]</f>
        <v>0</v>
      </c>
      <c r="K827" s="1">
        <f ca="1">+[1]!Tabla3[[#This Row],[DIM]]</f>
        <v>1</v>
      </c>
      <c r="L827" s="1">
        <f ca="1">+[1]!Tabla3[[#This Row],[STATUS_LAMP]]</f>
        <v>0</v>
      </c>
      <c r="M827" s="1">
        <f ca="1">+[1]!Tabla3[[#This Row],[FAULTY]]</f>
        <v>0</v>
      </c>
      <c r="N827" s="1">
        <f>+[1]!Tabla3[[#This Row],[BURN_HR]]</f>
        <v>1.8788903918613367</v>
      </c>
      <c r="O827" s="1">
        <f>+[1]!Tabla3[[#This Row],[KWH]]</f>
        <v>0.43477748340568856</v>
      </c>
    </row>
    <row r="828" spans="1:15" x14ac:dyDescent="0.25">
      <c r="A828" t="str">
        <f>+[1]!Tabla3[[#This Row],[ID]]</f>
        <v>DECO_35285</v>
      </c>
      <c r="B828">
        <f>+[1]!Tabla3[[#This Row],[LAT]]</f>
        <v>39.749499290000003</v>
      </c>
      <c r="C828">
        <f>+[1]!Tabla3[[#This Row],[LONG]]</f>
        <v>-105.0006899</v>
      </c>
      <c r="D828">
        <f>+[1]!Tabla3[[#This Row],[MODE]]</f>
        <v>4</v>
      </c>
      <c r="E828">
        <f>+[1]!Tabla3[[#This Row],[WATTS]]</f>
        <v>70</v>
      </c>
      <c r="F828" s="2">
        <f>+[1]!Tabla3[[#This Row],[LAST_UPDATED]]</f>
        <v>45036.436736111114</v>
      </c>
      <c r="G828" s="1">
        <f ca="1">+[1]!Tabla3[[#This Row],[VOLTAJE]]</f>
        <v>216.65</v>
      </c>
      <c r="H828" s="1">
        <f ca="1">+[1]!Tabla3[[#This Row],[CURRENT]]</f>
        <v>0</v>
      </c>
      <c r="I828" s="1">
        <f ca="1">+[1]!Tabla3[[#This Row],[PF]]</f>
        <v>1</v>
      </c>
      <c r="J828" s="1">
        <f ca="1">+[1]!Tabla3[[#This Row],[WATTS_MEAS]]</f>
        <v>0</v>
      </c>
      <c r="K828" s="1">
        <f ca="1">+[1]!Tabla3[[#This Row],[DIM]]</f>
        <v>1</v>
      </c>
      <c r="L828" s="1">
        <f ca="1">+[1]!Tabla3[[#This Row],[STATUS_LAMP]]</f>
        <v>0</v>
      </c>
      <c r="M828" s="1">
        <f ca="1">+[1]!Tabla3[[#This Row],[FAULTY]]</f>
        <v>1</v>
      </c>
      <c r="N828" s="1">
        <f>+[1]!Tabla3[[#This Row],[BURN_HR]]</f>
        <v>1.8788903918613367</v>
      </c>
      <c r="O828" s="1">
        <f>+[1]!Tabla3[[#This Row],[KWH]]</f>
        <v>0.11514622587470195</v>
      </c>
    </row>
    <row r="829" spans="1:15" x14ac:dyDescent="0.25">
      <c r="A829" t="str">
        <f>+[1]!Tabla3[[#This Row],[ID]]</f>
        <v>DECO_35289</v>
      </c>
      <c r="B829">
        <f>+[1]!Tabla3[[#This Row],[LAT]]</f>
        <v>39.749615149999997</v>
      </c>
      <c r="C829">
        <f>+[1]!Tabla3[[#This Row],[LONG]]</f>
        <v>-104.9953139</v>
      </c>
      <c r="D829">
        <f>+[1]!Tabla3[[#This Row],[MODE]]</f>
        <v>4</v>
      </c>
      <c r="E829">
        <f>+[1]!Tabla3[[#This Row],[WATTS]]</f>
        <v>250</v>
      </c>
      <c r="F829" s="2">
        <f>+[1]!Tabla3[[#This Row],[LAST_UPDATED]]</f>
        <v>45036.436736111114</v>
      </c>
      <c r="G829" s="1">
        <f ca="1">+[1]!Tabla3[[#This Row],[VOLTAJE]]</f>
        <v>218.56299999999999</v>
      </c>
      <c r="H829" s="1">
        <f ca="1">+[1]!Tabla3[[#This Row],[CURRENT]]</f>
        <v>0</v>
      </c>
      <c r="I829" s="1">
        <f ca="1">+[1]!Tabla3[[#This Row],[PF]]</f>
        <v>1</v>
      </c>
      <c r="J829" s="1">
        <f ca="1">+[1]!Tabla3[[#This Row],[WATTS_MEAS]]</f>
        <v>0</v>
      </c>
      <c r="K829" s="1">
        <f ca="1">+[1]!Tabla3[[#This Row],[DIM]]</f>
        <v>1</v>
      </c>
      <c r="L829" s="1">
        <f ca="1">+[1]!Tabla3[[#This Row],[STATUS_LAMP]]</f>
        <v>0</v>
      </c>
      <c r="M829" s="1">
        <f ca="1">+[1]!Tabla3[[#This Row],[FAULTY]]</f>
        <v>1</v>
      </c>
      <c r="N829" s="1">
        <f>+[1]!Tabla3[[#This Row],[BURN_HR]]</f>
        <v>10.830008663958091</v>
      </c>
      <c r="O829" s="1">
        <f>+[1]!Tabla3[[#This Row],[KWH]]</f>
        <v>2.6378667130982407</v>
      </c>
    </row>
    <row r="830" spans="1:15" x14ac:dyDescent="0.25">
      <c r="A830" t="str">
        <f>+[1]!Tabla3[[#This Row],[ID]]</f>
        <v>DECO_35290</v>
      </c>
      <c r="B830">
        <f>+[1]!Tabla3[[#This Row],[LAT]]</f>
        <v>39.74914888</v>
      </c>
      <c r="C830">
        <f>+[1]!Tabla3[[#This Row],[LONG]]</f>
        <v>-104.9958652</v>
      </c>
      <c r="D830">
        <f>+[1]!Tabla3[[#This Row],[MODE]]</f>
        <v>4</v>
      </c>
      <c r="E830">
        <f>+[1]!Tabla3[[#This Row],[WATTS]]</f>
        <v>400</v>
      </c>
      <c r="F830" s="2">
        <f>+[1]!Tabla3[[#This Row],[LAST_UPDATED]]</f>
        <v>45036.436736111114</v>
      </c>
      <c r="G830" s="1">
        <f ca="1">+[1]!Tabla3[[#This Row],[VOLTAJE]]</f>
        <v>203.80699999999999</v>
      </c>
      <c r="H830" s="1">
        <f ca="1">+[1]!Tabla3[[#This Row],[CURRENT]]</f>
        <v>0</v>
      </c>
      <c r="I830" s="1">
        <f ca="1">+[1]!Tabla3[[#This Row],[PF]]</f>
        <v>1</v>
      </c>
      <c r="J830" s="1">
        <f ca="1">+[1]!Tabla3[[#This Row],[WATTS_MEAS]]</f>
        <v>0</v>
      </c>
      <c r="K830" s="1">
        <f ca="1">+[1]!Tabla3[[#This Row],[DIM]]</f>
        <v>1</v>
      </c>
      <c r="L830" s="1">
        <f ca="1">+[1]!Tabla3[[#This Row],[STATUS_LAMP]]</f>
        <v>0</v>
      </c>
      <c r="M830" s="1">
        <f ca="1">+[1]!Tabla3[[#This Row],[FAULTY]]</f>
        <v>4</v>
      </c>
      <c r="N830" s="1">
        <f>+[1]!Tabla3[[#This Row],[BURN_HR]]</f>
        <v>1.8788903918613367</v>
      </c>
      <c r="O830" s="1">
        <f>+[1]!Tabla3[[#This Row],[KWH]]</f>
        <v>0.68013548384488942</v>
      </c>
    </row>
    <row r="831" spans="1:15" x14ac:dyDescent="0.25">
      <c r="A831" t="str">
        <f>+[1]!Tabla3[[#This Row],[ID]]</f>
        <v>DECO_35291</v>
      </c>
      <c r="B831">
        <f>+[1]!Tabla3[[#This Row],[LAT]]</f>
        <v>39.748851610000003</v>
      </c>
      <c r="C831">
        <f>+[1]!Tabla3[[#This Row],[LONG]]</f>
        <v>-104.9992397</v>
      </c>
      <c r="D831">
        <f>+[1]!Tabla3[[#This Row],[MODE]]</f>
        <v>4</v>
      </c>
      <c r="E831">
        <f>+[1]!Tabla3[[#This Row],[WATTS]]</f>
        <v>70</v>
      </c>
      <c r="F831" s="2">
        <f>+[1]!Tabla3[[#This Row],[LAST_UPDATED]]</f>
        <v>45036.436736111114</v>
      </c>
      <c r="G831" s="1">
        <f ca="1">+[1]!Tabla3[[#This Row],[VOLTAJE]]</f>
        <v>191.59700000000001</v>
      </c>
      <c r="H831" s="1">
        <f ca="1">+[1]!Tabla3[[#This Row],[CURRENT]]</f>
        <v>0</v>
      </c>
      <c r="I831" s="1">
        <f ca="1">+[1]!Tabla3[[#This Row],[PF]]</f>
        <v>1</v>
      </c>
      <c r="J831" s="1">
        <f ca="1">+[1]!Tabla3[[#This Row],[WATTS_MEAS]]</f>
        <v>0</v>
      </c>
      <c r="K831" s="1">
        <f ca="1">+[1]!Tabla3[[#This Row],[DIM]]</f>
        <v>1</v>
      </c>
      <c r="L831" s="1">
        <f ca="1">+[1]!Tabla3[[#This Row],[STATUS_LAMP]]</f>
        <v>0</v>
      </c>
      <c r="M831" s="1">
        <f ca="1">+[1]!Tabla3[[#This Row],[FAULTY]]</f>
        <v>3</v>
      </c>
      <c r="N831" s="1">
        <f>+[1]!Tabla3[[#This Row],[BURN_HR]]</f>
        <v>1.8788903918613367</v>
      </c>
      <c r="O831" s="1">
        <f>+[1]!Tabla3[[#This Row],[KWH]]</f>
        <v>0.11817081620231025</v>
      </c>
    </row>
    <row r="832" spans="1:15" x14ac:dyDescent="0.25">
      <c r="A832" t="str">
        <f>+[1]!Tabla3[[#This Row],[ID]]</f>
        <v>DECO_35292</v>
      </c>
      <c r="B832">
        <f>+[1]!Tabla3[[#This Row],[LAT]]</f>
        <v>39.748532500000003</v>
      </c>
      <c r="C832">
        <f>+[1]!Tabla3[[#This Row],[LONG]]</f>
        <v>-104.9987872</v>
      </c>
      <c r="D832">
        <f>+[1]!Tabla3[[#This Row],[MODE]]</f>
        <v>4</v>
      </c>
      <c r="E832">
        <f>+[1]!Tabla3[[#This Row],[WATTS]]</f>
        <v>70</v>
      </c>
      <c r="F832" s="2">
        <f>+[1]!Tabla3[[#This Row],[LAST_UPDATED]]</f>
        <v>45036.436736111114</v>
      </c>
      <c r="G832" s="1">
        <f ca="1">+[1]!Tabla3[[#This Row],[VOLTAJE]]</f>
        <v>216.05699999999999</v>
      </c>
      <c r="H832" s="1">
        <f ca="1">+[1]!Tabla3[[#This Row],[CURRENT]]</f>
        <v>0</v>
      </c>
      <c r="I832" s="1">
        <f ca="1">+[1]!Tabla3[[#This Row],[PF]]</f>
        <v>1</v>
      </c>
      <c r="J832" s="1">
        <f ca="1">+[1]!Tabla3[[#This Row],[WATTS_MEAS]]</f>
        <v>0</v>
      </c>
      <c r="K832" s="1">
        <f ca="1">+[1]!Tabla3[[#This Row],[DIM]]</f>
        <v>1</v>
      </c>
      <c r="L832" s="1">
        <f ca="1">+[1]!Tabla3[[#This Row],[STATUS_LAMP]]</f>
        <v>0</v>
      </c>
      <c r="M832" s="1">
        <f ca="1">+[1]!Tabla3[[#This Row],[FAULTY]]</f>
        <v>0</v>
      </c>
      <c r="N832" s="1">
        <f>+[1]!Tabla3[[#This Row],[BURN_HR]]</f>
        <v>1.8788903918613367</v>
      </c>
      <c r="O832" s="1">
        <f>+[1]!Tabla3[[#This Row],[KWH]]</f>
        <v>0.10890971677173879</v>
      </c>
    </row>
    <row r="833" spans="1:15" x14ac:dyDescent="0.25">
      <c r="A833" t="str">
        <f>+[1]!Tabla3[[#This Row],[ID]]</f>
        <v>DECO_35296</v>
      </c>
      <c r="B833">
        <f>+[1]!Tabla3[[#This Row],[LAT]]</f>
        <v>39.748411570000002</v>
      </c>
      <c r="C833">
        <f>+[1]!Tabla3[[#This Row],[LONG]]</f>
        <v>-104.9986351</v>
      </c>
      <c r="D833">
        <f>+[1]!Tabla3[[#This Row],[MODE]]</f>
        <v>4</v>
      </c>
      <c r="E833">
        <f>+[1]!Tabla3[[#This Row],[WATTS]]</f>
        <v>250</v>
      </c>
      <c r="F833" s="2">
        <f>+[1]!Tabla3[[#This Row],[LAST_UPDATED]]</f>
        <v>45036.436736111114</v>
      </c>
      <c r="G833" s="1">
        <f ca="1">+[1]!Tabla3[[#This Row],[VOLTAJE]]</f>
        <v>195.11199999999999</v>
      </c>
      <c r="H833" s="1">
        <f ca="1">+[1]!Tabla3[[#This Row],[CURRENT]]</f>
        <v>0</v>
      </c>
      <c r="I833" s="1">
        <f ca="1">+[1]!Tabla3[[#This Row],[PF]]</f>
        <v>1</v>
      </c>
      <c r="J833" s="1">
        <f ca="1">+[1]!Tabla3[[#This Row],[WATTS_MEAS]]</f>
        <v>0</v>
      </c>
      <c r="K833" s="1">
        <f ca="1">+[1]!Tabla3[[#This Row],[DIM]]</f>
        <v>1</v>
      </c>
      <c r="L833" s="1">
        <f ca="1">+[1]!Tabla3[[#This Row],[STATUS_LAMP]]</f>
        <v>0</v>
      </c>
      <c r="M833" s="1">
        <f ca="1">+[1]!Tabla3[[#This Row],[FAULTY]]</f>
        <v>4</v>
      </c>
      <c r="N833" s="1">
        <f>+[1]!Tabla3[[#This Row],[BURN_HR]]</f>
        <v>1.8788903918613367</v>
      </c>
      <c r="O833" s="1">
        <f>+[1]!Tabla3[[#This Row],[KWH]]</f>
        <v>0.40532506005248309</v>
      </c>
    </row>
    <row r="834" spans="1:15" x14ac:dyDescent="0.25">
      <c r="A834" t="str">
        <f>+[1]!Tabla3[[#This Row],[ID]]</f>
        <v>DECO_35298</v>
      </c>
      <c r="B834">
        <f>+[1]!Tabla3[[#This Row],[LAT]]</f>
        <v>39.748921369999998</v>
      </c>
      <c r="C834">
        <f>+[1]!Tabla3[[#This Row],[LONG]]</f>
        <v>-104.9961644</v>
      </c>
      <c r="D834">
        <f>+[1]!Tabla3[[#This Row],[MODE]]</f>
        <v>4</v>
      </c>
      <c r="E834">
        <f>+[1]!Tabla3[[#This Row],[WATTS]]</f>
        <v>400</v>
      </c>
      <c r="F834" s="2">
        <f>+[1]!Tabla3[[#This Row],[LAST_UPDATED]]</f>
        <v>45036.436736111114</v>
      </c>
      <c r="G834" s="1">
        <f ca="1">+[1]!Tabla3[[#This Row],[VOLTAJE]]</f>
        <v>193.04499999999999</v>
      </c>
      <c r="H834" s="1">
        <f ca="1">+[1]!Tabla3[[#This Row],[CURRENT]]</f>
        <v>0</v>
      </c>
      <c r="I834" s="1">
        <f ca="1">+[1]!Tabla3[[#This Row],[PF]]</f>
        <v>1</v>
      </c>
      <c r="J834" s="1">
        <f ca="1">+[1]!Tabla3[[#This Row],[WATTS_MEAS]]</f>
        <v>0</v>
      </c>
      <c r="K834" s="1">
        <f ca="1">+[1]!Tabla3[[#This Row],[DIM]]</f>
        <v>1</v>
      </c>
      <c r="L834" s="1">
        <f ca="1">+[1]!Tabla3[[#This Row],[STATUS_LAMP]]</f>
        <v>0</v>
      </c>
      <c r="M834" s="1">
        <f ca="1">+[1]!Tabla3[[#This Row],[FAULTY]]</f>
        <v>3</v>
      </c>
      <c r="N834" s="1">
        <f>+[1]!Tabla3[[#This Row],[BURN_HR]]</f>
        <v>1.8788903918613367</v>
      </c>
      <c r="O834" s="1">
        <f>+[1]!Tabla3[[#This Row],[KWH]]</f>
        <v>0.64839696543133907</v>
      </c>
    </row>
    <row r="835" spans="1:15" x14ac:dyDescent="0.25">
      <c r="A835" t="str">
        <f>+[1]!Tabla3[[#This Row],[ID]]</f>
        <v>DECO_35312</v>
      </c>
      <c r="B835">
        <f>+[1]!Tabla3[[#This Row],[LAT]]</f>
        <v>39.748798960000002</v>
      </c>
      <c r="C835">
        <f>+[1]!Tabla3[[#This Row],[LONG]]</f>
        <v>-104.9946322</v>
      </c>
      <c r="D835">
        <f>+[1]!Tabla3[[#This Row],[MODE]]</f>
        <v>4</v>
      </c>
      <c r="E835">
        <f>+[1]!Tabla3[[#This Row],[WATTS]]</f>
        <v>250</v>
      </c>
      <c r="F835" s="2">
        <f>+[1]!Tabla3[[#This Row],[LAST_UPDATED]]</f>
        <v>45036.436736111114</v>
      </c>
      <c r="G835" s="1">
        <f ca="1">+[1]!Tabla3[[#This Row],[VOLTAJE]]</f>
        <v>199.34</v>
      </c>
      <c r="H835" s="1">
        <f ca="1">+[1]!Tabla3[[#This Row],[CURRENT]]</f>
        <v>0</v>
      </c>
      <c r="I835" s="1">
        <f ca="1">+[1]!Tabla3[[#This Row],[PF]]</f>
        <v>1</v>
      </c>
      <c r="J835" s="1">
        <f ca="1">+[1]!Tabla3[[#This Row],[WATTS_MEAS]]</f>
        <v>0</v>
      </c>
      <c r="K835" s="1">
        <f ca="1">+[1]!Tabla3[[#This Row],[DIM]]</f>
        <v>1</v>
      </c>
      <c r="L835" s="1">
        <f ca="1">+[1]!Tabla3[[#This Row],[STATUS_LAMP]]</f>
        <v>0</v>
      </c>
      <c r="M835" s="1">
        <f ca="1">+[1]!Tabla3[[#This Row],[FAULTY]]</f>
        <v>2</v>
      </c>
      <c r="N835" s="1">
        <f>+[1]!Tabla3[[#This Row],[BURN_HR]]</f>
        <v>1.8788903918613367</v>
      </c>
      <c r="O835" s="1">
        <f>+[1]!Tabla3[[#This Row],[KWH]]</f>
        <v>0.39094031124625234</v>
      </c>
    </row>
    <row r="836" spans="1:15" x14ac:dyDescent="0.25">
      <c r="A836" t="str">
        <f>+[1]!Tabla3[[#This Row],[ID]]</f>
        <v>DECO_35313</v>
      </c>
      <c r="B836">
        <f>+[1]!Tabla3[[#This Row],[LAT]]</f>
        <v>39.752118469999999</v>
      </c>
      <c r="C836">
        <f>+[1]!Tabla3[[#This Row],[LONG]]</f>
        <v>-104.995867</v>
      </c>
      <c r="D836">
        <f>+[1]!Tabla3[[#This Row],[MODE]]</f>
        <v>4</v>
      </c>
      <c r="E836">
        <f>+[1]!Tabla3[[#This Row],[WATTS]]</f>
        <v>100</v>
      </c>
      <c r="F836" s="2">
        <f>+[1]!Tabla3[[#This Row],[LAST_UPDATED]]</f>
        <v>45036.436736111114</v>
      </c>
      <c r="G836" s="1">
        <f ca="1">+[1]!Tabla3[[#This Row],[VOLTAJE]]</f>
        <v>191.15100000000001</v>
      </c>
      <c r="H836" s="1">
        <f ca="1">+[1]!Tabla3[[#This Row],[CURRENT]]</f>
        <v>0</v>
      </c>
      <c r="I836" s="1">
        <f ca="1">+[1]!Tabla3[[#This Row],[PF]]</f>
        <v>1</v>
      </c>
      <c r="J836" s="1">
        <f ca="1">+[1]!Tabla3[[#This Row],[WATTS_MEAS]]</f>
        <v>0</v>
      </c>
      <c r="K836" s="1">
        <f ca="1">+[1]!Tabla3[[#This Row],[DIM]]</f>
        <v>1</v>
      </c>
      <c r="L836" s="1">
        <f ca="1">+[1]!Tabla3[[#This Row],[STATUS_LAMP]]</f>
        <v>0</v>
      </c>
      <c r="M836" s="1">
        <f ca="1">+[1]!Tabla3[[#This Row],[FAULTY]]</f>
        <v>3</v>
      </c>
      <c r="N836" s="1">
        <f>+[1]!Tabla3[[#This Row],[BURN_HR]]</f>
        <v>1.8788903918613367</v>
      </c>
      <c r="O836" s="1">
        <f>+[1]!Tabla3[[#This Row],[KWH]]</f>
        <v>0.1585945179267419</v>
      </c>
    </row>
    <row r="837" spans="1:15" x14ac:dyDescent="0.25">
      <c r="A837" t="str">
        <f>+[1]!Tabla3[[#This Row],[ID]]</f>
        <v>DECO_35314</v>
      </c>
      <c r="B837">
        <f>+[1]!Tabla3[[#This Row],[LAT]]</f>
        <v>39.750374479999998</v>
      </c>
      <c r="C837">
        <f>+[1]!Tabla3[[#This Row],[LONG]]</f>
        <v>-104.99634469999999</v>
      </c>
      <c r="D837">
        <f>+[1]!Tabla3[[#This Row],[MODE]]</f>
        <v>4</v>
      </c>
      <c r="E837">
        <f>+[1]!Tabla3[[#This Row],[WATTS]]</f>
        <v>70</v>
      </c>
      <c r="F837" s="2">
        <f>+[1]!Tabla3[[#This Row],[LAST_UPDATED]]</f>
        <v>45036.436736111114</v>
      </c>
      <c r="G837" s="1">
        <f ca="1">+[1]!Tabla3[[#This Row],[VOLTAJE]]</f>
        <v>245.51499999999999</v>
      </c>
      <c r="H837" s="1">
        <f ca="1">+[1]!Tabla3[[#This Row],[CURRENT]]</f>
        <v>0</v>
      </c>
      <c r="I837" s="1">
        <f ca="1">+[1]!Tabla3[[#This Row],[PF]]</f>
        <v>1</v>
      </c>
      <c r="J837" s="1">
        <f ca="1">+[1]!Tabla3[[#This Row],[WATTS_MEAS]]</f>
        <v>0</v>
      </c>
      <c r="K837" s="1">
        <f ca="1">+[1]!Tabla3[[#This Row],[DIM]]</f>
        <v>1</v>
      </c>
      <c r="L837" s="1">
        <f ca="1">+[1]!Tabla3[[#This Row],[STATUS_LAMP]]</f>
        <v>0</v>
      </c>
      <c r="M837" s="1">
        <f ca="1">+[1]!Tabla3[[#This Row],[FAULTY]]</f>
        <v>3</v>
      </c>
      <c r="N837" s="1">
        <f>+[1]!Tabla3[[#This Row],[BURN_HR]]</f>
        <v>10.830008663958091</v>
      </c>
      <c r="O837" s="1">
        <f>+[1]!Tabla3[[#This Row],[KWH]]</f>
        <v>0.7347014932389444</v>
      </c>
    </row>
    <row r="838" spans="1:15" x14ac:dyDescent="0.25">
      <c r="A838" t="str">
        <f>+[1]!Tabla3[[#This Row],[ID]]</f>
        <v>DECO_35315</v>
      </c>
      <c r="B838">
        <f>+[1]!Tabla3[[#This Row],[LAT]]</f>
        <v>39.749139569999997</v>
      </c>
      <c r="C838">
        <f>+[1]!Tabla3[[#This Row],[LONG]]</f>
        <v>-104.99474170000001</v>
      </c>
      <c r="D838">
        <f>+[1]!Tabla3[[#This Row],[MODE]]</f>
        <v>4</v>
      </c>
      <c r="E838">
        <f>+[1]!Tabla3[[#This Row],[WATTS]]</f>
        <v>100</v>
      </c>
      <c r="F838" s="2">
        <f>+[1]!Tabla3[[#This Row],[LAST_UPDATED]]</f>
        <v>45036.436736111114</v>
      </c>
      <c r="G838" s="1">
        <f ca="1">+[1]!Tabla3[[#This Row],[VOLTAJE]]</f>
        <v>213.69399999999999</v>
      </c>
      <c r="H838" s="1">
        <f ca="1">+[1]!Tabla3[[#This Row],[CURRENT]]</f>
        <v>0</v>
      </c>
      <c r="I838" s="1">
        <f ca="1">+[1]!Tabla3[[#This Row],[PF]]</f>
        <v>1</v>
      </c>
      <c r="J838" s="1">
        <f ca="1">+[1]!Tabla3[[#This Row],[WATTS_MEAS]]</f>
        <v>0</v>
      </c>
      <c r="K838" s="1">
        <f ca="1">+[1]!Tabla3[[#This Row],[DIM]]</f>
        <v>1</v>
      </c>
      <c r="L838" s="1">
        <f ca="1">+[1]!Tabla3[[#This Row],[STATUS_LAMP]]</f>
        <v>0</v>
      </c>
      <c r="M838" s="1">
        <f ca="1">+[1]!Tabla3[[#This Row],[FAULTY]]</f>
        <v>0</v>
      </c>
      <c r="N838" s="1">
        <f>+[1]!Tabla3[[#This Row],[BURN_HR]]</f>
        <v>1.8788903918613367</v>
      </c>
      <c r="O838" s="1">
        <f>+[1]!Tabla3[[#This Row],[KWH]]</f>
        <v>0.15955123442415931</v>
      </c>
    </row>
    <row r="839" spans="1:15" x14ac:dyDescent="0.25">
      <c r="A839" t="str">
        <f>+[1]!Tabla3[[#This Row],[ID]]</f>
        <v>DECO_35316</v>
      </c>
      <c r="B839">
        <f>+[1]!Tabla3[[#This Row],[LAT]]</f>
        <v>39.749251260000001</v>
      </c>
      <c r="C839">
        <f>+[1]!Tabla3[[#This Row],[LONG]]</f>
        <v>-104.9948899</v>
      </c>
      <c r="D839">
        <f>+[1]!Tabla3[[#This Row],[MODE]]</f>
        <v>4</v>
      </c>
      <c r="E839">
        <f>+[1]!Tabla3[[#This Row],[WATTS]]</f>
        <v>100</v>
      </c>
      <c r="F839" s="2">
        <f>+[1]!Tabla3[[#This Row],[LAST_UPDATED]]</f>
        <v>45036.436736111114</v>
      </c>
      <c r="G839" s="1">
        <f ca="1">+[1]!Tabla3[[#This Row],[VOLTAJE]]</f>
        <v>224.285</v>
      </c>
      <c r="H839" s="1">
        <f ca="1">+[1]!Tabla3[[#This Row],[CURRENT]]</f>
        <v>0</v>
      </c>
      <c r="I839" s="1">
        <f ca="1">+[1]!Tabla3[[#This Row],[PF]]</f>
        <v>1</v>
      </c>
      <c r="J839" s="1">
        <f ca="1">+[1]!Tabla3[[#This Row],[WATTS_MEAS]]</f>
        <v>0</v>
      </c>
      <c r="K839" s="1">
        <f ca="1">+[1]!Tabla3[[#This Row],[DIM]]</f>
        <v>1</v>
      </c>
      <c r="L839" s="1">
        <f ca="1">+[1]!Tabla3[[#This Row],[STATUS_LAMP]]</f>
        <v>0</v>
      </c>
      <c r="M839" s="1">
        <f ca="1">+[1]!Tabla3[[#This Row],[FAULTY]]</f>
        <v>2</v>
      </c>
      <c r="N839" s="1">
        <f>+[1]!Tabla3[[#This Row],[BURN_HR]]</f>
        <v>1.8788903918613367</v>
      </c>
      <c r="O839" s="1">
        <f>+[1]!Tabla3[[#This Row],[KWH]]</f>
        <v>0.16533832334414919</v>
      </c>
    </row>
    <row r="840" spans="1:15" x14ac:dyDescent="0.25">
      <c r="A840" t="str">
        <f>+[1]!Tabla3[[#This Row],[ID]]</f>
        <v>DECO_35317</v>
      </c>
      <c r="B840">
        <f>+[1]!Tabla3[[#This Row],[LAT]]</f>
        <v>39.750450069999999</v>
      </c>
      <c r="C840">
        <f>+[1]!Tabla3[[#This Row],[LONG]]</f>
        <v>-104.9967748</v>
      </c>
      <c r="D840">
        <f>+[1]!Tabla3[[#This Row],[MODE]]</f>
        <v>4</v>
      </c>
      <c r="E840">
        <f>+[1]!Tabla3[[#This Row],[WATTS]]</f>
        <v>70</v>
      </c>
      <c r="F840" s="2">
        <f>+[1]!Tabla3[[#This Row],[LAST_UPDATED]]</f>
        <v>45036.436736111114</v>
      </c>
      <c r="G840" s="1">
        <f ca="1">+[1]!Tabla3[[#This Row],[VOLTAJE]]</f>
        <v>222.792</v>
      </c>
      <c r="H840" s="1">
        <f ca="1">+[1]!Tabla3[[#This Row],[CURRENT]]</f>
        <v>0</v>
      </c>
      <c r="I840" s="1">
        <f ca="1">+[1]!Tabla3[[#This Row],[PF]]</f>
        <v>1</v>
      </c>
      <c r="J840" s="1">
        <f ca="1">+[1]!Tabla3[[#This Row],[WATTS_MEAS]]</f>
        <v>0</v>
      </c>
      <c r="K840" s="1">
        <f ca="1">+[1]!Tabla3[[#This Row],[DIM]]</f>
        <v>1</v>
      </c>
      <c r="L840" s="1">
        <f ca="1">+[1]!Tabla3[[#This Row],[STATUS_LAMP]]</f>
        <v>0</v>
      </c>
      <c r="M840" s="1">
        <f ca="1">+[1]!Tabla3[[#This Row],[FAULTY]]</f>
        <v>2</v>
      </c>
      <c r="N840" s="1">
        <f>+[1]!Tabla3[[#This Row],[BURN_HR]]</f>
        <v>1.8788903918613367</v>
      </c>
      <c r="O840" s="1">
        <f>+[1]!Tabla3[[#This Row],[KWH]]</f>
        <v>0.11055764348501491</v>
      </c>
    </row>
    <row r="841" spans="1:15" x14ac:dyDescent="0.25">
      <c r="A841" t="str">
        <f>+[1]!Tabla3[[#This Row],[ID]]</f>
        <v>DECO_35318</v>
      </c>
      <c r="B841">
        <f>+[1]!Tabla3[[#This Row],[LAT]]</f>
        <v>39.750677289999999</v>
      </c>
      <c r="C841">
        <f>+[1]!Tabla3[[#This Row],[LONG]]</f>
        <v>-104.99675689999999</v>
      </c>
      <c r="D841">
        <f>+[1]!Tabla3[[#This Row],[MODE]]</f>
        <v>4</v>
      </c>
      <c r="E841">
        <f>+[1]!Tabla3[[#This Row],[WATTS]]</f>
        <v>70</v>
      </c>
      <c r="F841" s="2">
        <f>+[1]!Tabla3[[#This Row],[LAST_UPDATED]]</f>
        <v>45036.436736111114</v>
      </c>
      <c r="G841" s="1">
        <f ca="1">+[1]!Tabla3[[#This Row],[VOLTAJE]]</f>
        <v>200.26599999999999</v>
      </c>
      <c r="H841" s="1">
        <f ca="1">+[1]!Tabla3[[#This Row],[CURRENT]]</f>
        <v>0</v>
      </c>
      <c r="I841" s="1">
        <f ca="1">+[1]!Tabla3[[#This Row],[PF]]</f>
        <v>1</v>
      </c>
      <c r="J841" s="1">
        <f ca="1">+[1]!Tabla3[[#This Row],[WATTS_MEAS]]</f>
        <v>0</v>
      </c>
      <c r="K841" s="1">
        <f ca="1">+[1]!Tabla3[[#This Row],[DIM]]</f>
        <v>1</v>
      </c>
      <c r="L841" s="1">
        <f ca="1">+[1]!Tabla3[[#This Row],[STATUS_LAMP]]</f>
        <v>0</v>
      </c>
      <c r="M841" s="1">
        <f ca="1">+[1]!Tabla3[[#This Row],[FAULTY]]</f>
        <v>2</v>
      </c>
      <c r="N841" s="1">
        <f>+[1]!Tabla3[[#This Row],[BURN_HR]]</f>
        <v>10.830008663958091</v>
      </c>
      <c r="O841" s="1">
        <f>+[1]!Tabla3[[#This Row],[KWH]]</f>
        <v>0.7351377951544662</v>
      </c>
    </row>
    <row r="842" spans="1:15" x14ac:dyDescent="0.25">
      <c r="A842" t="str">
        <f>+[1]!Tabla3[[#This Row],[ID]]</f>
        <v>DECO_35319</v>
      </c>
      <c r="B842">
        <f>+[1]!Tabla3[[#This Row],[LAT]]</f>
        <v>39.749694890000001</v>
      </c>
      <c r="C842">
        <f>+[1]!Tabla3[[#This Row],[LONG]]</f>
        <v>-104.9954615</v>
      </c>
      <c r="D842">
        <f>+[1]!Tabla3[[#This Row],[MODE]]</f>
        <v>4</v>
      </c>
      <c r="E842">
        <f>+[1]!Tabla3[[#This Row],[WATTS]]</f>
        <v>100</v>
      </c>
      <c r="F842" s="2">
        <f>+[1]!Tabla3[[#This Row],[LAST_UPDATED]]</f>
        <v>45036.436736111114</v>
      </c>
      <c r="G842" s="1">
        <f ca="1">+[1]!Tabla3[[#This Row],[VOLTAJE]]</f>
        <v>205.42400000000001</v>
      </c>
      <c r="H842" s="1">
        <f ca="1">+[1]!Tabla3[[#This Row],[CURRENT]]</f>
        <v>0</v>
      </c>
      <c r="I842" s="1">
        <f ca="1">+[1]!Tabla3[[#This Row],[PF]]</f>
        <v>1</v>
      </c>
      <c r="J842" s="1">
        <f ca="1">+[1]!Tabla3[[#This Row],[WATTS_MEAS]]</f>
        <v>0</v>
      </c>
      <c r="K842" s="1">
        <f ca="1">+[1]!Tabla3[[#This Row],[DIM]]</f>
        <v>1</v>
      </c>
      <c r="L842" s="1">
        <f ca="1">+[1]!Tabla3[[#This Row],[STATUS_LAMP]]</f>
        <v>0</v>
      </c>
      <c r="M842" s="1">
        <f ca="1">+[1]!Tabla3[[#This Row],[FAULTY]]</f>
        <v>3</v>
      </c>
      <c r="N842" s="1">
        <f>+[1]!Tabla3[[#This Row],[BURN_HR]]</f>
        <v>1.8788903918613367</v>
      </c>
      <c r="O842" s="1">
        <f>+[1]!Tabla3[[#This Row],[KWH]]</f>
        <v>0.16327590924619445</v>
      </c>
    </row>
    <row r="843" spans="1:15" x14ac:dyDescent="0.25">
      <c r="A843" t="str">
        <f>+[1]!Tabla3[[#This Row],[ID]]</f>
        <v>DECO_35320</v>
      </c>
      <c r="B843">
        <f>+[1]!Tabla3[[#This Row],[LAT]]</f>
        <v>39.752634929999999</v>
      </c>
      <c r="C843">
        <f>+[1]!Tabla3[[#This Row],[LONG]]</f>
        <v>-104.9952024</v>
      </c>
      <c r="D843">
        <f>+[1]!Tabla3[[#This Row],[MODE]]</f>
        <v>4</v>
      </c>
      <c r="E843">
        <f>+[1]!Tabla3[[#This Row],[WATTS]]</f>
        <v>100</v>
      </c>
      <c r="F843" s="2">
        <f>+[1]!Tabla3[[#This Row],[LAST_UPDATED]]</f>
        <v>45036.436736111114</v>
      </c>
      <c r="G843" s="1">
        <f ca="1">+[1]!Tabla3[[#This Row],[VOLTAJE]]</f>
        <v>243.29</v>
      </c>
      <c r="H843" s="1">
        <f ca="1">+[1]!Tabla3[[#This Row],[CURRENT]]</f>
        <v>0</v>
      </c>
      <c r="I843" s="1">
        <f ca="1">+[1]!Tabla3[[#This Row],[PF]]</f>
        <v>1</v>
      </c>
      <c r="J843" s="1">
        <f ca="1">+[1]!Tabla3[[#This Row],[WATTS_MEAS]]</f>
        <v>0</v>
      </c>
      <c r="K843" s="1">
        <f ca="1">+[1]!Tabla3[[#This Row],[DIM]]</f>
        <v>1</v>
      </c>
      <c r="L843" s="1">
        <f ca="1">+[1]!Tabla3[[#This Row],[STATUS_LAMP]]</f>
        <v>0</v>
      </c>
      <c r="M843" s="1">
        <f ca="1">+[1]!Tabla3[[#This Row],[FAULTY]]</f>
        <v>3</v>
      </c>
      <c r="N843" s="1">
        <f>+[1]!Tabla3[[#This Row],[BURN_HR]]</f>
        <v>1.8788903918613367</v>
      </c>
      <c r="O843" s="1">
        <f>+[1]!Tabla3[[#This Row],[KWH]]</f>
        <v>0.15828687333983479</v>
      </c>
    </row>
    <row r="844" spans="1:15" x14ac:dyDescent="0.25">
      <c r="A844" t="str">
        <f>+[1]!Tabla3[[#This Row],[ID]]</f>
        <v>DECO_35321</v>
      </c>
      <c r="B844">
        <f>+[1]!Tabla3[[#This Row],[LAT]]</f>
        <v>39.74979913</v>
      </c>
      <c r="C844">
        <f>+[1]!Tabla3[[#This Row],[LONG]]</f>
        <v>-104.99561989999999</v>
      </c>
      <c r="D844">
        <f>+[1]!Tabla3[[#This Row],[MODE]]</f>
        <v>4</v>
      </c>
      <c r="E844">
        <f>+[1]!Tabla3[[#This Row],[WATTS]]</f>
        <v>100</v>
      </c>
      <c r="F844" s="2">
        <f>+[1]!Tabla3[[#This Row],[LAST_UPDATED]]</f>
        <v>45036.436736111114</v>
      </c>
      <c r="G844" s="1">
        <f ca="1">+[1]!Tabla3[[#This Row],[VOLTAJE]]</f>
        <v>207.833</v>
      </c>
      <c r="H844" s="1">
        <f ca="1">+[1]!Tabla3[[#This Row],[CURRENT]]</f>
        <v>0</v>
      </c>
      <c r="I844" s="1">
        <f ca="1">+[1]!Tabla3[[#This Row],[PF]]</f>
        <v>1</v>
      </c>
      <c r="J844" s="1">
        <f ca="1">+[1]!Tabla3[[#This Row],[WATTS_MEAS]]</f>
        <v>0</v>
      </c>
      <c r="K844" s="1">
        <f ca="1">+[1]!Tabla3[[#This Row],[DIM]]</f>
        <v>1</v>
      </c>
      <c r="L844" s="1">
        <f ca="1">+[1]!Tabla3[[#This Row],[STATUS_LAMP]]</f>
        <v>0</v>
      </c>
      <c r="M844" s="1">
        <f ca="1">+[1]!Tabla3[[#This Row],[FAULTY]]</f>
        <v>4</v>
      </c>
      <c r="N844" s="1">
        <f>+[1]!Tabla3[[#This Row],[BURN_HR]]</f>
        <v>10.830008663958091</v>
      </c>
      <c r="O844" s="1">
        <f>+[1]!Tabla3[[#This Row],[KWH]]</f>
        <v>1.0626314012207398</v>
      </c>
    </row>
    <row r="845" spans="1:15" x14ac:dyDescent="0.25">
      <c r="A845" t="str">
        <f>+[1]!Tabla3[[#This Row],[ID]]</f>
        <v>DECO_35322</v>
      </c>
      <c r="B845">
        <f>+[1]!Tabla3[[#This Row],[LAT]]</f>
        <v>39.752717670000003</v>
      </c>
      <c r="C845">
        <f>+[1]!Tabla3[[#This Row],[LONG]]</f>
        <v>-104.9950913</v>
      </c>
      <c r="D845">
        <f>+[1]!Tabla3[[#This Row],[MODE]]</f>
        <v>4</v>
      </c>
      <c r="E845">
        <f>+[1]!Tabla3[[#This Row],[WATTS]]</f>
        <v>200</v>
      </c>
      <c r="F845" s="2">
        <f>+[1]!Tabla3[[#This Row],[LAST_UPDATED]]</f>
        <v>45036.436736111114</v>
      </c>
      <c r="G845" s="1">
        <f ca="1">+[1]!Tabla3[[#This Row],[VOLTAJE]]</f>
        <v>236.411</v>
      </c>
      <c r="H845" s="1">
        <f ca="1">+[1]!Tabla3[[#This Row],[CURRENT]]</f>
        <v>0</v>
      </c>
      <c r="I845" s="1">
        <f ca="1">+[1]!Tabla3[[#This Row],[PF]]</f>
        <v>1</v>
      </c>
      <c r="J845" s="1">
        <f ca="1">+[1]!Tabla3[[#This Row],[WATTS_MEAS]]</f>
        <v>0</v>
      </c>
      <c r="K845" s="1">
        <f ca="1">+[1]!Tabla3[[#This Row],[DIM]]</f>
        <v>1</v>
      </c>
      <c r="L845" s="1">
        <f ca="1">+[1]!Tabla3[[#This Row],[STATUS_LAMP]]</f>
        <v>0</v>
      </c>
      <c r="M845" s="1">
        <f ca="1">+[1]!Tabla3[[#This Row],[FAULTY]]</f>
        <v>4</v>
      </c>
      <c r="N845" s="1">
        <f>+[1]!Tabla3[[#This Row],[BURN_HR]]</f>
        <v>1.8788903918613367</v>
      </c>
      <c r="O845" s="1">
        <f>+[1]!Tabla3[[#This Row],[KWH]]</f>
        <v>0.30013964041591262</v>
      </c>
    </row>
    <row r="846" spans="1:15" x14ac:dyDescent="0.25">
      <c r="A846" t="str">
        <f>+[1]!Tabla3[[#This Row],[ID]]</f>
        <v>DECO_35323</v>
      </c>
      <c r="B846">
        <f>+[1]!Tabla3[[#This Row],[LAT]]</f>
        <v>39.74990365</v>
      </c>
      <c r="C846">
        <f>+[1]!Tabla3[[#This Row],[LONG]]</f>
        <v>-104.99574</v>
      </c>
      <c r="D846">
        <f>+[1]!Tabla3[[#This Row],[MODE]]</f>
        <v>4</v>
      </c>
      <c r="E846">
        <f>+[1]!Tabla3[[#This Row],[WATTS]]</f>
        <v>100</v>
      </c>
      <c r="F846" s="2">
        <f>+[1]!Tabla3[[#This Row],[LAST_UPDATED]]</f>
        <v>45036.436736111114</v>
      </c>
      <c r="G846" s="1">
        <f ca="1">+[1]!Tabla3[[#This Row],[VOLTAJE]]</f>
        <v>249.929</v>
      </c>
      <c r="H846" s="1">
        <f ca="1">+[1]!Tabla3[[#This Row],[CURRENT]]</f>
        <v>0</v>
      </c>
      <c r="I846" s="1">
        <f ca="1">+[1]!Tabla3[[#This Row],[PF]]</f>
        <v>1</v>
      </c>
      <c r="J846" s="1">
        <f ca="1">+[1]!Tabla3[[#This Row],[WATTS_MEAS]]</f>
        <v>0</v>
      </c>
      <c r="K846" s="1">
        <f ca="1">+[1]!Tabla3[[#This Row],[DIM]]</f>
        <v>1</v>
      </c>
      <c r="L846" s="1">
        <f ca="1">+[1]!Tabla3[[#This Row],[STATUS_LAMP]]</f>
        <v>0</v>
      </c>
      <c r="M846" s="1">
        <f ca="1">+[1]!Tabla3[[#This Row],[FAULTY]]</f>
        <v>0</v>
      </c>
      <c r="N846" s="1">
        <f>+[1]!Tabla3[[#This Row],[BURN_HR]]</f>
        <v>1.8788903918613367</v>
      </c>
      <c r="O846" s="1">
        <f>+[1]!Tabla3[[#This Row],[KWH]]</f>
        <v>0.17003728853121422</v>
      </c>
    </row>
    <row r="847" spans="1:15" x14ac:dyDescent="0.25">
      <c r="A847" t="str">
        <f>+[1]!Tabla3[[#This Row],[ID]]</f>
        <v>DECO_35324</v>
      </c>
      <c r="B847">
        <f>+[1]!Tabla3[[#This Row],[LAT]]</f>
        <v>39.750914199999997</v>
      </c>
      <c r="C847">
        <f>+[1]!Tabla3[[#This Row],[LONG]]</f>
        <v>-104.9973856</v>
      </c>
      <c r="D847">
        <f>+[1]!Tabla3[[#This Row],[MODE]]</f>
        <v>4</v>
      </c>
      <c r="E847">
        <f>+[1]!Tabla3[[#This Row],[WATTS]]</f>
        <v>70</v>
      </c>
      <c r="F847" s="2">
        <f>+[1]!Tabla3[[#This Row],[LAST_UPDATED]]</f>
        <v>45036.436736111114</v>
      </c>
      <c r="G847" s="1">
        <f ca="1">+[1]!Tabla3[[#This Row],[VOLTAJE]]</f>
        <v>206.97499999999999</v>
      </c>
      <c r="H847" s="1">
        <f ca="1">+[1]!Tabla3[[#This Row],[CURRENT]]</f>
        <v>0</v>
      </c>
      <c r="I847" s="1">
        <f ca="1">+[1]!Tabla3[[#This Row],[PF]]</f>
        <v>1</v>
      </c>
      <c r="J847" s="1">
        <f ca="1">+[1]!Tabla3[[#This Row],[WATTS_MEAS]]</f>
        <v>0</v>
      </c>
      <c r="K847" s="1">
        <f ca="1">+[1]!Tabla3[[#This Row],[DIM]]</f>
        <v>1</v>
      </c>
      <c r="L847" s="1">
        <f ca="1">+[1]!Tabla3[[#This Row],[STATUS_LAMP]]</f>
        <v>0</v>
      </c>
      <c r="M847" s="1">
        <f ca="1">+[1]!Tabla3[[#This Row],[FAULTY]]</f>
        <v>4</v>
      </c>
      <c r="N847" s="1">
        <f>+[1]!Tabla3[[#This Row],[BURN_HR]]</f>
        <v>1.8788903918613367</v>
      </c>
      <c r="O847" s="1">
        <f>+[1]!Tabla3[[#This Row],[KWH]]</f>
        <v>0.11172956985244067</v>
      </c>
    </row>
    <row r="848" spans="1:15" x14ac:dyDescent="0.25">
      <c r="A848" t="str">
        <f>+[1]!Tabla3[[#This Row],[ID]]</f>
        <v>DECO_35337</v>
      </c>
      <c r="B848">
        <f>+[1]!Tabla3[[#This Row],[LAT]]</f>
        <v>39.740299759999999</v>
      </c>
      <c r="C848">
        <f>+[1]!Tabla3[[#This Row],[LONG]]</f>
        <v>-105.0011028</v>
      </c>
      <c r="D848">
        <f>+[1]!Tabla3[[#This Row],[MODE]]</f>
        <v>4</v>
      </c>
      <c r="E848">
        <f>+[1]!Tabla3[[#This Row],[WATTS]]</f>
        <v>250</v>
      </c>
      <c r="F848" s="2">
        <f>+[1]!Tabla3[[#This Row],[LAST_UPDATED]]</f>
        <v>45036.436736111114</v>
      </c>
      <c r="G848" s="1">
        <f ca="1">+[1]!Tabla3[[#This Row],[VOLTAJE]]</f>
        <v>237.68799999999999</v>
      </c>
      <c r="H848" s="1">
        <f ca="1">+[1]!Tabla3[[#This Row],[CURRENT]]</f>
        <v>0</v>
      </c>
      <c r="I848" s="1">
        <f ca="1">+[1]!Tabla3[[#This Row],[PF]]</f>
        <v>1</v>
      </c>
      <c r="J848" s="1">
        <f ca="1">+[1]!Tabla3[[#This Row],[WATTS_MEAS]]</f>
        <v>0</v>
      </c>
      <c r="K848" s="1">
        <f ca="1">+[1]!Tabla3[[#This Row],[DIM]]</f>
        <v>1</v>
      </c>
      <c r="L848" s="1">
        <f ca="1">+[1]!Tabla3[[#This Row],[STATUS_LAMP]]</f>
        <v>0</v>
      </c>
      <c r="M848" s="1">
        <f ca="1">+[1]!Tabla3[[#This Row],[FAULTY]]</f>
        <v>2</v>
      </c>
      <c r="N848" s="1">
        <f>+[1]!Tabla3[[#This Row],[BURN_HR]]</f>
        <v>1.8788903918613367</v>
      </c>
      <c r="O848" s="1">
        <f>+[1]!Tabla3[[#This Row],[KWH]]</f>
        <v>0.42290820844199711</v>
      </c>
    </row>
    <row r="849" spans="1:15" x14ac:dyDescent="0.25">
      <c r="A849" t="str">
        <f>+[1]!Tabla3[[#This Row],[ID]]</f>
        <v>DECO_35344</v>
      </c>
      <c r="B849">
        <f>+[1]!Tabla3[[#This Row],[LAT]]</f>
        <v>39.74022154</v>
      </c>
      <c r="C849">
        <f>+[1]!Tabla3[[#This Row],[LONG]]</f>
        <v>-105.001504</v>
      </c>
      <c r="D849">
        <f>+[1]!Tabla3[[#This Row],[MODE]]</f>
        <v>4</v>
      </c>
      <c r="E849">
        <f>+[1]!Tabla3[[#This Row],[WATTS]]</f>
        <v>250</v>
      </c>
      <c r="F849" s="2">
        <f>+[1]!Tabla3[[#This Row],[LAST_UPDATED]]</f>
        <v>45036.436736111114</v>
      </c>
      <c r="G849" s="1">
        <f ca="1">+[1]!Tabla3[[#This Row],[VOLTAJE]]</f>
        <v>235.126</v>
      </c>
      <c r="H849" s="1">
        <f ca="1">+[1]!Tabla3[[#This Row],[CURRENT]]</f>
        <v>0</v>
      </c>
      <c r="I849" s="1">
        <f ca="1">+[1]!Tabla3[[#This Row],[PF]]</f>
        <v>1</v>
      </c>
      <c r="J849" s="1">
        <f ca="1">+[1]!Tabla3[[#This Row],[WATTS_MEAS]]</f>
        <v>0</v>
      </c>
      <c r="K849" s="1">
        <f ca="1">+[1]!Tabla3[[#This Row],[DIM]]</f>
        <v>1</v>
      </c>
      <c r="L849" s="1">
        <f ca="1">+[1]!Tabla3[[#This Row],[STATUS_LAMP]]</f>
        <v>0</v>
      </c>
      <c r="M849" s="1">
        <f ca="1">+[1]!Tabla3[[#This Row],[FAULTY]]</f>
        <v>3</v>
      </c>
      <c r="N849" s="1">
        <f>+[1]!Tabla3[[#This Row],[BURN_HR]]</f>
        <v>10.830008663958091</v>
      </c>
      <c r="O849" s="1">
        <f>+[1]!Tabla3[[#This Row],[KWH]]</f>
        <v>2.6397404376704738</v>
      </c>
    </row>
    <row r="850" spans="1:15" x14ac:dyDescent="0.25">
      <c r="A850" t="str">
        <f>+[1]!Tabla3[[#This Row],[ID]]</f>
        <v>DECO_35357</v>
      </c>
      <c r="B850">
        <f>+[1]!Tabla3[[#This Row],[LAT]]</f>
        <v>39.75037236</v>
      </c>
      <c r="C850">
        <f>+[1]!Tabla3[[#This Row],[LONG]]</f>
        <v>-104.9992728</v>
      </c>
      <c r="D850">
        <f>+[1]!Tabla3[[#This Row],[MODE]]</f>
        <v>4</v>
      </c>
      <c r="E850">
        <f>+[1]!Tabla3[[#This Row],[WATTS]]</f>
        <v>250</v>
      </c>
      <c r="F850" s="2">
        <f>+[1]!Tabla3[[#This Row],[LAST_UPDATED]]</f>
        <v>45036.436736111114</v>
      </c>
      <c r="G850" s="1">
        <f ca="1">+[1]!Tabla3[[#This Row],[VOLTAJE]]</f>
        <v>249.524</v>
      </c>
      <c r="H850" s="1">
        <f ca="1">+[1]!Tabla3[[#This Row],[CURRENT]]</f>
        <v>0</v>
      </c>
      <c r="I850" s="1">
        <f ca="1">+[1]!Tabla3[[#This Row],[PF]]</f>
        <v>1</v>
      </c>
      <c r="J850" s="1">
        <f ca="1">+[1]!Tabla3[[#This Row],[WATTS_MEAS]]</f>
        <v>0</v>
      </c>
      <c r="K850" s="1">
        <f ca="1">+[1]!Tabla3[[#This Row],[DIM]]</f>
        <v>1</v>
      </c>
      <c r="L850" s="1">
        <f ca="1">+[1]!Tabla3[[#This Row],[STATUS_LAMP]]</f>
        <v>0</v>
      </c>
      <c r="M850" s="1">
        <f ca="1">+[1]!Tabla3[[#This Row],[FAULTY]]</f>
        <v>4</v>
      </c>
      <c r="N850" s="1">
        <f>+[1]!Tabla3[[#This Row],[BURN_HR]]</f>
        <v>1.8788903918613367</v>
      </c>
      <c r="O850" s="1">
        <f>+[1]!Tabla3[[#This Row],[KWH]]</f>
        <v>0.39454841247953498</v>
      </c>
    </row>
    <row r="851" spans="1:15" x14ac:dyDescent="0.25">
      <c r="A851" t="str">
        <f>+[1]!Tabla3[[#This Row],[ID]]</f>
        <v>DECO_35358</v>
      </c>
      <c r="B851">
        <f>+[1]!Tabla3[[#This Row],[LAT]]</f>
        <v>39.750389509999998</v>
      </c>
      <c r="C851">
        <f>+[1]!Tabla3[[#This Row],[LONG]]</f>
        <v>-105.00020000000001</v>
      </c>
      <c r="D851">
        <f>+[1]!Tabla3[[#This Row],[MODE]]</f>
        <v>4</v>
      </c>
      <c r="E851">
        <f>+[1]!Tabla3[[#This Row],[WATTS]]</f>
        <v>100</v>
      </c>
      <c r="F851" s="2">
        <f>+[1]!Tabla3[[#This Row],[LAST_UPDATED]]</f>
        <v>45036.436736111114</v>
      </c>
      <c r="G851" s="1">
        <f ca="1">+[1]!Tabla3[[#This Row],[VOLTAJE]]</f>
        <v>196.375</v>
      </c>
      <c r="H851" s="1">
        <f ca="1">+[1]!Tabla3[[#This Row],[CURRENT]]</f>
        <v>0</v>
      </c>
      <c r="I851" s="1">
        <f ca="1">+[1]!Tabla3[[#This Row],[PF]]</f>
        <v>1</v>
      </c>
      <c r="J851" s="1">
        <f ca="1">+[1]!Tabla3[[#This Row],[WATTS_MEAS]]</f>
        <v>0</v>
      </c>
      <c r="K851" s="1">
        <f ca="1">+[1]!Tabla3[[#This Row],[DIM]]</f>
        <v>1</v>
      </c>
      <c r="L851" s="1">
        <f ca="1">+[1]!Tabla3[[#This Row],[STATUS_LAMP]]</f>
        <v>0</v>
      </c>
      <c r="M851" s="1">
        <f ca="1">+[1]!Tabla3[[#This Row],[FAULTY]]</f>
        <v>1</v>
      </c>
      <c r="N851" s="1">
        <f>+[1]!Tabla3[[#This Row],[BURN_HR]]</f>
        <v>1.8788903918613367</v>
      </c>
      <c r="O851" s="1">
        <f>+[1]!Tabla3[[#This Row],[KWH]]</f>
        <v>0.15872315473000326</v>
      </c>
    </row>
    <row r="852" spans="1:15" x14ac:dyDescent="0.25">
      <c r="A852" t="str">
        <f>+[1]!Tabla3[[#This Row],[ID]]</f>
        <v>DECO_35361</v>
      </c>
      <c r="B852">
        <f>+[1]!Tabla3[[#This Row],[LAT]]</f>
        <v>39.751040189999998</v>
      </c>
      <c r="C852">
        <f>+[1]!Tabla3[[#This Row],[LONG]]</f>
        <v>-105.0001685</v>
      </c>
      <c r="D852">
        <f>+[1]!Tabla3[[#This Row],[MODE]]</f>
        <v>4</v>
      </c>
      <c r="E852">
        <f>+[1]!Tabla3[[#This Row],[WATTS]]</f>
        <v>70</v>
      </c>
      <c r="F852" s="2">
        <f>+[1]!Tabla3[[#This Row],[LAST_UPDATED]]</f>
        <v>45036.436736111114</v>
      </c>
      <c r="G852" s="1">
        <f ca="1">+[1]!Tabla3[[#This Row],[VOLTAJE]]</f>
        <v>231.37100000000001</v>
      </c>
      <c r="H852" s="1">
        <f ca="1">+[1]!Tabla3[[#This Row],[CURRENT]]</f>
        <v>0</v>
      </c>
      <c r="I852" s="1">
        <f ca="1">+[1]!Tabla3[[#This Row],[PF]]</f>
        <v>1</v>
      </c>
      <c r="J852" s="1">
        <f ca="1">+[1]!Tabla3[[#This Row],[WATTS_MEAS]]</f>
        <v>0</v>
      </c>
      <c r="K852" s="1">
        <f ca="1">+[1]!Tabla3[[#This Row],[DIM]]</f>
        <v>1</v>
      </c>
      <c r="L852" s="1">
        <f ca="1">+[1]!Tabla3[[#This Row],[STATUS_LAMP]]</f>
        <v>0</v>
      </c>
      <c r="M852" s="1">
        <f ca="1">+[1]!Tabla3[[#This Row],[FAULTY]]</f>
        <v>3</v>
      </c>
      <c r="N852" s="1">
        <f>+[1]!Tabla3[[#This Row],[BURN_HR]]</f>
        <v>10.830008663958091</v>
      </c>
      <c r="O852" s="1">
        <f>+[1]!Tabla3[[#This Row],[KWH]]</f>
        <v>0.74135501037947049</v>
      </c>
    </row>
    <row r="853" spans="1:15" x14ac:dyDescent="0.25">
      <c r="A853" t="str">
        <f>+[1]!Tabla3[[#This Row],[ID]]</f>
        <v>DECO_35362</v>
      </c>
      <c r="B853">
        <f>+[1]!Tabla3[[#This Row],[LAT]]</f>
        <v>39.750470350000001</v>
      </c>
      <c r="C853">
        <f>+[1]!Tabla3[[#This Row],[LONG]]</f>
        <v>-105.001113</v>
      </c>
      <c r="D853">
        <f>+[1]!Tabla3[[#This Row],[MODE]]</f>
        <v>4</v>
      </c>
      <c r="E853">
        <f>+[1]!Tabla3[[#This Row],[WATTS]]</f>
        <v>70</v>
      </c>
      <c r="F853" s="2">
        <f>+[1]!Tabla3[[#This Row],[LAST_UPDATED]]</f>
        <v>45036.436736111114</v>
      </c>
      <c r="G853" s="1">
        <f ca="1">+[1]!Tabla3[[#This Row],[VOLTAJE]]</f>
        <v>216.59399999999999</v>
      </c>
      <c r="H853" s="1">
        <f ca="1">+[1]!Tabla3[[#This Row],[CURRENT]]</f>
        <v>0</v>
      </c>
      <c r="I853" s="1">
        <f ca="1">+[1]!Tabla3[[#This Row],[PF]]</f>
        <v>1</v>
      </c>
      <c r="J853" s="1">
        <f ca="1">+[1]!Tabla3[[#This Row],[WATTS_MEAS]]</f>
        <v>0</v>
      </c>
      <c r="K853" s="1">
        <f ca="1">+[1]!Tabla3[[#This Row],[DIM]]</f>
        <v>1</v>
      </c>
      <c r="L853" s="1">
        <f ca="1">+[1]!Tabla3[[#This Row],[STATUS_LAMP]]</f>
        <v>0</v>
      </c>
      <c r="M853" s="1">
        <f ca="1">+[1]!Tabla3[[#This Row],[FAULTY]]</f>
        <v>4</v>
      </c>
      <c r="N853" s="1">
        <f>+[1]!Tabla3[[#This Row],[BURN_HR]]</f>
        <v>1.8788903918613367</v>
      </c>
      <c r="O853" s="1">
        <f>+[1]!Tabla3[[#This Row],[KWH]]</f>
        <v>0.11085253788498814</v>
      </c>
    </row>
    <row r="854" spans="1:15" x14ac:dyDescent="0.25">
      <c r="A854" t="str">
        <f>+[1]!Tabla3[[#This Row],[ID]]</f>
        <v>DECO_35371</v>
      </c>
      <c r="B854">
        <f>+[1]!Tabla3[[#This Row],[LAT]]</f>
        <v>39.753208239999999</v>
      </c>
      <c r="C854">
        <f>+[1]!Tabla3[[#This Row],[LONG]]</f>
        <v>-104.9976334</v>
      </c>
      <c r="D854">
        <f>+[1]!Tabla3[[#This Row],[MODE]]</f>
        <v>4</v>
      </c>
      <c r="E854">
        <f>+[1]!Tabla3[[#This Row],[WATTS]]</f>
        <v>250</v>
      </c>
      <c r="F854" s="2">
        <f>+[1]!Tabla3[[#This Row],[LAST_UPDATED]]</f>
        <v>45036.436736111114</v>
      </c>
      <c r="G854" s="1">
        <f ca="1">+[1]!Tabla3[[#This Row],[VOLTAJE]]</f>
        <v>216.661</v>
      </c>
      <c r="H854" s="1">
        <f ca="1">+[1]!Tabla3[[#This Row],[CURRENT]]</f>
        <v>0</v>
      </c>
      <c r="I854" s="1">
        <f ca="1">+[1]!Tabla3[[#This Row],[PF]]</f>
        <v>1</v>
      </c>
      <c r="J854" s="1">
        <f ca="1">+[1]!Tabla3[[#This Row],[WATTS_MEAS]]</f>
        <v>0</v>
      </c>
      <c r="K854" s="1">
        <f ca="1">+[1]!Tabla3[[#This Row],[DIM]]</f>
        <v>1</v>
      </c>
      <c r="L854" s="1">
        <f ca="1">+[1]!Tabla3[[#This Row],[STATUS_LAMP]]</f>
        <v>0</v>
      </c>
      <c r="M854" s="1">
        <f ca="1">+[1]!Tabla3[[#This Row],[FAULTY]]</f>
        <v>1</v>
      </c>
      <c r="N854" s="1">
        <f>+[1]!Tabla3[[#This Row],[BURN_HR]]</f>
        <v>1.8788903918613367</v>
      </c>
      <c r="O854" s="1">
        <f>+[1]!Tabla3[[#This Row],[KWH]]</f>
        <v>0.40466417722811543</v>
      </c>
    </row>
    <row r="855" spans="1:15" x14ac:dyDescent="0.25">
      <c r="A855" t="str">
        <f>+[1]!Tabla3[[#This Row],[ID]]</f>
        <v>DECO_35435</v>
      </c>
      <c r="B855">
        <f>+[1]!Tabla3[[#This Row],[LAT]]</f>
        <v>39.751330920000001</v>
      </c>
      <c r="C855">
        <f>+[1]!Tabla3[[#This Row],[LONG]]</f>
        <v>-104.9997738</v>
      </c>
      <c r="D855">
        <f>+[1]!Tabla3[[#This Row],[MODE]]</f>
        <v>4</v>
      </c>
      <c r="E855">
        <f>+[1]!Tabla3[[#This Row],[WATTS]]</f>
        <v>70</v>
      </c>
      <c r="F855" s="2">
        <f>+[1]!Tabla3[[#This Row],[LAST_UPDATED]]</f>
        <v>45036.436736111114</v>
      </c>
      <c r="G855" s="1">
        <f ca="1">+[1]!Tabla3[[#This Row],[VOLTAJE]]</f>
        <v>194.05799999999999</v>
      </c>
      <c r="H855" s="1">
        <f ca="1">+[1]!Tabla3[[#This Row],[CURRENT]]</f>
        <v>0</v>
      </c>
      <c r="I855" s="1">
        <f ca="1">+[1]!Tabla3[[#This Row],[PF]]</f>
        <v>1</v>
      </c>
      <c r="J855" s="1">
        <f ca="1">+[1]!Tabla3[[#This Row],[WATTS_MEAS]]</f>
        <v>0</v>
      </c>
      <c r="K855" s="1">
        <f ca="1">+[1]!Tabla3[[#This Row],[DIM]]</f>
        <v>1</v>
      </c>
      <c r="L855" s="1">
        <f ca="1">+[1]!Tabla3[[#This Row],[STATUS_LAMP]]</f>
        <v>0</v>
      </c>
      <c r="M855" s="1">
        <f ca="1">+[1]!Tabla3[[#This Row],[FAULTY]]</f>
        <v>1</v>
      </c>
      <c r="N855" s="1">
        <f>+[1]!Tabla3[[#This Row],[BURN_HR]]</f>
        <v>1.8788903918613367</v>
      </c>
      <c r="O855" s="1">
        <f>+[1]!Tabla3[[#This Row],[KWH]]</f>
        <v>0.11151079758854188</v>
      </c>
    </row>
    <row r="856" spans="1:15" x14ac:dyDescent="0.25">
      <c r="A856" t="str">
        <f>+[1]!Tabla3[[#This Row],[ID]]</f>
        <v>DECO_35436</v>
      </c>
      <c r="B856">
        <f>+[1]!Tabla3[[#This Row],[LAT]]</f>
        <v>39.751553729999998</v>
      </c>
      <c r="C856">
        <f>+[1]!Tabla3[[#This Row],[LONG]]</f>
        <v>-104.99973319999999</v>
      </c>
      <c r="D856">
        <f>+[1]!Tabla3[[#This Row],[MODE]]</f>
        <v>4</v>
      </c>
      <c r="E856">
        <f>+[1]!Tabla3[[#This Row],[WATTS]]</f>
        <v>70</v>
      </c>
      <c r="F856" s="2">
        <f>+[1]!Tabla3[[#This Row],[LAST_UPDATED]]</f>
        <v>45036.436736111114</v>
      </c>
      <c r="G856" s="1">
        <f ca="1">+[1]!Tabla3[[#This Row],[VOLTAJE]]</f>
        <v>216.845</v>
      </c>
      <c r="H856" s="1">
        <f ca="1">+[1]!Tabla3[[#This Row],[CURRENT]]</f>
        <v>0</v>
      </c>
      <c r="I856" s="1">
        <f ca="1">+[1]!Tabla3[[#This Row],[PF]]</f>
        <v>1</v>
      </c>
      <c r="J856" s="1">
        <f ca="1">+[1]!Tabla3[[#This Row],[WATTS_MEAS]]</f>
        <v>0</v>
      </c>
      <c r="K856" s="1">
        <f ca="1">+[1]!Tabla3[[#This Row],[DIM]]</f>
        <v>1</v>
      </c>
      <c r="L856" s="1">
        <f ca="1">+[1]!Tabla3[[#This Row],[STATUS_LAMP]]</f>
        <v>0</v>
      </c>
      <c r="M856" s="1">
        <f ca="1">+[1]!Tabla3[[#This Row],[FAULTY]]</f>
        <v>1</v>
      </c>
      <c r="N856" s="1">
        <f>+[1]!Tabla3[[#This Row],[BURN_HR]]</f>
        <v>1.8788903918613367</v>
      </c>
      <c r="O856" s="1">
        <f>+[1]!Tabla3[[#This Row],[KWH]]</f>
        <v>0.11206258025319066</v>
      </c>
    </row>
    <row r="857" spans="1:15" x14ac:dyDescent="0.25">
      <c r="A857" t="str">
        <f>+[1]!Tabla3[[#This Row],[ID]]</f>
        <v>DECO_35445</v>
      </c>
      <c r="B857">
        <f>+[1]!Tabla3[[#This Row],[LAT]]</f>
        <v>39.75262627</v>
      </c>
      <c r="C857">
        <f>+[1]!Tabla3[[#This Row],[LONG]]</f>
        <v>-104.99718319999999</v>
      </c>
      <c r="D857">
        <f>+[1]!Tabla3[[#This Row],[MODE]]</f>
        <v>4</v>
      </c>
      <c r="E857">
        <f>+[1]!Tabla3[[#This Row],[WATTS]]</f>
        <v>70</v>
      </c>
      <c r="F857" s="2">
        <f>+[1]!Tabla3[[#This Row],[LAST_UPDATED]]</f>
        <v>45036.436736111114</v>
      </c>
      <c r="G857" s="1">
        <f ca="1">+[1]!Tabla3[[#This Row],[VOLTAJE]]</f>
        <v>241.202</v>
      </c>
      <c r="H857" s="1">
        <f ca="1">+[1]!Tabla3[[#This Row],[CURRENT]]</f>
        <v>0</v>
      </c>
      <c r="I857" s="1">
        <f ca="1">+[1]!Tabla3[[#This Row],[PF]]</f>
        <v>1</v>
      </c>
      <c r="J857" s="1">
        <f ca="1">+[1]!Tabla3[[#This Row],[WATTS_MEAS]]</f>
        <v>0</v>
      </c>
      <c r="K857" s="1">
        <f ca="1">+[1]!Tabla3[[#This Row],[DIM]]</f>
        <v>1</v>
      </c>
      <c r="L857" s="1">
        <f ca="1">+[1]!Tabla3[[#This Row],[STATUS_LAMP]]</f>
        <v>0</v>
      </c>
      <c r="M857" s="1">
        <f ca="1">+[1]!Tabla3[[#This Row],[FAULTY]]</f>
        <v>0</v>
      </c>
      <c r="N857" s="1">
        <f>+[1]!Tabla3[[#This Row],[BURN_HR]]</f>
        <v>1.8788903918613367</v>
      </c>
      <c r="O857" s="1">
        <f>+[1]!Tabla3[[#This Row],[KWH]]</f>
        <v>0.11076217753391655</v>
      </c>
    </row>
    <row r="858" spans="1:15" x14ac:dyDescent="0.25">
      <c r="A858" t="str">
        <f>+[1]!Tabla3[[#This Row],[ID]]</f>
        <v>DECO_35448</v>
      </c>
      <c r="B858">
        <f>+[1]!Tabla3[[#This Row],[LAT]]</f>
        <v>39.752867940000002</v>
      </c>
      <c r="C858">
        <f>+[1]!Tabla3[[#This Row],[LONG]]</f>
        <v>-104.9971917</v>
      </c>
      <c r="D858">
        <f>+[1]!Tabla3[[#This Row],[MODE]]</f>
        <v>4</v>
      </c>
      <c r="E858">
        <f>+[1]!Tabla3[[#This Row],[WATTS]]</f>
        <v>28</v>
      </c>
      <c r="F858" s="2">
        <f>+[1]!Tabla3[[#This Row],[LAST_UPDATED]]</f>
        <v>45036.436736111114</v>
      </c>
      <c r="G858" s="1">
        <f ca="1">+[1]!Tabla3[[#This Row],[VOLTAJE]]</f>
        <v>242.99199999999999</v>
      </c>
      <c r="H858" s="1">
        <f ca="1">+[1]!Tabla3[[#This Row],[CURRENT]]</f>
        <v>0</v>
      </c>
      <c r="I858" s="1">
        <f ca="1">+[1]!Tabla3[[#This Row],[PF]]</f>
        <v>1</v>
      </c>
      <c r="J858" s="1">
        <f ca="1">+[1]!Tabla3[[#This Row],[WATTS_MEAS]]</f>
        <v>0</v>
      </c>
      <c r="K858" s="1">
        <f ca="1">+[1]!Tabla3[[#This Row],[DIM]]</f>
        <v>1</v>
      </c>
      <c r="L858" s="1">
        <f ca="1">+[1]!Tabla3[[#This Row],[STATUS_LAMP]]</f>
        <v>0</v>
      </c>
      <c r="M858" s="1">
        <f ca="1">+[1]!Tabla3[[#This Row],[FAULTY]]</f>
        <v>2</v>
      </c>
      <c r="N858" s="1">
        <f>+[1]!Tabla3[[#This Row],[BURN_HR]]</f>
        <v>10.830008663958091</v>
      </c>
      <c r="O858" s="1">
        <f>+[1]!Tabla3[[#This Row],[KWH]]</f>
        <v>0.29746961169646291</v>
      </c>
    </row>
    <row r="859" spans="1:15" x14ac:dyDescent="0.25">
      <c r="A859" t="str">
        <f>+[1]!Tabla3[[#This Row],[ID]]</f>
        <v>DECO_35449</v>
      </c>
      <c r="B859">
        <f>+[1]!Tabla3[[#This Row],[LAT]]</f>
        <v>39.752719640000002</v>
      </c>
      <c r="C859">
        <f>+[1]!Tabla3[[#This Row],[LONG]]</f>
        <v>-104.9970144</v>
      </c>
      <c r="D859">
        <f>+[1]!Tabla3[[#This Row],[MODE]]</f>
        <v>4</v>
      </c>
      <c r="E859">
        <f>+[1]!Tabla3[[#This Row],[WATTS]]</f>
        <v>28</v>
      </c>
      <c r="F859" s="2">
        <f>+[1]!Tabla3[[#This Row],[LAST_UPDATED]]</f>
        <v>45036.436736111114</v>
      </c>
      <c r="G859" s="1">
        <f ca="1">+[1]!Tabla3[[#This Row],[VOLTAJE]]</f>
        <v>243.27600000000001</v>
      </c>
      <c r="H859" s="1">
        <f ca="1">+[1]!Tabla3[[#This Row],[CURRENT]]</f>
        <v>0</v>
      </c>
      <c r="I859" s="1">
        <f ca="1">+[1]!Tabla3[[#This Row],[PF]]</f>
        <v>1</v>
      </c>
      <c r="J859" s="1">
        <f ca="1">+[1]!Tabla3[[#This Row],[WATTS_MEAS]]</f>
        <v>0</v>
      </c>
      <c r="K859" s="1">
        <f ca="1">+[1]!Tabla3[[#This Row],[DIM]]</f>
        <v>1</v>
      </c>
      <c r="L859" s="1">
        <f ca="1">+[1]!Tabla3[[#This Row],[STATUS_LAMP]]</f>
        <v>0</v>
      </c>
      <c r="M859" s="1">
        <f ca="1">+[1]!Tabla3[[#This Row],[FAULTY]]</f>
        <v>2</v>
      </c>
      <c r="N859" s="1">
        <f>+[1]!Tabla3[[#This Row],[BURN_HR]]</f>
        <v>1.8788903918613367</v>
      </c>
      <c r="O859" s="1">
        <f>+[1]!Tabla3[[#This Row],[KWH]]</f>
        <v>4.6400394753576192E-2</v>
      </c>
    </row>
    <row r="860" spans="1:15" x14ac:dyDescent="0.25">
      <c r="A860" t="str">
        <f>+[1]!Tabla3[[#This Row],[ID]]</f>
        <v>DECO_35451</v>
      </c>
      <c r="B860">
        <f>+[1]!Tabla3[[#This Row],[LAT]]</f>
        <v>39.752631819999998</v>
      </c>
      <c r="C860">
        <f>+[1]!Tabla3[[#This Row],[LONG]]</f>
        <v>-104.9968973</v>
      </c>
      <c r="D860">
        <f>+[1]!Tabla3[[#This Row],[MODE]]</f>
        <v>4</v>
      </c>
      <c r="E860">
        <f>+[1]!Tabla3[[#This Row],[WATTS]]</f>
        <v>28</v>
      </c>
      <c r="F860" s="2">
        <f>+[1]!Tabla3[[#This Row],[LAST_UPDATED]]</f>
        <v>45036.436736111114</v>
      </c>
      <c r="G860" s="1">
        <f ca="1">+[1]!Tabla3[[#This Row],[VOLTAJE]]</f>
        <v>223.11</v>
      </c>
      <c r="H860" s="1">
        <f ca="1">+[1]!Tabla3[[#This Row],[CURRENT]]</f>
        <v>0</v>
      </c>
      <c r="I860" s="1">
        <f ca="1">+[1]!Tabla3[[#This Row],[PF]]</f>
        <v>1</v>
      </c>
      <c r="J860" s="1">
        <f ca="1">+[1]!Tabla3[[#This Row],[WATTS_MEAS]]</f>
        <v>0</v>
      </c>
      <c r="K860" s="1">
        <f ca="1">+[1]!Tabla3[[#This Row],[DIM]]</f>
        <v>1</v>
      </c>
      <c r="L860" s="1">
        <f ca="1">+[1]!Tabla3[[#This Row],[STATUS_LAMP]]</f>
        <v>0</v>
      </c>
      <c r="M860" s="1">
        <f ca="1">+[1]!Tabla3[[#This Row],[FAULTY]]</f>
        <v>3</v>
      </c>
      <c r="N860" s="1">
        <f>+[1]!Tabla3[[#This Row],[BURN_HR]]</f>
        <v>1.8788903918613367</v>
      </c>
      <c r="O860" s="1">
        <f>+[1]!Tabla3[[#This Row],[KWH]]</f>
        <v>4.7583522896998548E-2</v>
      </c>
    </row>
    <row r="861" spans="1:15" x14ac:dyDescent="0.25">
      <c r="A861" t="str">
        <f>+[1]!Tabla3[[#This Row],[ID]]</f>
        <v>DECO_35452</v>
      </c>
      <c r="B861">
        <f>+[1]!Tabla3[[#This Row],[LAT]]</f>
        <v>39.752414610000002</v>
      </c>
      <c r="C861">
        <f>+[1]!Tabla3[[#This Row],[LONG]]</f>
        <v>-104.9969317</v>
      </c>
      <c r="D861">
        <f>+[1]!Tabla3[[#This Row],[MODE]]</f>
        <v>4</v>
      </c>
      <c r="E861">
        <f>+[1]!Tabla3[[#This Row],[WATTS]]</f>
        <v>250</v>
      </c>
      <c r="F861" s="2">
        <f>+[1]!Tabla3[[#This Row],[LAST_UPDATED]]</f>
        <v>45036.436736111114</v>
      </c>
      <c r="G861" s="1">
        <f ca="1">+[1]!Tabla3[[#This Row],[VOLTAJE]]</f>
        <v>195.37</v>
      </c>
      <c r="H861" s="1">
        <f ca="1">+[1]!Tabla3[[#This Row],[CURRENT]]</f>
        <v>0</v>
      </c>
      <c r="I861" s="1">
        <f ca="1">+[1]!Tabla3[[#This Row],[PF]]</f>
        <v>1</v>
      </c>
      <c r="J861" s="1">
        <f ca="1">+[1]!Tabla3[[#This Row],[WATTS_MEAS]]</f>
        <v>0</v>
      </c>
      <c r="K861" s="1">
        <f ca="1">+[1]!Tabla3[[#This Row],[DIM]]</f>
        <v>1</v>
      </c>
      <c r="L861" s="1">
        <f ca="1">+[1]!Tabla3[[#This Row],[STATUS_LAMP]]</f>
        <v>0</v>
      </c>
      <c r="M861" s="1">
        <f ca="1">+[1]!Tabla3[[#This Row],[FAULTY]]</f>
        <v>0</v>
      </c>
      <c r="N861" s="1">
        <f>+[1]!Tabla3[[#This Row],[BURN_HR]]</f>
        <v>1.8788903918613367</v>
      </c>
      <c r="O861" s="1">
        <f>+[1]!Tabla3[[#This Row],[KWH]]</f>
        <v>0.41226914855791841</v>
      </c>
    </row>
    <row r="862" spans="1:15" x14ac:dyDescent="0.25">
      <c r="A862" t="str">
        <f>+[1]!Tabla3[[#This Row],[ID]]</f>
        <v>DECO_35455</v>
      </c>
      <c r="B862">
        <f>+[1]!Tabla3[[#This Row],[LAT]]</f>
        <v>39.752542210000001</v>
      </c>
      <c r="C862">
        <f>+[1]!Tabla3[[#This Row],[LONG]]</f>
        <v>-104.996748</v>
      </c>
      <c r="D862">
        <f>+[1]!Tabla3[[#This Row],[MODE]]</f>
        <v>4</v>
      </c>
      <c r="E862">
        <f>+[1]!Tabla3[[#This Row],[WATTS]]</f>
        <v>250</v>
      </c>
      <c r="F862" s="2">
        <f>+[1]!Tabla3[[#This Row],[LAST_UPDATED]]</f>
        <v>45036.436736111114</v>
      </c>
      <c r="G862" s="1">
        <f ca="1">+[1]!Tabla3[[#This Row],[VOLTAJE]]</f>
        <v>195.15</v>
      </c>
      <c r="H862" s="1">
        <f ca="1">+[1]!Tabla3[[#This Row],[CURRENT]]</f>
        <v>0</v>
      </c>
      <c r="I862" s="1">
        <f ca="1">+[1]!Tabla3[[#This Row],[PF]]</f>
        <v>1</v>
      </c>
      <c r="J862" s="1">
        <f ca="1">+[1]!Tabla3[[#This Row],[WATTS_MEAS]]</f>
        <v>0</v>
      </c>
      <c r="K862" s="1">
        <f ca="1">+[1]!Tabla3[[#This Row],[DIM]]</f>
        <v>1</v>
      </c>
      <c r="L862" s="1">
        <f ca="1">+[1]!Tabla3[[#This Row],[STATUS_LAMP]]</f>
        <v>0</v>
      </c>
      <c r="M862" s="1">
        <f ca="1">+[1]!Tabla3[[#This Row],[FAULTY]]</f>
        <v>1</v>
      </c>
      <c r="N862" s="1">
        <f>+[1]!Tabla3[[#This Row],[BURN_HR]]</f>
        <v>10.830008663958091</v>
      </c>
      <c r="O862" s="1">
        <f>+[1]!Tabla3[[#This Row],[KWH]]</f>
        <v>2.6331818673992391</v>
      </c>
    </row>
    <row r="863" spans="1:15" x14ac:dyDescent="0.25">
      <c r="A863" t="str">
        <f>+[1]!Tabla3[[#This Row],[ID]]</f>
        <v>DECO_35462</v>
      </c>
      <c r="B863">
        <f>+[1]!Tabla3[[#This Row],[LAT]]</f>
        <v>39.749909430000002</v>
      </c>
      <c r="C863">
        <f>+[1]!Tabla3[[#This Row],[LONG]]</f>
        <v>-104.9981152</v>
      </c>
      <c r="D863">
        <f>+[1]!Tabla3[[#This Row],[MODE]]</f>
        <v>4</v>
      </c>
      <c r="E863">
        <f>+[1]!Tabla3[[#This Row],[WATTS]]</f>
        <v>250</v>
      </c>
      <c r="F863" s="2">
        <f>+[1]!Tabla3[[#This Row],[LAST_UPDATED]]</f>
        <v>45036.436736111114</v>
      </c>
      <c r="G863" s="1">
        <f ca="1">+[1]!Tabla3[[#This Row],[VOLTAJE]]</f>
        <v>238.114</v>
      </c>
      <c r="H863" s="1">
        <f ca="1">+[1]!Tabla3[[#This Row],[CURRENT]]</f>
        <v>0</v>
      </c>
      <c r="I863" s="1">
        <f ca="1">+[1]!Tabla3[[#This Row],[PF]]</f>
        <v>1</v>
      </c>
      <c r="J863" s="1">
        <f ca="1">+[1]!Tabla3[[#This Row],[WATTS_MEAS]]</f>
        <v>0</v>
      </c>
      <c r="K863" s="1">
        <f ca="1">+[1]!Tabla3[[#This Row],[DIM]]</f>
        <v>1</v>
      </c>
      <c r="L863" s="1">
        <f ca="1">+[1]!Tabla3[[#This Row],[STATUS_LAMP]]</f>
        <v>0</v>
      </c>
      <c r="M863" s="1">
        <f ca="1">+[1]!Tabla3[[#This Row],[FAULTY]]</f>
        <v>4</v>
      </c>
      <c r="N863" s="1">
        <f>+[1]!Tabla3[[#This Row],[BURN_HR]]</f>
        <v>1.8788903918613367</v>
      </c>
      <c r="O863" s="1">
        <f>+[1]!Tabla3[[#This Row],[KWH]]</f>
        <v>0.39769133597363765</v>
      </c>
    </row>
    <row r="864" spans="1:15" x14ac:dyDescent="0.25">
      <c r="A864" t="str">
        <f>+[1]!Tabla3[[#This Row],[ID]]</f>
        <v>DECO_35465</v>
      </c>
      <c r="B864">
        <f>+[1]!Tabla3[[#This Row],[LAT]]</f>
        <v>39.750059649999997</v>
      </c>
      <c r="C864">
        <f>+[1]!Tabla3[[#This Row],[LONG]]</f>
        <v>-104.9981995</v>
      </c>
      <c r="D864">
        <f>+[1]!Tabla3[[#This Row],[MODE]]</f>
        <v>4</v>
      </c>
      <c r="E864">
        <f>+[1]!Tabla3[[#This Row],[WATTS]]</f>
        <v>70</v>
      </c>
      <c r="F864" s="2">
        <f>+[1]!Tabla3[[#This Row],[LAST_UPDATED]]</f>
        <v>45036.436736111114</v>
      </c>
      <c r="G864" s="1">
        <f ca="1">+[1]!Tabla3[[#This Row],[VOLTAJE]]</f>
        <v>221.38</v>
      </c>
      <c r="H864" s="1">
        <f ca="1">+[1]!Tabla3[[#This Row],[CURRENT]]</f>
        <v>0</v>
      </c>
      <c r="I864" s="1">
        <f ca="1">+[1]!Tabla3[[#This Row],[PF]]</f>
        <v>1</v>
      </c>
      <c r="J864" s="1">
        <f ca="1">+[1]!Tabla3[[#This Row],[WATTS_MEAS]]</f>
        <v>0</v>
      </c>
      <c r="K864" s="1">
        <f ca="1">+[1]!Tabla3[[#This Row],[DIM]]</f>
        <v>1</v>
      </c>
      <c r="L864" s="1">
        <f ca="1">+[1]!Tabla3[[#This Row],[STATUS_LAMP]]</f>
        <v>0</v>
      </c>
      <c r="M864" s="1">
        <f ca="1">+[1]!Tabla3[[#This Row],[FAULTY]]</f>
        <v>0</v>
      </c>
      <c r="N864" s="1">
        <f>+[1]!Tabla3[[#This Row],[BURN_HR]]</f>
        <v>1.8788903918613367</v>
      </c>
      <c r="O864" s="1">
        <f>+[1]!Tabla3[[#This Row],[KWH]]</f>
        <v>0.10455290768141733</v>
      </c>
    </row>
    <row r="865" spans="1:15" x14ac:dyDescent="0.25">
      <c r="A865" t="str">
        <f>+[1]!Tabla3[[#This Row],[ID]]</f>
        <v>DECO_35466</v>
      </c>
      <c r="B865">
        <f>+[1]!Tabla3[[#This Row],[LAT]]</f>
        <v>39.750016889999998</v>
      </c>
      <c r="C865">
        <f>+[1]!Tabla3[[#This Row],[LONG]]</f>
        <v>-104.9979943</v>
      </c>
      <c r="D865">
        <f>+[1]!Tabla3[[#This Row],[MODE]]</f>
        <v>4</v>
      </c>
      <c r="E865">
        <f>+[1]!Tabla3[[#This Row],[WATTS]]</f>
        <v>70</v>
      </c>
      <c r="F865" s="2">
        <f>+[1]!Tabla3[[#This Row],[LAST_UPDATED]]</f>
        <v>45036.436736111114</v>
      </c>
      <c r="G865" s="1">
        <f ca="1">+[1]!Tabla3[[#This Row],[VOLTAJE]]</f>
        <v>199.84299999999999</v>
      </c>
      <c r="H865" s="1">
        <f ca="1">+[1]!Tabla3[[#This Row],[CURRENT]]</f>
        <v>0</v>
      </c>
      <c r="I865" s="1">
        <f ca="1">+[1]!Tabla3[[#This Row],[PF]]</f>
        <v>1</v>
      </c>
      <c r="J865" s="1">
        <f ca="1">+[1]!Tabla3[[#This Row],[WATTS_MEAS]]</f>
        <v>0</v>
      </c>
      <c r="K865" s="1">
        <f ca="1">+[1]!Tabla3[[#This Row],[DIM]]</f>
        <v>1</v>
      </c>
      <c r="L865" s="1">
        <f ca="1">+[1]!Tabla3[[#This Row],[STATUS_LAMP]]</f>
        <v>0</v>
      </c>
      <c r="M865" s="1">
        <f ca="1">+[1]!Tabla3[[#This Row],[FAULTY]]</f>
        <v>2</v>
      </c>
      <c r="N865" s="1">
        <f>+[1]!Tabla3[[#This Row],[BURN_HR]]</f>
        <v>1.8788903918613367</v>
      </c>
      <c r="O865" s="1">
        <f>+[1]!Tabla3[[#This Row],[KWH]]</f>
        <v>0.12035751557991002</v>
      </c>
    </row>
    <row r="866" spans="1:15" x14ac:dyDescent="0.25">
      <c r="A866" t="str">
        <f>+[1]!Tabla3[[#This Row],[ID]]</f>
        <v>DECO_35480</v>
      </c>
      <c r="B866">
        <f>+[1]!Tabla3[[#This Row],[LAT]]</f>
        <v>39.750294060000002</v>
      </c>
      <c r="C866">
        <f>+[1]!Tabla3[[#This Row],[LONG]]</f>
        <v>-104.9962123</v>
      </c>
      <c r="D866">
        <f>+[1]!Tabla3[[#This Row],[MODE]]</f>
        <v>4</v>
      </c>
      <c r="E866">
        <f>+[1]!Tabla3[[#This Row],[WATTS]]</f>
        <v>250</v>
      </c>
      <c r="F866" s="2">
        <f>+[1]!Tabla3[[#This Row],[LAST_UPDATED]]</f>
        <v>45036.436736111114</v>
      </c>
      <c r="G866" s="1">
        <f ca="1">+[1]!Tabla3[[#This Row],[VOLTAJE]]</f>
        <v>201.06700000000001</v>
      </c>
      <c r="H866" s="1">
        <f ca="1">+[1]!Tabla3[[#This Row],[CURRENT]]</f>
        <v>0</v>
      </c>
      <c r="I866" s="1">
        <f ca="1">+[1]!Tabla3[[#This Row],[PF]]</f>
        <v>1</v>
      </c>
      <c r="J866" s="1">
        <f ca="1">+[1]!Tabla3[[#This Row],[WATTS_MEAS]]</f>
        <v>0</v>
      </c>
      <c r="K866" s="1">
        <f ca="1">+[1]!Tabla3[[#This Row],[DIM]]</f>
        <v>1</v>
      </c>
      <c r="L866" s="1">
        <f ca="1">+[1]!Tabla3[[#This Row],[STATUS_LAMP]]</f>
        <v>0</v>
      </c>
      <c r="M866" s="1">
        <f ca="1">+[1]!Tabla3[[#This Row],[FAULTY]]</f>
        <v>0</v>
      </c>
      <c r="N866" s="1">
        <f>+[1]!Tabla3[[#This Row],[BURN_HR]]</f>
        <v>1.8788903918613367</v>
      </c>
      <c r="O866" s="1">
        <f>+[1]!Tabla3[[#This Row],[KWH]]</f>
        <v>0.40081484139114248</v>
      </c>
    </row>
    <row r="867" spans="1:15" x14ac:dyDescent="0.25">
      <c r="A867" t="str">
        <f>+[1]!Tabla3[[#This Row],[ID]]</f>
        <v>DECO_35482</v>
      </c>
      <c r="B867">
        <f>+[1]!Tabla3[[#This Row],[LAT]]</f>
        <v>39.750345600000003</v>
      </c>
      <c r="C867">
        <f>+[1]!Tabla3[[#This Row],[LONG]]</f>
        <v>-104.99610680000001</v>
      </c>
      <c r="D867">
        <f>+[1]!Tabla3[[#This Row],[MODE]]</f>
        <v>4</v>
      </c>
      <c r="E867">
        <f>+[1]!Tabla3[[#This Row],[WATTS]]</f>
        <v>70</v>
      </c>
      <c r="F867" s="2">
        <f>+[1]!Tabla3[[#This Row],[LAST_UPDATED]]</f>
        <v>45036.436736111114</v>
      </c>
      <c r="G867" s="1">
        <f ca="1">+[1]!Tabla3[[#This Row],[VOLTAJE]]</f>
        <v>222.30699999999999</v>
      </c>
      <c r="H867" s="1">
        <f ca="1">+[1]!Tabla3[[#This Row],[CURRENT]]</f>
        <v>0</v>
      </c>
      <c r="I867" s="1">
        <f ca="1">+[1]!Tabla3[[#This Row],[PF]]</f>
        <v>1</v>
      </c>
      <c r="J867" s="1">
        <f ca="1">+[1]!Tabla3[[#This Row],[WATTS_MEAS]]</f>
        <v>0</v>
      </c>
      <c r="K867" s="1">
        <f ca="1">+[1]!Tabla3[[#This Row],[DIM]]</f>
        <v>1</v>
      </c>
      <c r="L867" s="1">
        <f ca="1">+[1]!Tabla3[[#This Row],[STATUS_LAMP]]</f>
        <v>0</v>
      </c>
      <c r="M867" s="1">
        <f ca="1">+[1]!Tabla3[[#This Row],[FAULTY]]</f>
        <v>1</v>
      </c>
      <c r="N867" s="1">
        <f>+[1]!Tabla3[[#This Row],[BURN_HR]]</f>
        <v>1.8788903918613367</v>
      </c>
      <c r="O867" s="1">
        <f>+[1]!Tabla3[[#This Row],[KWH]]</f>
        <v>0.11610786904823529</v>
      </c>
    </row>
    <row r="868" spans="1:15" x14ac:dyDescent="0.25">
      <c r="A868" t="str">
        <f>+[1]!Tabla3[[#This Row],[ID]]</f>
        <v>DECO_35483</v>
      </c>
      <c r="B868">
        <f>+[1]!Tabla3[[#This Row],[LAT]]</f>
        <v>39.747985610000001</v>
      </c>
      <c r="C868">
        <f>+[1]!Tabla3[[#This Row],[LONG]]</f>
        <v>-104.99578700000001</v>
      </c>
      <c r="D868">
        <f>+[1]!Tabla3[[#This Row],[MODE]]</f>
        <v>4</v>
      </c>
      <c r="E868">
        <f>+[1]!Tabla3[[#This Row],[WATTS]]</f>
        <v>100</v>
      </c>
      <c r="F868" s="2">
        <f>+[1]!Tabla3[[#This Row],[LAST_UPDATED]]</f>
        <v>45036.436736111114</v>
      </c>
      <c r="G868" s="1">
        <f ca="1">+[1]!Tabla3[[#This Row],[VOLTAJE]]</f>
        <v>204.73099999999999</v>
      </c>
      <c r="H868" s="1">
        <f ca="1">+[1]!Tabla3[[#This Row],[CURRENT]]</f>
        <v>0</v>
      </c>
      <c r="I868" s="1">
        <f ca="1">+[1]!Tabla3[[#This Row],[PF]]</f>
        <v>1</v>
      </c>
      <c r="J868" s="1">
        <f ca="1">+[1]!Tabla3[[#This Row],[WATTS_MEAS]]</f>
        <v>0</v>
      </c>
      <c r="K868" s="1">
        <f ca="1">+[1]!Tabla3[[#This Row],[DIM]]</f>
        <v>1</v>
      </c>
      <c r="L868" s="1">
        <f ca="1">+[1]!Tabla3[[#This Row],[STATUS_LAMP]]</f>
        <v>0</v>
      </c>
      <c r="M868" s="1">
        <f ca="1">+[1]!Tabla3[[#This Row],[FAULTY]]</f>
        <v>2</v>
      </c>
      <c r="N868" s="1">
        <f>+[1]!Tabla3[[#This Row],[BURN_HR]]</f>
        <v>1.8788903918613367</v>
      </c>
      <c r="O868" s="1">
        <f>+[1]!Tabla3[[#This Row],[KWH]]</f>
        <v>0.16045825586838178</v>
      </c>
    </row>
    <row r="869" spans="1:15" x14ac:dyDescent="0.25">
      <c r="A869" t="str">
        <f>+[1]!Tabla3[[#This Row],[ID]]</f>
        <v>DECO_35484</v>
      </c>
      <c r="B869">
        <f>+[1]!Tabla3[[#This Row],[LAT]]</f>
        <v>39.748049909999999</v>
      </c>
      <c r="C869">
        <f>+[1]!Tabla3[[#This Row],[LONG]]</f>
        <v>-104.995869</v>
      </c>
      <c r="D869">
        <f>+[1]!Tabla3[[#This Row],[MODE]]</f>
        <v>4</v>
      </c>
      <c r="E869">
        <f>+[1]!Tabla3[[#This Row],[WATTS]]</f>
        <v>100</v>
      </c>
      <c r="F869" s="2">
        <f>+[1]!Tabla3[[#This Row],[LAST_UPDATED]]</f>
        <v>45036.436736111114</v>
      </c>
      <c r="G869" s="1">
        <f ca="1">+[1]!Tabla3[[#This Row],[VOLTAJE]]</f>
        <v>199.935</v>
      </c>
      <c r="H869" s="1">
        <f ca="1">+[1]!Tabla3[[#This Row],[CURRENT]]</f>
        <v>0</v>
      </c>
      <c r="I869" s="1">
        <f ca="1">+[1]!Tabla3[[#This Row],[PF]]</f>
        <v>1</v>
      </c>
      <c r="J869" s="1">
        <f ca="1">+[1]!Tabla3[[#This Row],[WATTS_MEAS]]</f>
        <v>0</v>
      </c>
      <c r="K869" s="1">
        <f ca="1">+[1]!Tabla3[[#This Row],[DIM]]</f>
        <v>1</v>
      </c>
      <c r="L869" s="1">
        <f ca="1">+[1]!Tabla3[[#This Row],[STATUS_LAMP]]</f>
        <v>0</v>
      </c>
      <c r="M869" s="1">
        <f ca="1">+[1]!Tabla3[[#This Row],[FAULTY]]</f>
        <v>3</v>
      </c>
      <c r="N869" s="1">
        <f>+[1]!Tabla3[[#This Row],[BURN_HR]]</f>
        <v>1.8788903918613367</v>
      </c>
      <c r="O869" s="1">
        <f>+[1]!Tabla3[[#This Row],[KWH]]</f>
        <v>0.16906393615018278</v>
      </c>
    </row>
    <row r="870" spans="1:15" x14ac:dyDescent="0.25">
      <c r="A870" t="str">
        <f>+[1]!Tabla3[[#This Row],[ID]]</f>
        <v>DECO_35485</v>
      </c>
      <c r="B870">
        <f>+[1]!Tabla3[[#This Row],[LAT]]</f>
        <v>39.748111340000001</v>
      </c>
      <c r="C870">
        <f>+[1]!Tabla3[[#This Row],[LONG]]</f>
        <v>-104.9959515</v>
      </c>
      <c r="D870">
        <f>+[1]!Tabla3[[#This Row],[MODE]]</f>
        <v>4</v>
      </c>
      <c r="E870">
        <f>+[1]!Tabla3[[#This Row],[WATTS]]</f>
        <v>100</v>
      </c>
      <c r="F870" s="2">
        <f>+[1]!Tabla3[[#This Row],[LAST_UPDATED]]</f>
        <v>45036.436736111114</v>
      </c>
      <c r="G870" s="1">
        <f ca="1">+[1]!Tabla3[[#This Row],[VOLTAJE]]</f>
        <v>235.749</v>
      </c>
      <c r="H870" s="1">
        <f ca="1">+[1]!Tabla3[[#This Row],[CURRENT]]</f>
        <v>0</v>
      </c>
      <c r="I870" s="1">
        <f ca="1">+[1]!Tabla3[[#This Row],[PF]]</f>
        <v>1</v>
      </c>
      <c r="J870" s="1">
        <f ca="1">+[1]!Tabla3[[#This Row],[WATTS_MEAS]]</f>
        <v>0</v>
      </c>
      <c r="K870" s="1">
        <f ca="1">+[1]!Tabla3[[#This Row],[DIM]]</f>
        <v>1</v>
      </c>
      <c r="L870" s="1">
        <f ca="1">+[1]!Tabla3[[#This Row],[STATUS_LAMP]]</f>
        <v>0</v>
      </c>
      <c r="M870" s="1">
        <f ca="1">+[1]!Tabla3[[#This Row],[FAULTY]]</f>
        <v>3</v>
      </c>
      <c r="N870" s="1">
        <f>+[1]!Tabla3[[#This Row],[BURN_HR]]</f>
        <v>1.8788903918613367</v>
      </c>
      <c r="O870" s="1">
        <f>+[1]!Tabla3[[#This Row],[KWH]]</f>
        <v>0.15948222603527468</v>
      </c>
    </row>
    <row r="871" spans="1:15" x14ac:dyDescent="0.25">
      <c r="A871" t="str">
        <f>+[1]!Tabla3[[#This Row],[ID]]</f>
        <v>DECO_35486</v>
      </c>
      <c r="B871">
        <f>+[1]!Tabla3[[#This Row],[LAT]]</f>
        <v>39.748169439999998</v>
      </c>
      <c r="C871">
        <f>+[1]!Tabla3[[#This Row],[LONG]]</f>
        <v>-104.99603209999999</v>
      </c>
      <c r="D871">
        <f>+[1]!Tabla3[[#This Row],[MODE]]</f>
        <v>4</v>
      </c>
      <c r="E871">
        <f>+[1]!Tabla3[[#This Row],[WATTS]]</f>
        <v>100</v>
      </c>
      <c r="F871" s="2">
        <f>+[1]!Tabla3[[#This Row],[LAST_UPDATED]]</f>
        <v>45036.436736111114</v>
      </c>
      <c r="G871" s="1">
        <f ca="1">+[1]!Tabla3[[#This Row],[VOLTAJE]]</f>
        <v>204.72900000000001</v>
      </c>
      <c r="H871" s="1">
        <f ca="1">+[1]!Tabla3[[#This Row],[CURRENT]]</f>
        <v>0</v>
      </c>
      <c r="I871" s="1">
        <f ca="1">+[1]!Tabla3[[#This Row],[PF]]</f>
        <v>1</v>
      </c>
      <c r="J871" s="1">
        <f ca="1">+[1]!Tabla3[[#This Row],[WATTS_MEAS]]</f>
        <v>0</v>
      </c>
      <c r="K871" s="1">
        <f ca="1">+[1]!Tabla3[[#This Row],[DIM]]</f>
        <v>1</v>
      </c>
      <c r="L871" s="1">
        <f ca="1">+[1]!Tabla3[[#This Row],[STATUS_LAMP]]</f>
        <v>0</v>
      </c>
      <c r="M871" s="1">
        <f ca="1">+[1]!Tabla3[[#This Row],[FAULTY]]</f>
        <v>3</v>
      </c>
      <c r="N871" s="1">
        <f>+[1]!Tabla3[[#This Row],[BURN_HR]]</f>
        <v>10.830008663958091</v>
      </c>
      <c r="O871" s="1">
        <f>+[1]!Tabla3[[#This Row],[KWH]]</f>
        <v>1.0556798578811331</v>
      </c>
    </row>
    <row r="872" spans="1:15" x14ac:dyDescent="0.25">
      <c r="A872" t="str">
        <f>+[1]!Tabla3[[#This Row],[ID]]</f>
        <v>DECO_35487</v>
      </c>
      <c r="B872">
        <f>+[1]!Tabla3[[#This Row],[LAT]]</f>
        <v>39.748238809999997</v>
      </c>
      <c r="C872">
        <f>+[1]!Tabla3[[#This Row],[LONG]]</f>
        <v>-104.9961151</v>
      </c>
      <c r="D872">
        <f>+[1]!Tabla3[[#This Row],[MODE]]</f>
        <v>4</v>
      </c>
      <c r="E872">
        <f>+[1]!Tabla3[[#This Row],[WATTS]]</f>
        <v>100</v>
      </c>
      <c r="F872" s="2">
        <f>+[1]!Tabla3[[#This Row],[LAST_UPDATED]]</f>
        <v>45036.436736111114</v>
      </c>
      <c r="G872" s="1">
        <f ca="1">+[1]!Tabla3[[#This Row],[VOLTAJE]]</f>
        <v>218.185</v>
      </c>
      <c r="H872" s="1">
        <f ca="1">+[1]!Tabla3[[#This Row],[CURRENT]]</f>
        <v>0</v>
      </c>
      <c r="I872" s="1">
        <f ca="1">+[1]!Tabla3[[#This Row],[PF]]</f>
        <v>1</v>
      </c>
      <c r="J872" s="1">
        <f ca="1">+[1]!Tabla3[[#This Row],[WATTS_MEAS]]</f>
        <v>0</v>
      </c>
      <c r="K872" s="1">
        <f ca="1">+[1]!Tabla3[[#This Row],[DIM]]</f>
        <v>1</v>
      </c>
      <c r="L872" s="1">
        <f ca="1">+[1]!Tabla3[[#This Row],[STATUS_LAMP]]</f>
        <v>0</v>
      </c>
      <c r="M872" s="1">
        <f ca="1">+[1]!Tabla3[[#This Row],[FAULTY]]</f>
        <v>4</v>
      </c>
      <c r="N872" s="1">
        <f>+[1]!Tabla3[[#This Row],[BURN_HR]]</f>
        <v>1.8788903918613367</v>
      </c>
      <c r="O872" s="1">
        <f>+[1]!Tabla3[[#This Row],[KWH]]</f>
        <v>0.15360315217803089</v>
      </c>
    </row>
    <row r="873" spans="1:15" x14ac:dyDescent="0.25">
      <c r="A873" t="str">
        <f>+[1]!Tabla3[[#This Row],[ID]]</f>
        <v>DECO_35488</v>
      </c>
      <c r="B873">
        <f>+[1]!Tabla3[[#This Row],[LAT]]</f>
        <v>39.7483</v>
      </c>
      <c r="C873">
        <f>+[1]!Tabla3[[#This Row],[LONG]]</f>
        <v>-104.99619800000001</v>
      </c>
      <c r="D873">
        <f>+[1]!Tabla3[[#This Row],[MODE]]</f>
        <v>4</v>
      </c>
      <c r="E873">
        <f>+[1]!Tabla3[[#This Row],[WATTS]]</f>
        <v>100</v>
      </c>
      <c r="F873" s="2">
        <f>+[1]!Tabla3[[#This Row],[LAST_UPDATED]]</f>
        <v>45036.436736111114</v>
      </c>
      <c r="G873" s="1">
        <f ca="1">+[1]!Tabla3[[#This Row],[VOLTAJE]]</f>
        <v>230.16</v>
      </c>
      <c r="H873" s="1">
        <f ca="1">+[1]!Tabla3[[#This Row],[CURRENT]]</f>
        <v>0</v>
      </c>
      <c r="I873" s="1">
        <f ca="1">+[1]!Tabla3[[#This Row],[PF]]</f>
        <v>1</v>
      </c>
      <c r="J873" s="1">
        <f ca="1">+[1]!Tabla3[[#This Row],[WATTS_MEAS]]</f>
        <v>0</v>
      </c>
      <c r="K873" s="1">
        <f ca="1">+[1]!Tabla3[[#This Row],[DIM]]</f>
        <v>1</v>
      </c>
      <c r="L873" s="1">
        <f ca="1">+[1]!Tabla3[[#This Row],[STATUS_LAMP]]</f>
        <v>0</v>
      </c>
      <c r="M873" s="1">
        <f ca="1">+[1]!Tabla3[[#This Row],[FAULTY]]</f>
        <v>0</v>
      </c>
      <c r="N873" s="1">
        <f>+[1]!Tabla3[[#This Row],[BURN_HR]]</f>
        <v>10.830008663958091</v>
      </c>
      <c r="O873" s="1">
        <f>+[1]!Tabla3[[#This Row],[KWH]]</f>
        <v>1.0565991701539779</v>
      </c>
    </row>
    <row r="874" spans="1:15" x14ac:dyDescent="0.25">
      <c r="A874" t="str">
        <f>+[1]!Tabla3[[#This Row],[ID]]</f>
        <v>DECO_35493</v>
      </c>
      <c r="B874">
        <f>+[1]!Tabla3[[#This Row],[LAT]]</f>
        <v>39.752951230000001</v>
      </c>
      <c r="C874">
        <f>+[1]!Tabla3[[#This Row],[LONG]]</f>
        <v>-104.9976022</v>
      </c>
      <c r="D874">
        <f>+[1]!Tabla3[[#This Row],[MODE]]</f>
        <v>4</v>
      </c>
      <c r="E874">
        <f>+[1]!Tabla3[[#This Row],[WATTS]]</f>
        <v>55</v>
      </c>
      <c r="F874" s="2">
        <f>+[1]!Tabla3[[#This Row],[LAST_UPDATED]]</f>
        <v>45036.436736111114</v>
      </c>
      <c r="G874" s="1">
        <f ca="1">+[1]!Tabla3[[#This Row],[VOLTAJE]]</f>
        <v>220.79499999999999</v>
      </c>
      <c r="H874" s="1">
        <f ca="1">+[1]!Tabla3[[#This Row],[CURRENT]]</f>
        <v>0</v>
      </c>
      <c r="I874" s="1">
        <f ca="1">+[1]!Tabla3[[#This Row],[PF]]</f>
        <v>1</v>
      </c>
      <c r="J874" s="1">
        <f ca="1">+[1]!Tabla3[[#This Row],[WATTS_MEAS]]</f>
        <v>0</v>
      </c>
      <c r="K874" s="1">
        <f ca="1">+[1]!Tabla3[[#This Row],[DIM]]</f>
        <v>1</v>
      </c>
      <c r="L874" s="1">
        <f ca="1">+[1]!Tabla3[[#This Row],[STATUS_LAMP]]</f>
        <v>0</v>
      </c>
      <c r="M874" s="1">
        <f ca="1">+[1]!Tabla3[[#This Row],[FAULTY]]</f>
        <v>4</v>
      </c>
      <c r="N874" s="1">
        <f>+[1]!Tabla3[[#This Row],[BURN_HR]]</f>
        <v>1.8788903918613367</v>
      </c>
      <c r="O874" s="1">
        <f>+[1]!Tabla3[[#This Row],[KWH]]</f>
        <v>9.0005770544392738E-2</v>
      </c>
    </row>
    <row r="875" spans="1:15" x14ac:dyDescent="0.25">
      <c r="A875" t="str">
        <f>+[1]!Tabla3[[#This Row],[ID]]</f>
        <v>DECO_35500</v>
      </c>
      <c r="B875">
        <f>+[1]!Tabla3[[#This Row],[LAT]]</f>
        <v>39.75297097</v>
      </c>
      <c r="C875">
        <f>+[1]!Tabla3[[#This Row],[LONG]]</f>
        <v>-104.9973516</v>
      </c>
      <c r="D875">
        <f>+[1]!Tabla3[[#This Row],[MODE]]</f>
        <v>4</v>
      </c>
      <c r="E875">
        <f>+[1]!Tabla3[[#This Row],[WATTS]]</f>
        <v>28</v>
      </c>
      <c r="F875" s="2">
        <f>+[1]!Tabla3[[#This Row],[LAST_UPDATED]]</f>
        <v>45036.436736111114</v>
      </c>
      <c r="G875" s="1">
        <f ca="1">+[1]!Tabla3[[#This Row],[VOLTAJE]]</f>
        <v>233.554</v>
      </c>
      <c r="H875" s="1">
        <f ca="1">+[1]!Tabla3[[#This Row],[CURRENT]]</f>
        <v>0</v>
      </c>
      <c r="I875" s="1">
        <f ca="1">+[1]!Tabla3[[#This Row],[PF]]</f>
        <v>1</v>
      </c>
      <c r="J875" s="1">
        <f ca="1">+[1]!Tabla3[[#This Row],[WATTS_MEAS]]</f>
        <v>0</v>
      </c>
      <c r="K875" s="1">
        <f ca="1">+[1]!Tabla3[[#This Row],[DIM]]</f>
        <v>1</v>
      </c>
      <c r="L875" s="1">
        <f ca="1">+[1]!Tabla3[[#This Row],[STATUS_LAMP]]</f>
        <v>0</v>
      </c>
      <c r="M875" s="1">
        <f ca="1">+[1]!Tabla3[[#This Row],[FAULTY]]</f>
        <v>1</v>
      </c>
      <c r="N875" s="1">
        <f>+[1]!Tabla3[[#This Row],[BURN_HR]]</f>
        <v>1.8788903918613367</v>
      </c>
      <c r="O875" s="1">
        <f>+[1]!Tabla3[[#This Row],[KWH]]</f>
        <v>4.6751504489399014E-2</v>
      </c>
    </row>
    <row r="876" spans="1:15" x14ac:dyDescent="0.25">
      <c r="A876" t="str">
        <f>+[1]!Tabla3[[#This Row],[ID]]</f>
        <v>DECO_35501</v>
      </c>
      <c r="B876">
        <f>+[1]!Tabla3[[#This Row],[LAT]]</f>
        <v>39.752525349999999</v>
      </c>
      <c r="C876">
        <f>+[1]!Tabla3[[#This Row],[LONG]]</f>
        <v>-104.99706380000001</v>
      </c>
      <c r="D876">
        <f>+[1]!Tabla3[[#This Row],[MODE]]</f>
        <v>4</v>
      </c>
      <c r="E876">
        <f>+[1]!Tabla3[[#This Row],[WATTS]]</f>
        <v>70</v>
      </c>
      <c r="F876" s="2">
        <f>+[1]!Tabla3[[#This Row],[LAST_UPDATED]]</f>
        <v>45036.436736111114</v>
      </c>
      <c r="G876" s="1">
        <f ca="1">+[1]!Tabla3[[#This Row],[VOLTAJE]]</f>
        <v>194.09899999999999</v>
      </c>
      <c r="H876" s="1">
        <f ca="1">+[1]!Tabla3[[#This Row],[CURRENT]]</f>
        <v>0</v>
      </c>
      <c r="I876" s="1">
        <f ca="1">+[1]!Tabla3[[#This Row],[PF]]</f>
        <v>1</v>
      </c>
      <c r="J876" s="1">
        <f ca="1">+[1]!Tabla3[[#This Row],[WATTS_MEAS]]</f>
        <v>0</v>
      </c>
      <c r="K876" s="1">
        <f ca="1">+[1]!Tabla3[[#This Row],[DIM]]</f>
        <v>1</v>
      </c>
      <c r="L876" s="1">
        <f ca="1">+[1]!Tabla3[[#This Row],[STATUS_LAMP]]</f>
        <v>0</v>
      </c>
      <c r="M876" s="1">
        <f ca="1">+[1]!Tabla3[[#This Row],[FAULTY]]</f>
        <v>2</v>
      </c>
      <c r="N876" s="1">
        <f>+[1]!Tabla3[[#This Row],[BURN_HR]]</f>
        <v>1.8788903918613367</v>
      </c>
      <c r="O876" s="1">
        <f>+[1]!Tabla3[[#This Row],[KWH]]</f>
        <v>0.11305071888876245</v>
      </c>
    </row>
    <row r="877" spans="1:15" x14ac:dyDescent="0.25">
      <c r="A877" t="str">
        <f>+[1]!Tabla3[[#This Row],[ID]]</f>
        <v>DECO_35505</v>
      </c>
      <c r="B877">
        <f>+[1]!Tabla3[[#This Row],[LAT]]</f>
        <v>39.752280689999999</v>
      </c>
      <c r="C877">
        <f>+[1]!Tabla3[[#This Row],[LONG]]</f>
        <v>-104.99603999999999</v>
      </c>
      <c r="D877">
        <f>+[1]!Tabla3[[#This Row],[MODE]]</f>
        <v>4</v>
      </c>
      <c r="E877">
        <f>+[1]!Tabla3[[#This Row],[WATTS]]</f>
        <v>100</v>
      </c>
      <c r="F877" s="2">
        <f>+[1]!Tabla3[[#This Row],[LAST_UPDATED]]</f>
        <v>45036.436736111114</v>
      </c>
      <c r="G877" s="1">
        <f ca="1">+[1]!Tabla3[[#This Row],[VOLTAJE]]</f>
        <v>232.87899999999999</v>
      </c>
      <c r="H877" s="1">
        <f ca="1">+[1]!Tabla3[[#This Row],[CURRENT]]</f>
        <v>0</v>
      </c>
      <c r="I877" s="1">
        <f ca="1">+[1]!Tabla3[[#This Row],[PF]]</f>
        <v>1</v>
      </c>
      <c r="J877" s="1">
        <f ca="1">+[1]!Tabla3[[#This Row],[WATTS_MEAS]]</f>
        <v>0</v>
      </c>
      <c r="K877" s="1">
        <f ca="1">+[1]!Tabla3[[#This Row],[DIM]]</f>
        <v>1</v>
      </c>
      <c r="L877" s="1">
        <f ca="1">+[1]!Tabla3[[#This Row],[STATUS_LAMP]]</f>
        <v>0</v>
      </c>
      <c r="M877" s="1">
        <f ca="1">+[1]!Tabla3[[#This Row],[FAULTY]]</f>
        <v>3</v>
      </c>
      <c r="N877" s="1">
        <f>+[1]!Tabla3[[#This Row],[BURN_HR]]</f>
        <v>10.830008663958091</v>
      </c>
      <c r="O877" s="1">
        <f>+[1]!Tabla3[[#This Row],[KWH]]</f>
        <v>1.0648184789399764</v>
      </c>
    </row>
    <row r="878" spans="1:15" x14ac:dyDescent="0.25">
      <c r="A878" t="str">
        <f>+[1]!Tabla3[[#This Row],[ID]]</f>
        <v>DECO_35509</v>
      </c>
      <c r="B878">
        <f>+[1]!Tabla3[[#This Row],[LAT]]</f>
        <v>39.74795546</v>
      </c>
      <c r="C878">
        <f>+[1]!Tabla3[[#This Row],[LONG]]</f>
        <v>-104.998878</v>
      </c>
      <c r="D878">
        <f>+[1]!Tabla3[[#This Row],[MODE]]</f>
        <v>4</v>
      </c>
      <c r="E878">
        <f>+[1]!Tabla3[[#This Row],[WATTS]]</f>
        <v>250</v>
      </c>
      <c r="F878" s="2">
        <f>+[1]!Tabla3[[#This Row],[LAST_UPDATED]]</f>
        <v>45036.436736111114</v>
      </c>
      <c r="G878" s="1">
        <f ca="1">+[1]!Tabla3[[#This Row],[VOLTAJE]]</f>
        <v>196.46899999999999</v>
      </c>
      <c r="H878" s="1">
        <f ca="1">+[1]!Tabla3[[#This Row],[CURRENT]]</f>
        <v>0</v>
      </c>
      <c r="I878" s="1">
        <f ca="1">+[1]!Tabla3[[#This Row],[PF]]</f>
        <v>1</v>
      </c>
      <c r="J878" s="1">
        <f ca="1">+[1]!Tabla3[[#This Row],[WATTS_MEAS]]</f>
        <v>0</v>
      </c>
      <c r="K878" s="1">
        <f ca="1">+[1]!Tabla3[[#This Row],[DIM]]</f>
        <v>1</v>
      </c>
      <c r="L878" s="1">
        <f ca="1">+[1]!Tabla3[[#This Row],[STATUS_LAMP]]</f>
        <v>0</v>
      </c>
      <c r="M878" s="1">
        <f ca="1">+[1]!Tabla3[[#This Row],[FAULTY]]</f>
        <v>3</v>
      </c>
      <c r="N878" s="1">
        <f>+[1]!Tabla3[[#This Row],[BURN_HR]]</f>
        <v>1.8788903918613367</v>
      </c>
      <c r="O878" s="1">
        <f>+[1]!Tabla3[[#This Row],[KWH]]</f>
        <v>0.41051107880040044</v>
      </c>
    </row>
    <row r="879" spans="1:15" x14ac:dyDescent="0.25">
      <c r="A879" t="str">
        <f>+[1]!Tabla3[[#This Row],[ID]]</f>
        <v>DECO_35510</v>
      </c>
      <c r="B879">
        <f>+[1]!Tabla3[[#This Row],[LAT]]</f>
        <v>39.751887240000002</v>
      </c>
      <c r="C879">
        <f>+[1]!Tabla3[[#This Row],[LONG]]</f>
        <v>-104.99588</v>
      </c>
      <c r="D879">
        <f>+[1]!Tabla3[[#This Row],[MODE]]</f>
        <v>4</v>
      </c>
      <c r="E879">
        <f>+[1]!Tabla3[[#This Row],[WATTS]]</f>
        <v>250</v>
      </c>
      <c r="F879" s="2">
        <f>+[1]!Tabla3[[#This Row],[LAST_UPDATED]]</f>
        <v>45036.436736111114</v>
      </c>
      <c r="G879" s="1">
        <f ca="1">+[1]!Tabla3[[#This Row],[VOLTAJE]]</f>
        <v>249.58500000000001</v>
      </c>
      <c r="H879" s="1">
        <f ca="1">+[1]!Tabla3[[#This Row],[CURRENT]]</f>
        <v>0</v>
      </c>
      <c r="I879" s="1">
        <f ca="1">+[1]!Tabla3[[#This Row],[PF]]</f>
        <v>1</v>
      </c>
      <c r="J879" s="1">
        <f ca="1">+[1]!Tabla3[[#This Row],[WATTS_MEAS]]</f>
        <v>0</v>
      </c>
      <c r="K879" s="1">
        <f ca="1">+[1]!Tabla3[[#This Row],[DIM]]</f>
        <v>1</v>
      </c>
      <c r="L879" s="1">
        <f ca="1">+[1]!Tabla3[[#This Row],[STATUS_LAMP]]</f>
        <v>0</v>
      </c>
      <c r="M879" s="1">
        <f ca="1">+[1]!Tabla3[[#This Row],[FAULTY]]</f>
        <v>0</v>
      </c>
      <c r="N879" s="1">
        <f>+[1]!Tabla3[[#This Row],[BURN_HR]]</f>
        <v>10.830008663958091</v>
      </c>
      <c r="O879" s="1">
        <f>+[1]!Tabla3[[#This Row],[KWH]]</f>
        <v>2.6619587171774501</v>
      </c>
    </row>
    <row r="880" spans="1:15" x14ac:dyDescent="0.25">
      <c r="A880" t="str">
        <f>+[1]!Tabla3[[#This Row],[ID]]</f>
        <v>DECO_35511</v>
      </c>
      <c r="B880">
        <f>+[1]!Tabla3[[#This Row],[LAT]]</f>
        <v>39.751251969999998</v>
      </c>
      <c r="C880">
        <f>+[1]!Tabla3[[#This Row],[LONG]]</f>
        <v>-104.9954549</v>
      </c>
      <c r="D880">
        <f>+[1]!Tabla3[[#This Row],[MODE]]</f>
        <v>4</v>
      </c>
      <c r="E880">
        <f>+[1]!Tabla3[[#This Row],[WATTS]]</f>
        <v>70</v>
      </c>
      <c r="F880" s="2">
        <f>+[1]!Tabla3[[#This Row],[LAST_UPDATED]]</f>
        <v>45036.436736111114</v>
      </c>
      <c r="G880" s="1">
        <f ca="1">+[1]!Tabla3[[#This Row],[VOLTAJE]]</f>
        <v>213.53299999999999</v>
      </c>
      <c r="H880" s="1">
        <f ca="1">+[1]!Tabla3[[#This Row],[CURRENT]]</f>
        <v>0</v>
      </c>
      <c r="I880" s="1">
        <f ca="1">+[1]!Tabla3[[#This Row],[PF]]</f>
        <v>1</v>
      </c>
      <c r="J880" s="1">
        <f ca="1">+[1]!Tabla3[[#This Row],[WATTS_MEAS]]</f>
        <v>0</v>
      </c>
      <c r="K880" s="1">
        <f ca="1">+[1]!Tabla3[[#This Row],[DIM]]</f>
        <v>1</v>
      </c>
      <c r="L880" s="1">
        <f ca="1">+[1]!Tabla3[[#This Row],[STATUS_LAMP]]</f>
        <v>0</v>
      </c>
      <c r="M880" s="1">
        <f ca="1">+[1]!Tabla3[[#This Row],[FAULTY]]</f>
        <v>3</v>
      </c>
      <c r="N880" s="1">
        <f>+[1]!Tabla3[[#This Row],[BURN_HR]]</f>
        <v>10.830008663958091</v>
      </c>
      <c r="O880" s="1">
        <f>+[1]!Tabla3[[#This Row],[KWH]]</f>
        <v>0.73983868271815723</v>
      </c>
    </row>
    <row r="881" spans="1:15" x14ac:dyDescent="0.25">
      <c r="A881" t="str">
        <f>+[1]!Tabla3[[#This Row],[ID]]</f>
        <v>DECO_35512</v>
      </c>
      <c r="B881">
        <f>+[1]!Tabla3[[#This Row],[LAT]]</f>
        <v>39.751745620000001</v>
      </c>
      <c r="C881">
        <f>+[1]!Tabla3[[#This Row],[LONG]]</f>
        <v>-104.9957162</v>
      </c>
      <c r="D881">
        <f>+[1]!Tabla3[[#This Row],[MODE]]</f>
        <v>4</v>
      </c>
      <c r="E881">
        <f>+[1]!Tabla3[[#This Row],[WATTS]]</f>
        <v>250</v>
      </c>
      <c r="F881" s="2">
        <f>+[1]!Tabla3[[#This Row],[LAST_UPDATED]]</f>
        <v>45036.436736111114</v>
      </c>
      <c r="G881" s="1">
        <f ca="1">+[1]!Tabla3[[#This Row],[VOLTAJE]]</f>
        <v>199.607</v>
      </c>
      <c r="H881" s="1">
        <f ca="1">+[1]!Tabla3[[#This Row],[CURRENT]]</f>
        <v>0</v>
      </c>
      <c r="I881" s="1">
        <f ca="1">+[1]!Tabla3[[#This Row],[PF]]</f>
        <v>1</v>
      </c>
      <c r="J881" s="1">
        <f ca="1">+[1]!Tabla3[[#This Row],[WATTS_MEAS]]</f>
        <v>0</v>
      </c>
      <c r="K881" s="1">
        <f ca="1">+[1]!Tabla3[[#This Row],[DIM]]</f>
        <v>1</v>
      </c>
      <c r="L881" s="1">
        <f ca="1">+[1]!Tabla3[[#This Row],[STATUS_LAMP]]</f>
        <v>0</v>
      </c>
      <c r="M881" s="1">
        <f ca="1">+[1]!Tabla3[[#This Row],[FAULTY]]</f>
        <v>2</v>
      </c>
      <c r="N881" s="1">
        <f>+[1]!Tabla3[[#This Row],[BURN_HR]]</f>
        <v>10.830008663958091</v>
      </c>
      <c r="O881" s="1">
        <f>+[1]!Tabla3[[#This Row],[KWH]]</f>
        <v>2.6723141746185077</v>
      </c>
    </row>
    <row r="882" spans="1:15" x14ac:dyDescent="0.25">
      <c r="A882" t="str">
        <f>+[1]!Tabla3[[#This Row],[ID]]</f>
        <v>DECO_35513</v>
      </c>
      <c r="B882">
        <f>+[1]!Tabla3[[#This Row],[LAT]]</f>
        <v>39.751192150000001</v>
      </c>
      <c r="C882">
        <f>+[1]!Tabla3[[#This Row],[LONG]]</f>
        <v>-104.99532720000001</v>
      </c>
      <c r="D882">
        <f>+[1]!Tabla3[[#This Row],[MODE]]</f>
        <v>4</v>
      </c>
      <c r="E882">
        <f>+[1]!Tabla3[[#This Row],[WATTS]]</f>
        <v>400</v>
      </c>
      <c r="F882" s="2">
        <f>+[1]!Tabla3[[#This Row],[LAST_UPDATED]]</f>
        <v>45036.436736111114</v>
      </c>
      <c r="G882" s="1">
        <f ca="1">+[1]!Tabla3[[#This Row],[VOLTAJE]]</f>
        <v>209.68199999999999</v>
      </c>
      <c r="H882" s="1">
        <f ca="1">+[1]!Tabla3[[#This Row],[CURRENT]]</f>
        <v>0</v>
      </c>
      <c r="I882" s="1">
        <f ca="1">+[1]!Tabla3[[#This Row],[PF]]</f>
        <v>1</v>
      </c>
      <c r="J882" s="1">
        <f ca="1">+[1]!Tabla3[[#This Row],[WATTS_MEAS]]</f>
        <v>0</v>
      </c>
      <c r="K882" s="1">
        <f ca="1">+[1]!Tabla3[[#This Row],[DIM]]</f>
        <v>1</v>
      </c>
      <c r="L882" s="1">
        <f ca="1">+[1]!Tabla3[[#This Row],[STATUS_LAMP]]</f>
        <v>0</v>
      </c>
      <c r="M882" s="1">
        <f ca="1">+[1]!Tabla3[[#This Row],[FAULTY]]</f>
        <v>0</v>
      </c>
      <c r="N882" s="1">
        <f>+[1]!Tabla3[[#This Row],[BURN_HR]]</f>
        <v>1.8788903918613367</v>
      </c>
      <c r="O882" s="1">
        <f>+[1]!Tabla3[[#This Row],[KWH]]</f>
        <v>0.61650105792689713</v>
      </c>
    </row>
    <row r="883" spans="1:15" x14ac:dyDescent="0.25">
      <c r="A883" t="str">
        <f>+[1]!Tabla3[[#This Row],[ID]]</f>
        <v>DECO_35538</v>
      </c>
      <c r="B883">
        <f>+[1]!Tabla3[[#This Row],[LAT]]</f>
        <v>39.75010889</v>
      </c>
      <c r="C883">
        <f>+[1]!Tabla3[[#This Row],[LONG]]</f>
        <v>-104.9978492</v>
      </c>
      <c r="D883">
        <f>+[1]!Tabla3[[#This Row],[MODE]]</f>
        <v>4</v>
      </c>
      <c r="E883">
        <f>+[1]!Tabla3[[#This Row],[WATTS]]</f>
        <v>250</v>
      </c>
      <c r="F883" s="2">
        <f>+[1]!Tabla3[[#This Row],[LAST_UPDATED]]</f>
        <v>45036.436736111114</v>
      </c>
      <c r="G883" s="1">
        <f ca="1">+[1]!Tabla3[[#This Row],[VOLTAJE]]</f>
        <v>247.982</v>
      </c>
      <c r="H883" s="1">
        <f ca="1">+[1]!Tabla3[[#This Row],[CURRENT]]</f>
        <v>0</v>
      </c>
      <c r="I883" s="1">
        <f ca="1">+[1]!Tabla3[[#This Row],[PF]]</f>
        <v>1</v>
      </c>
      <c r="J883" s="1">
        <f ca="1">+[1]!Tabla3[[#This Row],[WATTS_MEAS]]</f>
        <v>0</v>
      </c>
      <c r="K883" s="1">
        <f ca="1">+[1]!Tabla3[[#This Row],[DIM]]</f>
        <v>1</v>
      </c>
      <c r="L883" s="1">
        <f ca="1">+[1]!Tabla3[[#This Row],[STATUS_LAMP]]</f>
        <v>0</v>
      </c>
      <c r="M883" s="1">
        <f ca="1">+[1]!Tabla3[[#This Row],[FAULTY]]</f>
        <v>1</v>
      </c>
      <c r="N883" s="1">
        <f>+[1]!Tabla3[[#This Row],[BURN_HR]]</f>
        <v>1.8788903918613367</v>
      </c>
      <c r="O883" s="1">
        <f>+[1]!Tabla3[[#This Row],[KWH]]</f>
        <v>0.40979281741037055</v>
      </c>
    </row>
    <row r="884" spans="1:15" x14ac:dyDescent="0.25">
      <c r="A884" t="str">
        <f>+[1]!Tabla3[[#This Row],[ID]]</f>
        <v>DECO_35544</v>
      </c>
      <c r="B884">
        <f>+[1]!Tabla3[[#This Row],[LAT]]</f>
        <v>39.750419260000001</v>
      </c>
      <c r="C884">
        <f>+[1]!Tabla3[[#This Row],[LONG]]</f>
        <v>-104.9977422</v>
      </c>
      <c r="D884">
        <f>+[1]!Tabla3[[#This Row],[MODE]]</f>
        <v>4</v>
      </c>
      <c r="E884">
        <f>+[1]!Tabla3[[#This Row],[WATTS]]</f>
        <v>250</v>
      </c>
      <c r="F884" s="2">
        <f>+[1]!Tabla3[[#This Row],[LAST_UPDATED]]</f>
        <v>45036.436736111114</v>
      </c>
      <c r="G884" s="1">
        <f ca="1">+[1]!Tabla3[[#This Row],[VOLTAJE]]</f>
        <v>232.167</v>
      </c>
      <c r="H884" s="1">
        <f ca="1">+[1]!Tabla3[[#This Row],[CURRENT]]</f>
        <v>0</v>
      </c>
      <c r="I884" s="1">
        <f ca="1">+[1]!Tabla3[[#This Row],[PF]]</f>
        <v>1</v>
      </c>
      <c r="J884" s="1">
        <f ca="1">+[1]!Tabla3[[#This Row],[WATTS_MEAS]]</f>
        <v>0</v>
      </c>
      <c r="K884" s="1">
        <f ca="1">+[1]!Tabla3[[#This Row],[DIM]]</f>
        <v>1</v>
      </c>
      <c r="L884" s="1">
        <f ca="1">+[1]!Tabla3[[#This Row],[STATUS_LAMP]]</f>
        <v>0</v>
      </c>
      <c r="M884" s="1">
        <f ca="1">+[1]!Tabla3[[#This Row],[FAULTY]]</f>
        <v>1</v>
      </c>
      <c r="N884" s="1">
        <f>+[1]!Tabla3[[#This Row],[BURN_HR]]</f>
        <v>10.830008663958091</v>
      </c>
      <c r="O884" s="1">
        <f>+[1]!Tabla3[[#This Row],[KWH]]</f>
        <v>2.6657318318831091</v>
      </c>
    </row>
    <row r="885" spans="1:15" x14ac:dyDescent="0.25">
      <c r="A885" t="str">
        <f>+[1]!Tabla3[[#This Row],[ID]]</f>
        <v>DECO_35548</v>
      </c>
      <c r="B885">
        <f>+[1]!Tabla3[[#This Row],[LAT]]</f>
        <v>39.750228040000003</v>
      </c>
      <c r="C885">
        <f>+[1]!Tabla3[[#This Row],[LONG]]</f>
        <v>-104.9976782</v>
      </c>
      <c r="D885">
        <f>+[1]!Tabla3[[#This Row],[MODE]]</f>
        <v>4</v>
      </c>
      <c r="E885">
        <f>+[1]!Tabla3[[#This Row],[WATTS]]</f>
        <v>70</v>
      </c>
      <c r="F885" s="2">
        <f>+[1]!Tabla3[[#This Row],[LAST_UPDATED]]</f>
        <v>45036.436736111114</v>
      </c>
      <c r="G885" s="1">
        <f ca="1">+[1]!Tabla3[[#This Row],[VOLTAJE]]</f>
        <v>206.74700000000001</v>
      </c>
      <c r="H885" s="1">
        <f ca="1">+[1]!Tabla3[[#This Row],[CURRENT]]</f>
        <v>0</v>
      </c>
      <c r="I885" s="1">
        <f ca="1">+[1]!Tabla3[[#This Row],[PF]]</f>
        <v>1</v>
      </c>
      <c r="J885" s="1">
        <f ca="1">+[1]!Tabla3[[#This Row],[WATTS_MEAS]]</f>
        <v>0</v>
      </c>
      <c r="K885" s="1">
        <f ca="1">+[1]!Tabla3[[#This Row],[DIM]]</f>
        <v>1</v>
      </c>
      <c r="L885" s="1">
        <f ca="1">+[1]!Tabla3[[#This Row],[STATUS_LAMP]]</f>
        <v>0</v>
      </c>
      <c r="M885" s="1">
        <f ca="1">+[1]!Tabla3[[#This Row],[FAULTY]]</f>
        <v>4</v>
      </c>
      <c r="N885" s="1">
        <f>+[1]!Tabla3[[#This Row],[BURN_HR]]</f>
        <v>1.8788903918613367</v>
      </c>
      <c r="O885" s="1">
        <f>+[1]!Tabla3[[#This Row],[KWH]]</f>
        <v>0.11543985542206794</v>
      </c>
    </row>
    <row r="886" spans="1:15" x14ac:dyDescent="0.25">
      <c r="A886" t="str">
        <f>+[1]!Tabla3[[#This Row],[ID]]</f>
        <v>DECO_35551</v>
      </c>
      <c r="B886">
        <f>+[1]!Tabla3[[#This Row],[LAT]]</f>
        <v>39.751986850000002</v>
      </c>
      <c r="C886">
        <f>+[1]!Tabla3[[#This Row],[LONG]]</f>
        <v>-104.9936237</v>
      </c>
      <c r="D886">
        <f>+[1]!Tabla3[[#This Row],[MODE]]</f>
        <v>4</v>
      </c>
      <c r="E886">
        <f>+[1]!Tabla3[[#This Row],[WATTS]]</f>
        <v>250</v>
      </c>
      <c r="F886" s="2">
        <f>+[1]!Tabla3[[#This Row],[LAST_UPDATED]]</f>
        <v>45036.436736111114</v>
      </c>
      <c r="G886" s="1">
        <f ca="1">+[1]!Tabla3[[#This Row],[VOLTAJE]]</f>
        <v>232.56399999999999</v>
      </c>
      <c r="H886" s="1">
        <f ca="1">+[1]!Tabla3[[#This Row],[CURRENT]]</f>
        <v>0</v>
      </c>
      <c r="I886" s="1">
        <f ca="1">+[1]!Tabla3[[#This Row],[PF]]</f>
        <v>1</v>
      </c>
      <c r="J886" s="1">
        <f ca="1">+[1]!Tabla3[[#This Row],[WATTS_MEAS]]</f>
        <v>0</v>
      </c>
      <c r="K886" s="1">
        <f ca="1">+[1]!Tabla3[[#This Row],[DIM]]</f>
        <v>1</v>
      </c>
      <c r="L886" s="1">
        <f ca="1">+[1]!Tabla3[[#This Row],[STATUS_LAMP]]</f>
        <v>0</v>
      </c>
      <c r="M886" s="1">
        <f ca="1">+[1]!Tabla3[[#This Row],[FAULTY]]</f>
        <v>4</v>
      </c>
      <c r="N886" s="1">
        <f>+[1]!Tabla3[[#This Row],[BURN_HR]]</f>
        <v>1.8788903918613367</v>
      </c>
      <c r="O886" s="1">
        <f>+[1]!Tabla3[[#This Row],[KWH]]</f>
        <v>0.42112902616271619</v>
      </c>
    </row>
    <row r="887" spans="1:15" x14ac:dyDescent="0.25">
      <c r="A887" t="str">
        <f>+[1]!Tabla3[[#This Row],[ID]]</f>
        <v>DECO_35552</v>
      </c>
      <c r="B887">
        <f>+[1]!Tabla3[[#This Row],[LAT]]</f>
        <v>39.74825809</v>
      </c>
      <c r="C887">
        <f>+[1]!Tabla3[[#This Row],[LONG]]</f>
        <v>-104.9970737</v>
      </c>
      <c r="D887">
        <f>+[1]!Tabla3[[#This Row],[MODE]]</f>
        <v>4</v>
      </c>
      <c r="E887">
        <f>+[1]!Tabla3[[#This Row],[WATTS]]</f>
        <v>100</v>
      </c>
      <c r="F887" s="2">
        <f>+[1]!Tabla3[[#This Row],[LAST_UPDATED]]</f>
        <v>45036.436736111114</v>
      </c>
      <c r="G887" s="1">
        <f ca="1">+[1]!Tabla3[[#This Row],[VOLTAJE]]</f>
        <v>239.899</v>
      </c>
      <c r="H887" s="1">
        <f ca="1">+[1]!Tabla3[[#This Row],[CURRENT]]</f>
        <v>0</v>
      </c>
      <c r="I887" s="1">
        <f ca="1">+[1]!Tabla3[[#This Row],[PF]]</f>
        <v>1</v>
      </c>
      <c r="J887" s="1">
        <f ca="1">+[1]!Tabla3[[#This Row],[WATTS_MEAS]]</f>
        <v>0</v>
      </c>
      <c r="K887" s="1">
        <f ca="1">+[1]!Tabla3[[#This Row],[DIM]]</f>
        <v>1</v>
      </c>
      <c r="L887" s="1">
        <f ca="1">+[1]!Tabla3[[#This Row],[STATUS_LAMP]]</f>
        <v>0</v>
      </c>
      <c r="M887" s="1">
        <f ca="1">+[1]!Tabla3[[#This Row],[FAULTY]]</f>
        <v>1</v>
      </c>
      <c r="N887" s="1">
        <f>+[1]!Tabla3[[#This Row],[BURN_HR]]</f>
        <v>1.8788903918613367</v>
      </c>
      <c r="O887" s="1">
        <f>+[1]!Tabla3[[#This Row],[KWH]]</f>
        <v>0.15990899455836363</v>
      </c>
    </row>
    <row r="888" spans="1:15" x14ac:dyDescent="0.25">
      <c r="A888" t="str">
        <f>+[1]!Tabla3[[#This Row],[ID]]</f>
        <v>DECO_35555</v>
      </c>
      <c r="B888">
        <f>+[1]!Tabla3[[#This Row],[LAT]]</f>
        <v>39.748312759999997</v>
      </c>
      <c r="C888">
        <f>+[1]!Tabla3[[#This Row],[LONG]]</f>
        <v>-104.997</v>
      </c>
      <c r="D888">
        <f>+[1]!Tabla3[[#This Row],[MODE]]</f>
        <v>4</v>
      </c>
      <c r="E888">
        <f>+[1]!Tabla3[[#This Row],[WATTS]]</f>
        <v>400</v>
      </c>
      <c r="F888" s="2">
        <f>+[1]!Tabla3[[#This Row],[LAST_UPDATED]]</f>
        <v>45036.436736111114</v>
      </c>
      <c r="G888" s="1">
        <f ca="1">+[1]!Tabla3[[#This Row],[VOLTAJE]]</f>
        <v>222.215</v>
      </c>
      <c r="H888" s="1">
        <f ca="1">+[1]!Tabla3[[#This Row],[CURRENT]]</f>
        <v>0</v>
      </c>
      <c r="I888" s="1">
        <f ca="1">+[1]!Tabla3[[#This Row],[PF]]</f>
        <v>1</v>
      </c>
      <c r="J888" s="1">
        <f ca="1">+[1]!Tabla3[[#This Row],[WATTS_MEAS]]</f>
        <v>0</v>
      </c>
      <c r="K888" s="1">
        <f ca="1">+[1]!Tabla3[[#This Row],[DIM]]</f>
        <v>1</v>
      </c>
      <c r="L888" s="1">
        <f ca="1">+[1]!Tabla3[[#This Row],[STATUS_LAMP]]</f>
        <v>0</v>
      </c>
      <c r="M888" s="1">
        <f ca="1">+[1]!Tabla3[[#This Row],[FAULTY]]</f>
        <v>1</v>
      </c>
      <c r="N888" s="1">
        <f>+[1]!Tabla3[[#This Row],[BURN_HR]]</f>
        <v>1.8788903918613367</v>
      </c>
      <c r="O888" s="1">
        <f>+[1]!Tabla3[[#This Row],[KWH]]</f>
        <v>0.67719181412534302</v>
      </c>
    </row>
    <row r="889" spans="1:15" x14ac:dyDescent="0.25">
      <c r="A889" t="str">
        <f>+[1]!Tabla3[[#This Row],[ID]]</f>
        <v>DECO_35557</v>
      </c>
      <c r="B889">
        <f>+[1]!Tabla3[[#This Row],[LAT]]</f>
        <v>39.748390379999996</v>
      </c>
      <c r="C889">
        <f>+[1]!Tabla3[[#This Row],[LONG]]</f>
        <v>-104.99689410000001</v>
      </c>
      <c r="D889">
        <f>+[1]!Tabla3[[#This Row],[MODE]]</f>
        <v>4</v>
      </c>
      <c r="E889">
        <f>+[1]!Tabla3[[#This Row],[WATTS]]</f>
        <v>100</v>
      </c>
      <c r="F889" s="2">
        <f>+[1]!Tabla3[[#This Row],[LAST_UPDATED]]</f>
        <v>45036.436736111114</v>
      </c>
      <c r="G889" s="1">
        <f ca="1">+[1]!Tabla3[[#This Row],[VOLTAJE]]</f>
        <v>218.05799999999999</v>
      </c>
      <c r="H889" s="1">
        <f ca="1">+[1]!Tabla3[[#This Row],[CURRENT]]</f>
        <v>0</v>
      </c>
      <c r="I889" s="1">
        <f ca="1">+[1]!Tabla3[[#This Row],[PF]]</f>
        <v>1</v>
      </c>
      <c r="J889" s="1">
        <f ca="1">+[1]!Tabla3[[#This Row],[WATTS_MEAS]]</f>
        <v>0</v>
      </c>
      <c r="K889" s="1">
        <f ca="1">+[1]!Tabla3[[#This Row],[DIM]]</f>
        <v>1</v>
      </c>
      <c r="L889" s="1">
        <f ca="1">+[1]!Tabla3[[#This Row],[STATUS_LAMP]]</f>
        <v>0</v>
      </c>
      <c r="M889" s="1">
        <f ca="1">+[1]!Tabla3[[#This Row],[FAULTY]]</f>
        <v>0</v>
      </c>
      <c r="N889" s="1">
        <f>+[1]!Tabla3[[#This Row],[BURN_HR]]</f>
        <v>10.830008663958091</v>
      </c>
      <c r="O889" s="1">
        <f>+[1]!Tabla3[[#This Row],[KWH]]</f>
        <v>1.053855335987353</v>
      </c>
    </row>
    <row r="890" spans="1:15" x14ac:dyDescent="0.25">
      <c r="A890" t="str">
        <f>+[1]!Tabla3[[#This Row],[ID]]</f>
        <v>DECO_35559</v>
      </c>
      <c r="B890">
        <f>+[1]!Tabla3[[#This Row],[LAT]]</f>
        <v>39.748370860000001</v>
      </c>
      <c r="C890">
        <f>+[1]!Tabla3[[#This Row],[LONG]]</f>
        <v>-104.9962711</v>
      </c>
      <c r="D890">
        <f>+[1]!Tabla3[[#This Row],[MODE]]</f>
        <v>4</v>
      </c>
      <c r="E890">
        <f>+[1]!Tabla3[[#This Row],[WATTS]]</f>
        <v>100</v>
      </c>
      <c r="F890" s="2">
        <f>+[1]!Tabla3[[#This Row],[LAST_UPDATED]]</f>
        <v>45036.436736111114</v>
      </c>
      <c r="G890" s="1">
        <f ca="1">+[1]!Tabla3[[#This Row],[VOLTAJE]]</f>
        <v>226.14400000000001</v>
      </c>
      <c r="H890" s="1">
        <f ca="1">+[1]!Tabla3[[#This Row],[CURRENT]]</f>
        <v>0</v>
      </c>
      <c r="I890" s="1">
        <f ca="1">+[1]!Tabla3[[#This Row],[PF]]</f>
        <v>1</v>
      </c>
      <c r="J890" s="1">
        <f ca="1">+[1]!Tabla3[[#This Row],[WATTS_MEAS]]</f>
        <v>0</v>
      </c>
      <c r="K890" s="1">
        <f ca="1">+[1]!Tabla3[[#This Row],[DIM]]</f>
        <v>1</v>
      </c>
      <c r="L890" s="1">
        <f ca="1">+[1]!Tabla3[[#This Row],[STATUS_LAMP]]</f>
        <v>0</v>
      </c>
      <c r="M890" s="1">
        <f ca="1">+[1]!Tabla3[[#This Row],[FAULTY]]</f>
        <v>4</v>
      </c>
      <c r="N890" s="1">
        <f>+[1]!Tabla3[[#This Row],[BURN_HR]]</f>
        <v>10.830008663958091</v>
      </c>
      <c r="O890" s="1">
        <f>+[1]!Tabla3[[#This Row],[KWH]]</f>
        <v>1.0515427883029735</v>
      </c>
    </row>
    <row r="891" spans="1:15" x14ac:dyDescent="0.25">
      <c r="A891" t="str">
        <f>+[1]!Tabla3[[#This Row],[ID]]</f>
        <v>DECO_35560</v>
      </c>
      <c r="B891">
        <f>+[1]!Tabla3[[#This Row],[LAT]]</f>
        <v>39.748484670000003</v>
      </c>
      <c r="C891">
        <f>+[1]!Tabla3[[#This Row],[LONG]]</f>
        <v>-104.9963937</v>
      </c>
      <c r="D891">
        <f>+[1]!Tabla3[[#This Row],[MODE]]</f>
        <v>4</v>
      </c>
      <c r="E891">
        <f>+[1]!Tabla3[[#This Row],[WATTS]]</f>
        <v>100</v>
      </c>
      <c r="F891" s="2">
        <f>+[1]!Tabla3[[#This Row],[LAST_UPDATED]]</f>
        <v>45036.436736111114</v>
      </c>
      <c r="G891" s="1">
        <f ca="1">+[1]!Tabla3[[#This Row],[VOLTAJE]]</f>
        <v>243.13800000000001</v>
      </c>
      <c r="H891" s="1">
        <f ca="1">+[1]!Tabla3[[#This Row],[CURRENT]]</f>
        <v>0</v>
      </c>
      <c r="I891" s="1">
        <f ca="1">+[1]!Tabla3[[#This Row],[PF]]</f>
        <v>1</v>
      </c>
      <c r="J891" s="1">
        <f ca="1">+[1]!Tabla3[[#This Row],[WATTS_MEAS]]</f>
        <v>0</v>
      </c>
      <c r="K891" s="1">
        <f ca="1">+[1]!Tabla3[[#This Row],[DIM]]</f>
        <v>1</v>
      </c>
      <c r="L891" s="1">
        <f ca="1">+[1]!Tabla3[[#This Row],[STATUS_LAMP]]</f>
        <v>0</v>
      </c>
      <c r="M891" s="1">
        <f ca="1">+[1]!Tabla3[[#This Row],[FAULTY]]</f>
        <v>1</v>
      </c>
      <c r="N891" s="1">
        <f>+[1]!Tabla3[[#This Row],[BURN_HR]]</f>
        <v>10.830008663958091</v>
      </c>
      <c r="O891" s="1">
        <f>+[1]!Tabla3[[#This Row],[KWH]]</f>
        <v>1.0615556259792438</v>
      </c>
    </row>
    <row r="892" spans="1:15" x14ac:dyDescent="0.25">
      <c r="A892" t="str">
        <f>+[1]!Tabla3[[#This Row],[ID]]</f>
        <v>DECO_35561</v>
      </c>
      <c r="B892">
        <f>+[1]!Tabla3[[#This Row],[LAT]]</f>
        <v>39.750397460000002</v>
      </c>
      <c r="C892">
        <f>+[1]!Tabla3[[#This Row],[LONG]]</f>
        <v>-104.99605080000001</v>
      </c>
      <c r="D892">
        <f>+[1]!Tabla3[[#This Row],[MODE]]</f>
        <v>4</v>
      </c>
      <c r="E892">
        <f>+[1]!Tabla3[[#This Row],[WATTS]]</f>
        <v>400</v>
      </c>
      <c r="F892" s="2">
        <f>+[1]!Tabla3[[#This Row],[LAST_UPDATED]]</f>
        <v>45036.436736111114</v>
      </c>
      <c r="G892" s="1">
        <f ca="1">+[1]!Tabla3[[#This Row],[VOLTAJE]]</f>
        <v>208.607</v>
      </c>
      <c r="H892" s="1">
        <f ca="1">+[1]!Tabla3[[#This Row],[CURRENT]]</f>
        <v>0</v>
      </c>
      <c r="I892" s="1">
        <f ca="1">+[1]!Tabla3[[#This Row],[PF]]</f>
        <v>1</v>
      </c>
      <c r="J892" s="1">
        <f ca="1">+[1]!Tabla3[[#This Row],[WATTS_MEAS]]</f>
        <v>0</v>
      </c>
      <c r="K892" s="1">
        <f ca="1">+[1]!Tabla3[[#This Row],[DIM]]</f>
        <v>1</v>
      </c>
      <c r="L892" s="1">
        <f ca="1">+[1]!Tabla3[[#This Row],[STATUS_LAMP]]</f>
        <v>0</v>
      </c>
      <c r="M892" s="1">
        <f ca="1">+[1]!Tabla3[[#This Row],[FAULTY]]</f>
        <v>2</v>
      </c>
      <c r="N892" s="1">
        <f>+[1]!Tabla3[[#This Row],[BURN_HR]]</f>
        <v>1.8788903918613367</v>
      </c>
      <c r="O892" s="1">
        <f>+[1]!Tabla3[[#This Row],[KWH]]</f>
        <v>0.63134163854679304</v>
      </c>
    </row>
    <row r="893" spans="1:15" x14ac:dyDescent="0.25">
      <c r="A893" t="str">
        <f>+[1]!Tabla3[[#This Row],[ID]]</f>
        <v>DECO_35563</v>
      </c>
      <c r="B893">
        <f>+[1]!Tabla3[[#This Row],[LAT]]</f>
        <v>39.748104349999998</v>
      </c>
      <c r="C893">
        <f>+[1]!Tabla3[[#This Row],[LONG]]</f>
        <v>-104.996025</v>
      </c>
      <c r="D893">
        <f>+[1]!Tabla3[[#This Row],[MODE]]</f>
        <v>4</v>
      </c>
      <c r="E893">
        <f>+[1]!Tabla3[[#This Row],[WATTS]]</f>
        <v>100</v>
      </c>
      <c r="F893" s="2">
        <f>+[1]!Tabla3[[#This Row],[LAST_UPDATED]]</f>
        <v>45036.436736111114</v>
      </c>
      <c r="G893" s="1">
        <f ca="1">+[1]!Tabla3[[#This Row],[VOLTAJE]]</f>
        <v>199.85900000000001</v>
      </c>
      <c r="H893" s="1">
        <f ca="1">+[1]!Tabla3[[#This Row],[CURRENT]]</f>
        <v>0</v>
      </c>
      <c r="I893" s="1">
        <f ca="1">+[1]!Tabla3[[#This Row],[PF]]</f>
        <v>1</v>
      </c>
      <c r="J893" s="1">
        <f ca="1">+[1]!Tabla3[[#This Row],[WATTS_MEAS]]</f>
        <v>0</v>
      </c>
      <c r="K893" s="1">
        <f ca="1">+[1]!Tabla3[[#This Row],[DIM]]</f>
        <v>1</v>
      </c>
      <c r="L893" s="1">
        <f ca="1">+[1]!Tabla3[[#This Row],[STATUS_LAMP]]</f>
        <v>0</v>
      </c>
      <c r="M893" s="1">
        <f ca="1">+[1]!Tabla3[[#This Row],[FAULTY]]</f>
        <v>1</v>
      </c>
      <c r="N893" s="1">
        <f>+[1]!Tabla3[[#This Row],[BURN_HR]]</f>
        <v>1.8788903918613367</v>
      </c>
      <c r="O893" s="1">
        <f>+[1]!Tabla3[[#This Row],[KWH]]</f>
        <v>0.15436789620911473</v>
      </c>
    </row>
    <row r="894" spans="1:15" x14ac:dyDescent="0.25">
      <c r="A894" t="str">
        <f>+[1]!Tabla3[[#This Row],[ID]]</f>
        <v>DECO_35565</v>
      </c>
      <c r="B894">
        <f>+[1]!Tabla3[[#This Row],[LAT]]</f>
        <v>39.748177750000004</v>
      </c>
      <c r="C894">
        <f>+[1]!Tabla3[[#This Row],[LONG]]</f>
        <v>-104.9961091</v>
      </c>
      <c r="D894">
        <f>+[1]!Tabla3[[#This Row],[MODE]]</f>
        <v>4</v>
      </c>
      <c r="E894">
        <f>+[1]!Tabla3[[#This Row],[WATTS]]</f>
        <v>100</v>
      </c>
      <c r="F894" s="2">
        <f>+[1]!Tabla3[[#This Row],[LAST_UPDATED]]</f>
        <v>45036.436736111114</v>
      </c>
      <c r="G894" s="1">
        <f ca="1">+[1]!Tabla3[[#This Row],[VOLTAJE]]</f>
        <v>236.16900000000001</v>
      </c>
      <c r="H894" s="1">
        <f ca="1">+[1]!Tabla3[[#This Row],[CURRENT]]</f>
        <v>0</v>
      </c>
      <c r="I894" s="1">
        <f ca="1">+[1]!Tabla3[[#This Row],[PF]]</f>
        <v>1</v>
      </c>
      <c r="J894" s="1">
        <f ca="1">+[1]!Tabla3[[#This Row],[WATTS_MEAS]]</f>
        <v>0</v>
      </c>
      <c r="K894" s="1">
        <f ca="1">+[1]!Tabla3[[#This Row],[DIM]]</f>
        <v>1</v>
      </c>
      <c r="L894" s="1">
        <f ca="1">+[1]!Tabla3[[#This Row],[STATUS_LAMP]]</f>
        <v>0</v>
      </c>
      <c r="M894" s="1">
        <f ca="1">+[1]!Tabla3[[#This Row],[FAULTY]]</f>
        <v>0</v>
      </c>
      <c r="N894" s="1">
        <f>+[1]!Tabla3[[#This Row],[BURN_HR]]</f>
        <v>1.8788903918613367</v>
      </c>
      <c r="O894" s="1">
        <f>+[1]!Tabla3[[#This Row],[KWH]]</f>
        <v>0.1614948194753503</v>
      </c>
    </row>
    <row r="895" spans="1:15" x14ac:dyDescent="0.25">
      <c r="A895" t="str">
        <f>+[1]!Tabla3[[#This Row],[ID]]</f>
        <v>DECO_35567</v>
      </c>
      <c r="B895">
        <f>+[1]!Tabla3[[#This Row],[LAT]]</f>
        <v>39.748243860000002</v>
      </c>
      <c r="C895">
        <f>+[1]!Tabla3[[#This Row],[LONG]]</f>
        <v>-104.9961861</v>
      </c>
      <c r="D895">
        <f>+[1]!Tabla3[[#This Row],[MODE]]</f>
        <v>4</v>
      </c>
      <c r="E895">
        <f>+[1]!Tabla3[[#This Row],[WATTS]]</f>
        <v>100</v>
      </c>
      <c r="F895" s="2">
        <f>+[1]!Tabla3[[#This Row],[LAST_UPDATED]]</f>
        <v>45036.436736111114</v>
      </c>
      <c r="G895" s="1">
        <f ca="1">+[1]!Tabla3[[#This Row],[VOLTAJE]]</f>
        <v>208.34899999999999</v>
      </c>
      <c r="H895" s="1">
        <f ca="1">+[1]!Tabla3[[#This Row],[CURRENT]]</f>
        <v>0</v>
      </c>
      <c r="I895" s="1">
        <f ca="1">+[1]!Tabla3[[#This Row],[PF]]</f>
        <v>1</v>
      </c>
      <c r="J895" s="1">
        <f ca="1">+[1]!Tabla3[[#This Row],[WATTS_MEAS]]</f>
        <v>0</v>
      </c>
      <c r="K895" s="1">
        <f ca="1">+[1]!Tabla3[[#This Row],[DIM]]</f>
        <v>1</v>
      </c>
      <c r="L895" s="1">
        <f ca="1">+[1]!Tabla3[[#This Row],[STATUS_LAMP]]</f>
        <v>0</v>
      </c>
      <c r="M895" s="1">
        <f ca="1">+[1]!Tabla3[[#This Row],[FAULTY]]</f>
        <v>3</v>
      </c>
      <c r="N895" s="1">
        <f>+[1]!Tabla3[[#This Row],[BURN_HR]]</f>
        <v>1.8788903918613367</v>
      </c>
      <c r="O895" s="1">
        <f>+[1]!Tabla3[[#This Row],[KWH]]</f>
        <v>0.16401531303803993</v>
      </c>
    </row>
    <row r="896" spans="1:15" x14ac:dyDescent="0.25">
      <c r="A896" t="str">
        <f>+[1]!Tabla3[[#This Row],[ID]]</f>
        <v>DECO_35568</v>
      </c>
      <c r="B896">
        <f>+[1]!Tabla3[[#This Row],[LAT]]</f>
        <v>39.748308129999998</v>
      </c>
      <c r="C896">
        <f>+[1]!Tabla3[[#This Row],[LONG]]</f>
        <v>-104.996268</v>
      </c>
      <c r="D896">
        <f>+[1]!Tabla3[[#This Row],[MODE]]</f>
        <v>4</v>
      </c>
      <c r="E896">
        <f>+[1]!Tabla3[[#This Row],[WATTS]]</f>
        <v>100</v>
      </c>
      <c r="F896" s="2">
        <f>+[1]!Tabla3[[#This Row],[LAST_UPDATED]]</f>
        <v>45036.436736111114</v>
      </c>
      <c r="G896" s="1">
        <f ca="1">+[1]!Tabla3[[#This Row],[VOLTAJE]]</f>
        <v>201.839</v>
      </c>
      <c r="H896" s="1">
        <f ca="1">+[1]!Tabla3[[#This Row],[CURRENT]]</f>
        <v>0</v>
      </c>
      <c r="I896" s="1">
        <f ca="1">+[1]!Tabla3[[#This Row],[PF]]</f>
        <v>1</v>
      </c>
      <c r="J896" s="1">
        <f ca="1">+[1]!Tabla3[[#This Row],[WATTS_MEAS]]</f>
        <v>0</v>
      </c>
      <c r="K896" s="1">
        <f ca="1">+[1]!Tabla3[[#This Row],[DIM]]</f>
        <v>1</v>
      </c>
      <c r="L896" s="1">
        <f ca="1">+[1]!Tabla3[[#This Row],[STATUS_LAMP]]</f>
        <v>0</v>
      </c>
      <c r="M896" s="1">
        <f ca="1">+[1]!Tabla3[[#This Row],[FAULTY]]</f>
        <v>4</v>
      </c>
      <c r="N896" s="1">
        <f>+[1]!Tabla3[[#This Row],[BURN_HR]]</f>
        <v>1.8788903918613367</v>
      </c>
      <c r="O896" s="1">
        <f>+[1]!Tabla3[[#This Row],[KWH]]</f>
        <v>0.16214614459954263</v>
      </c>
    </row>
    <row r="897" spans="1:15" x14ac:dyDescent="0.25">
      <c r="A897" t="str">
        <f>+[1]!Tabla3[[#This Row],[ID]]</f>
        <v>DECO_35584</v>
      </c>
      <c r="B897">
        <f>+[1]!Tabla3[[#This Row],[LAT]]</f>
        <v>39.751424110000002</v>
      </c>
      <c r="C897">
        <f>+[1]!Tabla3[[#This Row],[LONG]]</f>
        <v>-104.9952894</v>
      </c>
      <c r="D897">
        <f>+[1]!Tabla3[[#This Row],[MODE]]</f>
        <v>4</v>
      </c>
      <c r="E897">
        <f>+[1]!Tabla3[[#This Row],[WATTS]]</f>
        <v>400</v>
      </c>
      <c r="F897" s="2">
        <f>+[1]!Tabla3[[#This Row],[LAST_UPDATED]]</f>
        <v>45036.436736111114</v>
      </c>
      <c r="G897" s="1">
        <f ca="1">+[1]!Tabla3[[#This Row],[VOLTAJE]]</f>
        <v>233.18899999999999</v>
      </c>
      <c r="H897" s="1">
        <f ca="1">+[1]!Tabla3[[#This Row],[CURRENT]]</f>
        <v>0</v>
      </c>
      <c r="I897" s="1">
        <f ca="1">+[1]!Tabla3[[#This Row],[PF]]</f>
        <v>1</v>
      </c>
      <c r="J897" s="1">
        <f ca="1">+[1]!Tabla3[[#This Row],[WATTS_MEAS]]</f>
        <v>0</v>
      </c>
      <c r="K897" s="1">
        <f ca="1">+[1]!Tabla3[[#This Row],[DIM]]</f>
        <v>1</v>
      </c>
      <c r="L897" s="1">
        <f ca="1">+[1]!Tabla3[[#This Row],[STATUS_LAMP]]</f>
        <v>0</v>
      </c>
      <c r="M897" s="1">
        <f ca="1">+[1]!Tabla3[[#This Row],[FAULTY]]</f>
        <v>0</v>
      </c>
      <c r="N897" s="1">
        <f>+[1]!Tabla3[[#This Row],[BURN_HR]]</f>
        <v>1.8788903918613367</v>
      </c>
      <c r="O897" s="1">
        <f>+[1]!Tabla3[[#This Row],[KWH]]</f>
        <v>0.65359251652929451</v>
      </c>
    </row>
    <row r="898" spans="1:15" x14ac:dyDescent="0.25">
      <c r="A898" t="str">
        <f>+[1]!Tabla3[[#This Row],[ID]]</f>
        <v>DECO_35586</v>
      </c>
      <c r="B898">
        <f>+[1]!Tabla3[[#This Row],[LAT]]</f>
        <v>39.747322420000003</v>
      </c>
      <c r="C898">
        <f>+[1]!Tabla3[[#This Row],[LONG]]</f>
        <v>-104.9996664</v>
      </c>
      <c r="D898">
        <f>+[1]!Tabla3[[#This Row],[MODE]]</f>
        <v>4</v>
      </c>
      <c r="E898">
        <f>+[1]!Tabla3[[#This Row],[WATTS]]</f>
        <v>250</v>
      </c>
      <c r="F898" s="2">
        <f>+[1]!Tabla3[[#This Row],[LAST_UPDATED]]</f>
        <v>45036.436736111114</v>
      </c>
      <c r="G898" s="1">
        <f ca="1">+[1]!Tabla3[[#This Row],[VOLTAJE]]</f>
        <v>195.26499999999999</v>
      </c>
      <c r="H898" s="1">
        <f ca="1">+[1]!Tabla3[[#This Row],[CURRENT]]</f>
        <v>0</v>
      </c>
      <c r="I898" s="1">
        <f ca="1">+[1]!Tabla3[[#This Row],[PF]]</f>
        <v>1</v>
      </c>
      <c r="J898" s="1">
        <f ca="1">+[1]!Tabla3[[#This Row],[WATTS_MEAS]]</f>
        <v>0</v>
      </c>
      <c r="K898" s="1">
        <f ca="1">+[1]!Tabla3[[#This Row],[DIM]]</f>
        <v>1</v>
      </c>
      <c r="L898" s="1">
        <f ca="1">+[1]!Tabla3[[#This Row],[STATUS_LAMP]]</f>
        <v>0</v>
      </c>
      <c r="M898" s="1">
        <f ca="1">+[1]!Tabla3[[#This Row],[FAULTY]]</f>
        <v>1</v>
      </c>
      <c r="N898" s="1">
        <f>+[1]!Tabla3[[#This Row],[BURN_HR]]</f>
        <v>10.830008663958091</v>
      </c>
      <c r="O898" s="1">
        <f>+[1]!Tabla3[[#This Row],[KWH]]</f>
        <v>2.6217283267826654</v>
      </c>
    </row>
    <row r="899" spans="1:15" x14ac:dyDescent="0.25">
      <c r="A899" t="str">
        <f>+[1]!Tabla3[[#This Row],[ID]]</f>
        <v>DECO_35588</v>
      </c>
      <c r="B899">
        <f>+[1]!Tabla3[[#This Row],[LAT]]</f>
        <v>39.750729479999997</v>
      </c>
      <c r="C899">
        <f>+[1]!Tabla3[[#This Row],[LONG]]</f>
        <v>-104.994737</v>
      </c>
      <c r="D899">
        <f>+[1]!Tabla3[[#This Row],[MODE]]</f>
        <v>4</v>
      </c>
      <c r="E899">
        <f>+[1]!Tabla3[[#This Row],[WATTS]]</f>
        <v>400</v>
      </c>
      <c r="F899" s="2">
        <f>+[1]!Tabla3[[#This Row],[LAST_UPDATED]]</f>
        <v>45036.436736111114</v>
      </c>
      <c r="G899" s="1">
        <f ca="1">+[1]!Tabla3[[#This Row],[VOLTAJE]]</f>
        <v>227.92400000000001</v>
      </c>
      <c r="H899" s="1">
        <f ca="1">+[1]!Tabla3[[#This Row],[CURRENT]]</f>
        <v>0</v>
      </c>
      <c r="I899" s="1">
        <f ca="1">+[1]!Tabla3[[#This Row],[PF]]</f>
        <v>1</v>
      </c>
      <c r="J899" s="1">
        <f ca="1">+[1]!Tabla3[[#This Row],[WATTS_MEAS]]</f>
        <v>0</v>
      </c>
      <c r="K899" s="1">
        <f ca="1">+[1]!Tabla3[[#This Row],[DIM]]</f>
        <v>1</v>
      </c>
      <c r="L899" s="1">
        <f ca="1">+[1]!Tabla3[[#This Row],[STATUS_LAMP]]</f>
        <v>0</v>
      </c>
      <c r="M899" s="1">
        <f ca="1">+[1]!Tabla3[[#This Row],[FAULTY]]</f>
        <v>0</v>
      </c>
      <c r="N899" s="1">
        <f>+[1]!Tabla3[[#This Row],[BURN_HR]]</f>
        <v>1.8788903918613367</v>
      </c>
      <c r="O899" s="1">
        <f>+[1]!Tabla3[[#This Row],[KWH]]</f>
        <v>0.67997767898344685</v>
      </c>
    </row>
    <row r="900" spans="1:15" x14ac:dyDescent="0.25">
      <c r="A900" t="str">
        <f>+[1]!Tabla3[[#This Row],[ID]]</f>
        <v>DECO_35589</v>
      </c>
      <c r="B900">
        <f>+[1]!Tabla3[[#This Row],[LAT]]</f>
        <v>39.750671169999997</v>
      </c>
      <c r="C900">
        <f>+[1]!Tabla3[[#This Row],[LONG]]</f>
        <v>-104.994361</v>
      </c>
      <c r="D900">
        <f>+[1]!Tabla3[[#This Row],[MODE]]</f>
        <v>4</v>
      </c>
      <c r="E900">
        <f>+[1]!Tabla3[[#This Row],[WATTS]]</f>
        <v>70</v>
      </c>
      <c r="F900" s="2">
        <f>+[1]!Tabla3[[#This Row],[LAST_UPDATED]]</f>
        <v>45036.436736111114</v>
      </c>
      <c r="G900" s="1">
        <f ca="1">+[1]!Tabla3[[#This Row],[VOLTAJE]]</f>
        <v>218.49199999999999</v>
      </c>
      <c r="H900" s="1">
        <f ca="1">+[1]!Tabla3[[#This Row],[CURRENT]]</f>
        <v>0</v>
      </c>
      <c r="I900" s="1">
        <f ca="1">+[1]!Tabla3[[#This Row],[PF]]</f>
        <v>1</v>
      </c>
      <c r="J900" s="1">
        <f ca="1">+[1]!Tabla3[[#This Row],[WATTS_MEAS]]</f>
        <v>0</v>
      </c>
      <c r="K900" s="1">
        <f ca="1">+[1]!Tabla3[[#This Row],[DIM]]</f>
        <v>1</v>
      </c>
      <c r="L900" s="1">
        <f ca="1">+[1]!Tabla3[[#This Row],[STATUS_LAMP]]</f>
        <v>0</v>
      </c>
      <c r="M900" s="1">
        <f ca="1">+[1]!Tabla3[[#This Row],[FAULTY]]</f>
        <v>0</v>
      </c>
      <c r="N900" s="1">
        <f>+[1]!Tabla3[[#This Row],[BURN_HR]]</f>
        <v>10.830008663958091</v>
      </c>
      <c r="O900" s="1">
        <f>+[1]!Tabla3[[#This Row],[KWH]]</f>
        <v>0.73597879028332069</v>
      </c>
    </row>
    <row r="901" spans="1:15" x14ac:dyDescent="0.25">
      <c r="A901" t="str">
        <f>+[1]!Tabla3[[#This Row],[ID]]</f>
        <v>DECO_35591</v>
      </c>
      <c r="B901">
        <f>+[1]!Tabla3[[#This Row],[LAT]]</f>
        <v>39.750409740000002</v>
      </c>
      <c r="C901">
        <f>+[1]!Tabla3[[#This Row],[LONG]]</f>
        <v>-104.9943178</v>
      </c>
      <c r="D901">
        <f>+[1]!Tabla3[[#This Row],[MODE]]</f>
        <v>4</v>
      </c>
      <c r="E901">
        <f>+[1]!Tabla3[[#This Row],[WATTS]]</f>
        <v>250</v>
      </c>
      <c r="F901" s="2">
        <f>+[1]!Tabla3[[#This Row],[LAST_UPDATED]]</f>
        <v>45036.436736111114</v>
      </c>
      <c r="G901" s="1">
        <f ca="1">+[1]!Tabla3[[#This Row],[VOLTAJE]]</f>
        <v>247.654</v>
      </c>
      <c r="H901" s="1">
        <f ca="1">+[1]!Tabla3[[#This Row],[CURRENT]]</f>
        <v>0</v>
      </c>
      <c r="I901" s="1">
        <f ca="1">+[1]!Tabla3[[#This Row],[PF]]</f>
        <v>1</v>
      </c>
      <c r="J901" s="1">
        <f ca="1">+[1]!Tabla3[[#This Row],[WATTS_MEAS]]</f>
        <v>0</v>
      </c>
      <c r="K901" s="1">
        <f ca="1">+[1]!Tabla3[[#This Row],[DIM]]</f>
        <v>1</v>
      </c>
      <c r="L901" s="1">
        <f ca="1">+[1]!Tabla3[[#This Row],[STATUS_LAMP]]</f>
        <v>0</v>
      </c>
      <c r="M901" s="1">
        <f ca="1">+[1]!Tabla3[[#This Row],[FAULTY]]</f>
        <v>1</v>
      </c>
      <c r="N901" s="1">
        <f>+[1]!Tabla3[[#This Row],[BURN_HR]]</f>
        <v>1.8788903918613367</v>
      </c>
      <c r="O901" s="1">
        <f>+[1]!Tabla3[[#This Row],[KWH]]</f>
        <v>0.40939996395668343</v>
      </c>
    </row>
    <row r="902" spans="1:15" x14ac:dyDescent="0.25">
      <c r="A902" t="str">
        <f>+[1]!Tabla3[[#This Row],[ID]]</f>
        <v>DECO_35592</v>
      </c>
      <c r="B902">
        <f>+[1]!Tabla3[[#This Row],[LAT]]</f>
        <v>39.747743309999997</v>
      </c>
      <c r="C902">
        <f>+[1]!Tabla3[[#This Row],[LONG]]</f>
        <v>-104.99940839999999</v>
      </c>
      <c r="D902">
        <f>+[1]!Tabla3[[#This Row],[MODE]]</f>
        <v>4</v>
      </c>
      <c r="E902">
        <f>+[1]!Tabla3[[#This Row],[WATTS]]</f>
        <v>55</v>
      </c>
      <c r="F902" s="2">
        <f>+[1]!Tabla3[[#This Row],[LAST_UPDATED]]</f>
        <v>45036.436736111114</v>
      </c>
      <c r="G902" s="1">
        <f ca="1">+[1]!Tabla3[[#This Row],[VOLTAJE]]</f>
        <v>204.953</v>
      </c>
      <c r="H902" s="1">
        <f ca="1">+[1]!Tabla3[[#This Row],[CURRENT]]</f>
        <v>0</v>
      </c>
      <c r="I902" s="1">
        <f ca="1">+[1]!Tabla3[[#This Row],[PF]]</f>
        <v>1</v>
      </c>
      <c r="J902" s="1">
        <f ca="1">+[1]!Tabla3[[#This Row],[WATTS_MEAS]]</f>
        <v>0</v>
      </c>
      <c r="K902" s="1">
        <f ca="1">+[1]!Tabla3[[#This Row],[DIM]]</f>
        <v>1</v>
      </c>
      <c r="L902" s="1">
        <f ca="1">+[1]!Tabla3[[#This Row],[STATUS_LAMP]]</f>
        <v>0</v>
      </c>
      <c r="M902" s="1">
        <f ca="1">+[1]!Tabla3[[#This Row],[FAULTY]]</f>
        <v>3</v>
      </c>
      <c r="N902" s="1">
        <f>+[1]!Tabla3[[#This Row],[BURN_HR]]</f>
        <v>1.8788903918613367</v>
      </c>
      <c r="O902" s="1">
        <f>+[1]!Tabla3[[#This Row],[KWH]]</f>
        <v>8.1819694013927413E-2</v>
      </c>
    </row>
    <row r="903" spans="1:15" x14ac:dyDescent="0.25">
      <c r="A903" t="str">
        <f>+[1]!Tabla3[[#This Row],[ID]]</f>
        <v>DECO_35595</v>
      </c>
      <c r="B903">
        <f>+[1]!Tabla3[[#This Row],[LAT]]</f>
        <v>39.749620409999999</v>
      </c>
      <c r="C903">
        <f>+[1]!Tabla3[[#This Row],[LONG]]</f>
        <v>-104.9949914</v>
      </c>
      <c r="D903">
        <f>+[1]!Tabla3[[#This Row],[MODE]]</f>
        <v>4</v>
      </c>
      <c r="E903">
        <f>+[1]!Tabla3[[#This Row],[WATTS]]</f>
        <v>400</v>
      </c>
      <c r="F903" s="2">
        <f>+[1]!Tabla3[[#This Row],[LAST_UPDATED]]</f>
        <v>45036.436736111114</v>
      </c>
      <c r="G903" s="1">
        <f ca="1">+[1]!Tabla3[[#This Row],[VOLTAJE]]</f>
        <v>230.68600000000001</v>
      </c>
      <c r="H903" s="1">
        <f ca="1">+[1]!Tabla3[[#This Row],[CURRENT]]</f>
        <v>0</v>
      </c>
      <c r="I903" s="1">
        <f ca="1">+[1]!Tabla3[[#This Row],[PF]]</f>
        <v>1</v>
      </c>
      <c r="J903" s="1">
        <f ca="1">+[1]!Tabla3[[#This Row],[WATTS_MEAS]]</f>
        <v>0</v>
      </c>
      <c r="K903" s="1">
        <f ca="1">+[1]!Tabla3[[#This Row],[DIM]]</f>
        <v>1</v>
      </c>
      <c r="L903" s="1">
        <f ca="1">+[1]!Tabla3[[#This Row],[STATUS_LAMP]]</f>
        <v>0</v>
      </c>
      <c r="M903" s="1">
        <f ca="1">+[1]!Tabla3[[#This Row],[FAULTY]]</f>
        <v>4</v>
      </c>
      <c r="N903" s="1">
        <f>+[1]!Tabla3[[#This Row],[BURN_HR]]</f>
        <v>10.830008663958091</v>
      </c>
      <c r="O903" s="1">
        <f>+[1]!Tabla3[[#This Row],[KWH]]</f>
        <v>4.2451400605912628</v>
      </c>
    </row>
    <row r="904" spans="1:15" x14ac:dyDescent="0.25">
      <c r="A904" t="str">
        <f>+[1]!Tabla3[[#This Row],[ID]]</f>
        <v>DECO_35612</v>
      </c>
      <c r="B904">
        <f>+[1]!Tabla3[[#This Row],[LAT]]</f>
        <v>39.749684680000001</v>
      </c>
      <c r="C904">
        <f>+[1]!Tabla3[[#This Row],[LONG]]</f>
        <v>-104.9979702</v>
      </c>
      <c r="D904">
        <f>+[1]!Tabla3[[#This Row],[MODE]]</f>
        <v>4</v>
      </c>
      <c r="E904">
        <f>+[1]!Tabla3[[#This Row],[WATTS]]</f>
        <v>100</v>
      </c>
      <c r="F904" s="2">
        <f>+[1]!Tabla3[[#This Row],[LAST_UPDATED]]</f>
        <v>45036.436736111114</v>
      </c>
      <c r="G904" s="1">
        <f ca="1">+[1]!Tabla3[[#This Row],[VOLTAJE]]</f>
        <v>211.274</v>
      </c>
      <c r="H904" s="1">
        <f ca="1">+[1]!Tabla3[[#This Row],[CURRENT]]</f>
        <v>0</v>
      </c>
      <c r="I904" s="1">
        <f ca="1">+[1]!Tabla3[[#This Row],[PF]]</f>
        <v>1</v>
      </c>
      <c r="J904" s="1">
        <f ca="1">+[1]!Tabla3[[#This Row],[WATTS_MEAS]]</f>
        <v>0</v>
      </c>
      <c r="K904" s="1">
        <f ca="1">+[1]!Tabla3[[#This Row],[DIM]]</f>
        <v>1</v>
      </c>
      <c r="L904" s="1">
        <f ca="1">+[1]!Tabla3[[#This Row],[STATUS_LAMP]]</f>
        <v>0</v>
      </c>
      <c r="M904" s="1">
        <f ca="1">+[1]!Tabla3[[#This Row],[FAULTY]]</f>
        <v>0</v>
      </c>
      <c r="N904" s="1">
        <f>+[1]!Tabla3[[#This Row],[BURN_HR]]</f>
        <v>1.8788903918613367</v>
      </c>
      <c r="O904" s="1">
        <f>+[1]!Tabla3[[#This Row],[KWH]]</f>
        <v>0.15703648870898204</v>
      </c>
    </row>
    <row r="905" spans="1:15" x14ac:dyDescent="0.25">
      <c r="A905" t="str">
        <f>+[1]!Tabla3[[#This Row],[ID]]</f>
        <v>DECO_35613</v>
      </c>
      <c r="B905">
        <f>+[1]!Tabla3[[#This Row],[LAT]]</f>
        <v>39.749600379999997</v>
      </c>
      <c r="C905">
        <f>+[1]!Tabla3[[#This Row],[LONG]]</f>
        <v>-104.99785369999999</v>
      </c>
      <c r="D905">
        <f>+[1]!Tabla3[[#This Row],[MODE]]</f>
        <v>4</v>
      </c>
      <c r="E905">
        <f>+[1]!Tabla3[[#This Row],[WATTS]]</f>
        <v>100</v>
      </c>
      <c r="F905" s="2">
        <f>+[1]!Tabla3[[#This Row],[LAST_UPDATED]]</f>
        <v>45036.436736111114</v>
      </c>
      <c r="G905" s="1">
        <f ca="1">+[1]!Tabla3[[#This Row],[VOLTAJE]]</f>
        <v>209.18</v>
      </c>
      <c r="H905" s="1">
        <f ca="1">+[1]!Tabla3[[#This Row],[CURRENT]]</f>
        <v>0</v>
      </c>
      <c r="I905" s="1">
        <f ca="1">+[1]!Tabla3[[#This Row],[PF]]</f>
        <v>1</v>
      </c>
      <c r="J905" s="1">
        <f ca="1">+[1]!Tabla3[[#This Row],[WATTS_MEAS]]</f>
        <v>0</v>
      </c>
      <c r="K905" s="1">
        <f ca="1">+[1]!Tabla3[[#This Row],[DIM]]</f>
        <v>1</v>
      </c>
      <c r="L905" s="1">
        <f ca="1">+[1]!Tabla3[[#This Row],[STATUS_LAMP]]</f>
        <v>0</v>
      </c>
      <c r="M905" s="1">
        <f ca="1">+[1]!Tabla3[[#This Row],[FAULTY]]</f>
        <v>1</v>
      </c>
      <c r="N905" s="1">
        <f>+[1]!Tabla3[[#This Row],[BURN_HR]]</f>
        <v>1.8788903918613367</v>
      </c>
      <c r="O905" s="1">
        <f>+[1]!Tabla3[[#This Row],[KWH]]</f>
        <v>0.15855225441336082</v>
      </c>
    </row>
    <row r="906" spans="1:15" x14ac:dyDescent="0.25">
      <c r="A906" t="str">
        <f>+[1]!Tabla3[[#This Row],[ID]]</f>
        <v>DECO_35614</v>
      </c>
      <c r="B906">
        <f>+[1]!Tabla3[[#This Row],[LAT]]</f>
        <v>39.749519620000001</v>
      </c>
      <c r="C906">
        <f>+[1]!Tabla3[[#This Row],[LONG]]</f>
        <v>-104.9977658</v>
      </c>
      <c r="D906">
        <f>+[1]!Tabla3[[#This Row],[MODE]]</f>
        <v>4</v>
      </c>
      <c r="E906">
        <f>+[1]!Tabla3[[#This Row],[WATTS]]</f>
        <v>100</v>
      </c>
      <c r="F906" s="2">
        <f>+[1]!Tabla3[[#This Row],[LAST_UPDATED]]</f>
        <v>45036.436736111114</v>
      </c>
      <c r="G906" s="1">
        <f ca="1">+[1]!Tabla3[[#This Row],[VOLTAJE]]</f>
        <v>234.70500000000001</v>
      </c>
      <c r="H906" s="1">
        <f ca="1">+[1]!Tabla3[[#This Row],[CURRENT]]</f>
        <v>0</v>
      </c>
      <c r="I906" s="1">
        <f ca="1">+[1]!Tabla3[[#This Row],[PF]]</f>
        <v>1</v>
      </c>
      <c r="J906" s="1">
        <f ca="1">+[1]!Tabla3[[#This Row],[WATTS_MEAS]]</f>
        <v>0</v>
      </c>
      <c r="K906" s="1">
        <f ca="1">+[1]!Tabla3[[#This Row],[DIM]]</f>
        <v>1</v>
      </c>
      <c r="L906" s="1">
        <f ca="1">+[1]!Tabla3[[#This Row],[STATUS_LAMP]]</f>
        <v>0</v>
      </c>
      <c r="M906" s="1">
        <f ca="1">+[1]!Tabla3[[#This Row],[FAULTY]]</f>
        <v>1</v>
      </c>
      <c r="N906" s="1">
        <f>+[1]!Tabla3[[#This Row],[BURN_HR]]</f>
        <v>1.8788903918613367</v>
      </c>
      <c r="O906" s="1">
        <f>+[1]!Tabla3[[#This Row],[KWH]]</f>
        <v>0.16121051528715993</v>
      </c>
    </row>
    <row r="907" spans="1:15" x14ac:dyDescent="0.25">
      <c r="A907" t="str">
        <f>+[1]!Tabla3[[#This Row],[ID]]</f>
        <v>DECO_35615</v>
      </c>
      <c r="B907">
        <f>+[1]!Tabla3[[#This Row],[LAT]]</f>
        <v>39.749459829999999</v>
      </c>
      <c r="C907">
        <f>+[1]!Tabla3[[#This Row],[LONG]]</f>
        <v>-104.99778999999999</v>
      </c>
      <c r="D907">
        <f>+[1]!Tabla3[[#This Row],[MODE]]</f>
        <v>4</v>
      </c>
      <c r="E907">
        <f>+[1]!Tabla3[[#This Row],[WATTS]]</f>
        <v>100</v>
      </c>
      <c r="F907" s="2">
        <f>+[1]!Tabla3[[#This Row],[LAST_UPDATED]]</f>
        <v>45036.436736111114</v>
      </c>
      <c r="G907" s="1">
        <f ca="1">+[1]!Tabla3[[#This Row],[VOLTAJE]]</f>
        <v>201.37200000000001</v>
      </c>
      <c r="H907" s="1">
        <f ca="1">+[1]!Tabla3[[#This Row],[CURRENT]]</f>
        <v>0</v>
      </c>
      <c r="I907" s="1">
        <f ca="1">+[1]!Tabla3[[#This Row],[PF]]</f>
        <v>1</v>
      </c>
      <c r="J907" s="1">
        <f ca="1">+[1]!Tabla3[[#This Row],[WATTS_MEAS]]</f>
        <v>0</v>
      </c>
      <c r="K907" s="1">
        <f ca="1">+[1]!Tabla3[[#This Row],[DIM]]</f>
        <v>1</v>
      </c>
      <c r="L907" s="1">
        <f ca="1">+[1]!Tabla3[[#This Row],[STATUS_LAMP]]</f>
        <v>0</v>
      </c>
      <c r="M907" s="1">
        <f ca="1">+[1]!Tabla3[[#This Row],[FAULTY]]</f>
        <v>1</v>
      </c>
      <c r="N907" s="1">
        <f>+[1]!Tabla3[[#This Row],[BURN_HR]]</f>
        <v>1.8788903918613367</v>
      </c>
      <c r="O907" s="1">
        <f>+[1]!Tabla3[[#This Row],[KWH]]</f>
        <v>0.16132014137852074</v>
      </c>
    </row>
    <row r="908" spans="1:15" x14ac:dyDescent="0.25">
      <c r="A908" t="str">
        <f>+[1]!Tabla3[[#This Row],[ID]]</f>
        <v>DECO_35616</v>
      </c>
      <c r="B908">
        <f>+[1]!Tabla3[[#This Row],[LAT]]</f>
        <v>39.749456469999998</v>
      </c>
      <c r="C908">
        <f>+[1]!Tabla3[[#This Row],[LONG]]</f>
        <v>-104.99769259999999</v>
      </c>
      <c r="D908">
        <f>+[1]!Tabla3[[#This Row],[MODE]]</f>
        <v>4</v>
      </c>
      <c r="E908">
        <f>+[1]!Tabla3[[#This Row],[WATTS]]</f>
        <v>100</v>
      </c>
      <c r="F908" s="2">
        <f>+[1]!Tabla3[[#This Row],[LAST_UPDATED]]</f>
        <v>45036.436736111114</v>
      </c>
      <c r="G908" s="1">
        <f ca="1">+[1]!Tabla3[[#This Row],[VOLTAJE]]</f>
        <v>246.952</v>
      </c>
      <c r="H908" s="1">
        <f ca="1">+[1]!Tabla3[[#This Row],[CURRENT]]</f>
        <v>0</v>
      </c>
      <c r="I908" s="1">
        <f ca="1">+[1]!Tabla3[[#This Row],[PF]]</f>
        <v>1</v>
      </c>
      <c r="J908" s="1">
        <f ca="1">+[1]!Tabla3[[#This Row],[WATTS_MEAS]]</f>
        <v>0</v>
      </c>
      <c r="K908" s="1">
        <f ca="1">+[1]!Tabla3[[#This Row],[DIM]]</f>
        <v>1</v>
      </c>
      <c r="L908" s="1">
        <f ca="1">+[1]!Tabla3[[#This Row],[STATUS_LAMP]]</f>
        <v>0</v>
      </c>
      <c r="M908" s="1">
        <f ca="1">+[1]!Tabla3[[#This Row],[FAULTY]]</f>
        <v>3</v>
      </c>
      <c r="N908" s="1">
        <f>+[1]!Tabla3[[#This Row],[BURN_HR]]</f>
        <v>1.8788903918613367</v>
      </c>
      <c r="O908" s="1">
        <f>+[1]!Tabla3[[#This Row],[KWH]]</f>
        <v>0.1505966013357759</v>
      </c>
    </row>
    <row r="909" spans="1:15" x14ac:dyDescent="0.25">
      <c r="A909" t="str">
        <f>+[1]!Tabla3[[#This Row],[ID]]</f>
        <v>DECO_35617</v>
      </c>
      <c r="B909">
        <f>+[1]!Tabla3[[#This Row],[LAT]]</f>
        <v>39.749324219999998</v>
      </c>
      <c r="C909">
        <f>+[1]!Tabla3[[#This Row],[LONG]]</f>
        <v>-104.99760569999999</v>
      </c>
      <c r="D909">
        <f>+[1]!Tabla3[[#This Row],[MODE]]</f>
        <v>4</v>
      </c>
      <c r="E909">
        <f>+[1]!Tabla3[[#This Row],[WATTS]]</f>
        <v>100</v>
      </c>
      <c r="F909" s="2">
        <f>+[1]!Tabla3[[#This Row],[LAST_UPDATED]]</f>
        <v>45036.436736111114</v>
      </c>
      <c r="G909" s="1">
        <f ca="1">+[1]!Tabla3[[#This Row],[VOLTAJE]]</f>
        <v>191.26900000000001</v>
      </c>
      <c r="H909" s="1">
        <f ca="1">+[1]!Tabla3[[#This Row],[CURRENT]]</f>
        <v>0</v>
      </c>
      <c r="I909" s="1">
        <f ca="1">+[1]!Tabla3[[#This Row],[PF]]</f>
        <v>1</v>
      </c>
      <c r="J909" s="1">
        <f ca="1">+[1]!Tabla3[[#This Row],[WATTS_MEAS]]</f>
        <v>0</v>
      </c>
      <c r="K909" s="1">
        <f ca="1">+[1]!Tabla3[[#This Row],[DIM]]</f>
        <v>1</v>
      </c>
      <c r="L909" s="1">
        <f ca="1">+[1]!Tabla3[[#This Row],[STATUS_LAMP]]</f>
        <v>0</v>
      </c>
      <c r="M909" s="1">
        <f ca="1">+[1]!Tabla3[[#This Row],[FAULTY]]</f>
        <v>3</v>
      </c>
      <c r="N909" s="1">
        <f>+[1]!Tabla3[[#This Row],[BURN_HR]]</f>
        <v>1.8788903918613367</v>
      </c>
      <c r="O909" s="1">
        <f>+[1]!Tabla3[[#This Row],[KWH]]</f>
        <v>0.15604931224247229</v>
      </c>
    </row>
    <row r="910" spans="1:15" x14ac:dyDescent="0.25">
      <c r="A910" t="str">
        <f>+[1]!Tabla3[[#This Row],[ID]]</f>
        <v>DECO_35618</v>
      </c>
      <c r="B910">
        <f>+[1]!Tabla3[[#This Row],[LAT]]</f>
        <v>39.749328200000001</v>
      </c>
      <c r="C910">
        <f>+[1]!Tabla3[[#This Row],[LONG]]</f>
        <v>-104.9975199</v>
      </c>
      <c r="D910">
        <f>+[1]!Tabla3[[#This Row],[MODE]]</f>
        <v>4</v>
      </c>
      <c r="E910">
        <f>+[1]!Tabla3[[#This Row],[WATTS]]</f>
        <v>100</v>
      </c>
      <c r="F910" s="2">
        <f>+[1]!Tabla3[[#This Row],[LAST_UPDATED]]</f>
        <v>45036.436736111114</v>
      </c>
      <c r="G910" s="1">
        <f ca="1">+[1]!Tabla3[[#This Row],[VOLTAJE]]</f>
        <v>208.202</v>
      </c>
      <c r="H910" s="1">
        <f ca="1">+[1]!Tabla3[[#This Row],[CURRENT]]</f>
        <v>0</v>
      </c>
      <c r="I910" s="1">
        <f ca="1">+[1]!Tabla3[[#This Row],[PF]]</f>
        <v>1</v>
      </c>
      <c r="J910" s="1">
        <f ca="1">+[1]!Tabla3[[#This Row],[WATTS_MEAS]]</f>
        <v>0</v>
      </c>
      <c r="K910" s="1">
        <f ca="1">+[1]!Tabla3[[#This Row],[DIM]]</f>
        <v>1</v>
      </c>
      <c r="L910" s="1">
        <f ca="1">+[1]!Tabla3[[#This Row],[STATUS_LAMP]]</f>
        <v>0</v>
      </c>
      <c r="M910" s="1">
        <f ca="1">+[1]!Tabla3[[#This Row],[FAULTY]]</f>
        <v>3</v>
      </c>
      <c r="N910" s="1">
        <f>+[1]!Tabla3[[#This Row],[BURN_HR]]</f>
        <v>10.830008663958091</v>
      </c>
      <c r="O910" s="1">
        <f>+[1]!Tabla3[[#This Row],[KWH]]</f>
        <v>1.054682160700477</v>
      </c>
    </row>
    <row r="911" spans="1:15" x14ac:dyDescent="0.25">
      <c r="A911" t="str">
        <f>+[1]!Tabla3[[#This Row],[ID]]</f>
        <v>DECO_35619</v>
      </c>
      <c r="B911">
        <f>+[1]!Tabla3[[#This Row],[LAT]]</f>
        <v>39.749254120000003</v>
      </c>
      <c r="C911">
        <f>+[1]!Tabla3[[#This Row],[LONG]]</f>
        <v>-104.9972369</v>
      </c>
      <c r="D911">
        <f>+[1]!Tabla3[[#This Row],[MODE]]</f>
        <v>4</v>
      </c>
      <c r="E911">
        <f>+[1]!Tabla3[[#This Row],[WATTS]]</f>
        <v>250</v>
      </c>
      <c r="F911" s="2">
        <f>+[1]!Tabla3[[#This Row],[LAST_UPDATED]]</f>
        <v>45036.436736111114</v>
      </c>
      <c r="G911" s="1">
        <f ca="1">+[1]!Tabla3[[#This Row],[VOLTAJE]]</f>
        <v>219.578</v>
      </c>
      <c r="H911" s="1">
        <f ca="1">+[1]!Tabla3[[#This Row],[CURRENT]]</f>
        <v>0</v>
      </c>
      <c r="I911" s="1">
        <f ca="1">+[1]!Tabla3[[#This Row],[PF]]</f>
        <v>1</v>
      </c>
      <c r="J911" s="1">
        <f ca="1">+[1]!Tabla3[[#This Row],[WATTS_MEAS]]</f>
        <v>0</v>
      </c>
      <c r="K911" s="1">
        <f ca="1">+[1]!Tabla3[[#This Row],[DIM]]</f>
        <v>1</v>
      </c>
      <c r="L911" s="1">
        <f ca="1">+[1]!Tabla3[[#This Row],[STATUS_LAMP]]</f>
        <v>0</v>
      </c>
      <c r="M911" s="1">
        <f ca="1">+[1]!Tabla3[[#This Row],[FAULTY]]</f>
        <v>2</v>
      </c>
      <c r="N911" s="1">
        <f>+[1]!Tabla3[[#This Row],[BURN_HR]]</f>
        <v>1.8788903918613367</v>
      </c>
      <c r="O911" s="1">
        <f>+[1]!Tabla3[[#This Row],[KWH]]</f>
        <v>0.4333852420609387</v>
      </c>
    </row>
    <row r="912" spans="1:15" x14ac:dyDescent="0.25">
      <c r="A912" t="str">
        <f>+[1]!Tabla3[[#This Row],[ID]]</f>
        <v>DECO_35620</v>
      </c>
      <c r="B912">
        <f>+[1]!Tabla3[[#This Row],[LAT]]</f>
        <v>39.74938452</v>
      </c>
      <c r="C912">
        <f>+[1]!Tabla3[[#This Row],[LONG]]</f>
        <v>-104.997356</v>
      </c>
      <c r="D912">
        <f>+[1]!Tabla3[[#This Row],[MODE]]</f>
        <v>4</v>
      </c>
      <c r="E912">
        <f>+[1]!Tabla3[[#This Row],[WATTS]]</f>
        <v>55</v>
      </c>
      <c r="F912" s="2">
        <f>+[1]!Tabla3[[#This Row],[LAST_UPDATED]]</f>
        <v>45036.436736111114</v>
      </c>
      <c r="G912" s="1">
        <f ca="1">+[1]!Tabla3[[#This Row],[VOLTAJE]]</f>
        <v>236.18600000000001</v>
      </c>
      <c r="H912" s="1">
        <f ca="1">+[1]!Tabla3[[#This Row],[CURRENT]]</f>
        <v>0</v>
      </c>
      <c r="I912" s="1">
        <f ca="1">+[1]!Tabla3[[#This Row],[PF]]</f>
        <v>1</v>
      </c>
      <c r="J912" s="1">
        <f ca="1">+[1]!Tabla3[[#This Row],[WATTS_MEAS]]</f>
        <v>0</v>
      </c>
      <c r="K912" s="1">
        <f ca="1">+[1]!Tabla3[[#This Row],[DIM]]</f>
        <v>1</v>
      </c>
      <c r="L912" s="1">
        <f ca="1">+[1]!Tabla3[[#This Row],[STATUS_LAMP]]</f>
        <v>0</v>
      </c>
      <c r="M912" s="1">
        <f ca="1">+[1]!Tabla3[[#This Row],[FAULTY]]</f>
        <v>0</v>
      </c>
      <c r="N912" s="1">
        <f>+[1]!Tabla3[[#This Row],[BURN_HR]]</f>
        <v>1.8788903918613367</v>
      </c>
      <c r="O912" s="1">
        <f>+[1]!Tabla3[[#This Row],[KWH]]</f>
        <v>8.7070457081616676E-2</v>
      </c>
    </row>
    <row r="913" spans="1:15" x14ac:dyDescent="0.25">
      <c r="A913" t="str">
        <f>+[1]!Tabla3[[#This Row],[ID]]</f>
        <v>DECO_35630</v>
      </c>
      <c r="B913">
        <f>+[1]!Tabla3[[#This Row],[LAT]]</f>
        <v>39.745339850000001</v>
      </c>
      <c r="C913">
        <f>+[1]!Tabla3[[#This Row],[LONG]]</f>
        <v>-104.99360059999999</v>
      </c>
      <c r="D913">
        <f>+[1]!Tabla3[[#This Row],[MODE]]</f>
        <v>4</v>
      </c>
      <c r="E913">
        <f>+[1]!Tabla3[[#This Row],[WATTS]]</f>
        <v>55</v>
      </c>
      <c r="F913" s="2">
        <f>+[1]!Tabla3[[#This Row],[LAST_UPDATED]]</f>
        <v>45036.436736111114</v>
      </c>
      <c r="G913" s="1">
        <f ca="1">+[1]!Tabla3[[#This Row],[VOLTAJE]]</f>
        <v>240.49799999999999</v>
      </c>
      <c r="H913" s="1">
        <f ca="1">+[1]!Tabla3[[#This Row],[CURRENT]]</f>
        <v>0</v>
      </c>
      <c r="I913" s="1">
        <f ca="1">+[1]!Tabla3[[#This Row],[PF]]</f>
        <v>1</v>
      </c>
      <c r="J913" s="1">
        <f ca="1">+[1]!Tabla3[[#This Row],[WATTS_MEAS]]</f>
        <v>0</v>
      </c>
      <c r="K913" s="1">
        <f ca="1">+[1]!Tabla3[[#This Row],[DIM]]</f>
        <v>1</v>
      </c>
      <c r="L913" s="1">
        <f ca="1">+[1]!Tabla3[[#This Row],[STATUS_LAMP]]</f>
        <v>0</v>
      </c>
      <c r="M913" s="1">
        <f ca="1">+[1]!Tabla3[[#This Row],[FAULTY]]</f>
        <v>3</v>
      </c>
      <c r="N913" s="1">
        <f>+[1]!Tabla3[[#This Row],[BURN_HR]]</f>
        <v>1.8788903918613367</v>
      </c>
      <c r="O913" s="1">
        <f>+[1]!Tabla3[[#This Row],[KWH]]</f>
        <v>8.4738075994929302E-2</v>
      </c>
    </row>
    <row r="914" spans="1:15" x14ac:dyDescent="0.25">
      <c r="A914" t="str">
        <f>+[1]!Tabla3[[#This Row],[ID]]</f>
        <v>DECO_35631</v>
      </c>
      <c r="B914">
        <f>+[1]!Tabla3[[#This Row],[LAT]]</f>
        <v>39.746322749999997</v>
      </c>
      <c r="C914">
        <f>+[1]!Tabla3[[#This Row],[LONG]]</f>
        <v>-104.990548</v>
      </c>
      <c r="D914">
        <f>+[1]!Tabla3[[#This Row],[MODE]]</f>
        <v>4</v>
      </c>
      <c r="E914">
        <f>+[1]!Tabla3[[#This Row],[WATTS]]</f>
        <v>55</v>
      </c>
      <c r="F914" s="2">
        <f>+[1]!Tabla3[[#This Row],[LAST_UPDATED]]</f>
        <v>45036.436736111114</v>
      </c>
      <c r="G914" s="1">
        <f ca="1">+[1]!Tabla3[[#This Row],[VOLTAJE]]</f>
        <v>199.63300000000001</v>
      </c>
      <c r="H914" s="1">
        <f ca="1">+[1]!Tabla3[[#This Row],[CURRENT]]</f>
        <v>0</v>
      </c>
      <c r="I914" s="1">
        <f ca="1">+[1]!Tabla3[[#This Row],[PF]]</f>
        <v>1</v>
      </c>
      <c r="J914" s="1">
        <f ca="1">+[1]!Tabla3[[#This Row],[WATTS_MEAS]]</f>
        <v>0</v>
      </c>
      <c r="K914" s="1">
        <f ca="1">+[1]!Tabla3[[#This Row],[DIM]]</f>
        <v>1</v>
      </c>
      <c r="L914" s="1">
        <f ca="1">+[1]!Tabla3[[#This Row],[STATUS_LAMP]]</f>
        <v>0</v>
      </c>
      <c r="M914" s="1">
        <f ca="1">+[1]!Tabla3[[#This Row],[FAULTY]]</f>
        <v>0</v>
      </c>
      <c r="N914" s="1">
        <f>+[1]!Tabla3[[#This Row],[BURN_HR]]</f>
        <v>1.8788903918613367</v>
      </c>
      <c r="O914" s="1">
        <f>+[1]!Tabla3[[#This Row],[KWH]]</f>
        <v>8.3253072768960143E-2</v>
      </c>
    </row>
    <row r="915" spans="1:15" x14ac:dyDescent="0.25">
      <c r="A915" t="str">
        <f>+[1]!Tabla3[[#This Row],[ID]]</f>
        <v>DECO_35632</v>
      </c>
      <c r="B915">
        <f>+[1]!Tabla3[[#This Row],[LAT]]</f>
        <v>39.7465914</v>
      </c>
      <c r="C915">
        <f>+[1]!Tabla3[[#This Row],[LONG]]</f>
        <v>-104.99051900000001</v>
      </c>
      <c r="D915">
        <f>+[1]!Tabla3[[#This Row],[MODE]]</f>
        <v>4</v>
      </c>
      <c r="E915">
        <f>+[1]!Tabla3[[#This Row],[WATTS]]</f>
        <v>55</v>
      </c>
      <c r="F915" s="2">
        <f>+[1]!Tabla3[[#This Row],[LAST_UPDATED]]</f>
        <v>45036.436736111114</v>
      </c>
      <c r="G915" s="1">
        <f ca="1">+[1]!Tabla3[[#This Row],[VOLTAJE]]</f>
        <v>222.19800000000001</v>
      </c>
      <c r="H915" s="1">
        <f ca="1">+[1]!Tabla3[[#This Row],[CURRENT]]</f>
        <v>0</v>
      </c>
      <c r="I915" s="1">
        <f ca="1">+[1]!Tabla3[[#This Row],[PF]]</f>
        <v>1</v>
      </c>
      <c r="J915" s="1">
        <f ca="1">+[1]!Tabla3[[#This Row],[WATTS_MEAS]]</f>
        <v>0</v>
      </c>
      <c r="K915" s="1">
        <f ca="1">+[1]!Tabla3[[#This Row],[DIM]]</f>
        <v>1</v>
      </c>
      <c r="L915" s="1">
        <f ca="1">+[1]!Tabla3[[#This Row],[STATUS_LAMP]]</f>
        <v>0</v>
      </c>
      <c r="M915" s="1">
        <f ca="1">+[1]!Tabla3[[#This Row],[FAULTY]]</f>
        <v>4</v>
      </c>
      <c r="N915" s="1">
        <f>+[1]!Tabla3[[#This Row],[BURN_HR]]</f>
        <v>1.8788903918613367</v>
      </c>
      <c r="O915" s="1">
        <f>+[1]!Tabla3[[#This Row],[KWH]]</f>
        <v>8.8916965621642183E-2</v>
      </c>
    </row>
    <row r="916" spans="1:15" x14ac:dyDescent="0.25">
      <c r="A916" t="str">
        <f>+[1]!Tabla3[[#This Row],[ID]]</f>
        <v>DECO_35634</v>
      </c>
      <c r="B916">
        <f>+[1]!Tabla3[[#This Row],[LAT]]</f>
        <v>39.746818959999999</v>
      </c>
      <c r="C916">
        <f>+[1]!Tabla3[[#This Row],[LONG]]</f>
        <v>-104.9901405</v>
      </c>
      <c r="D916">
        <f>+[1]!Tabla3[[#This Row],[MODE]]</f>
        <v>4</v>
      </c>
      <c r="E916">
        <f>+[1]!Tabla3[[#This Row],[WATTS]]</f>
        <v>250</v>
      </c>
      <c r="F916" s="2">
        <f>+[1]!Tabla3[[#This Row],[LAST_UPDATED]]</f>
        <v>45036.436736111114</v>
      </c>
      <c r="G916" s="1">
        <f ca="1">+[1]!Tabla3[[#This Row],[VOLTAJE]]</f>
        <v>209.697</v>
      </c>
      <c r="H916" s="1">
        <f ca="1">+[1]!Tabla3[[#This Row],[CURRENT]]</f>
        <v>0</v>
      </c>
      <c r="I916" s="1">
        <f ca="1">+[1]!Tabla3[[#This Row],[PF]]</f>
        <v>1</v>
      </c>
      <c r="J916" s="1">
        <f ca="1">+[1]!Tabla3[[#This Row],[WATTS_MEAS]]</f>
        <v>0</v>
      </c>
      <c r="K916" s="1">
        <f ca="1">+[1]!Tabla3[[#This Row],[DIM]]</f>
        <v>1</v>
      </c>
      <c r="L916" s="1">
        <f ca="1">+[1]!Tabla3[[#This Row],[STATUS_LAMP]]</f>
        <v>0</v>
      </c>
      <c r="M916" s="1">
        <f ca="1">+[1]!Tabla3[[#This Row],[FAULTY]]</f>
        <v>0</v>
      </c>
      <c r="N916" s="1">
        <f>+[1]!Tabla3[[#This Row],[BURN_HR]]</f>
        <v>1.8788903918613367</v>
      </c>
      <c r="O916" s="1">
        <f>+[1]!Tabla3[[#This Row],[KWH]]</f>
        <v>0.39462794477324609</v>
      </c>
    </row>
    <row r="917" spans="1:15" x14ac:dyDescent="0.25">
      <c r="A917" t="str">
        <f>+[1]!Tabla3[[#This Row],[ID]]</f>
        <v>DECO_35635</v>
      </c>
      <c r="B917">
        <f>+[1]!Tabla3[[#This Row],[LAT]]</f>
        <v>39.74627675</v>
      </c>
      <c r="C917">
        <f>+[1]!Tabla3[[#This Row],[LONG]]</f>
        <v>-104.9941096</v>
      </c>
      <c r="D917">
        <f>+[1]!Tabla3[[#This Row],[MODE]]</f>
        <v>4</v>
      </c>
      <c r="E917">
        <f>+[1]!Tabla3[[#This Row],[WATTS]]</f>
        <v>400</v>
      </c>
      <c r="F917" s="2">
        <f>+[1]!Tabla3[[#This Row],[LAST_UPDATED]]</f>
        <v>45036.436736111114</v>
      </c>
      <c r="G917" s="1">
        <f ca="1">+[1]!Tabla3[[#This Row],[VOLTAJE]]</f>
        <v>233.738</v>
      </c>
      <c r="H917" s="1">
        <f ca="1">+[1]!Tabla3[[#This Row],[CURRENT]]</f>
        <v>0</v>
      </c>
      <c r="I917" s="1">
        <f ca="1">+[1]!Tabla3[[#This Row],[PF]]</f>
        <v>1</v>
      </c>
      <c r="J917" s="1">
        <f ca="1">+[1]!Tabla3[[#This Row],[WATTS_MEAS]]</f>
        <v>0</v>
      </c>
      <c r="K917" s="1">
        <f ca="1">+[1]!Tabla3[[#This Row],[DIM]]</f>
        <v>1</v>
      </c>
      <c r="L917" s="1">
        <f ca="1">+[1]!Tabla3[[#This Row],[STATUS_LAMP]]</f>
        <v>0</v>
      </c>
      <c r="M917" s="1">
        <f ca="1">+[1]!Tabla3[[#This Row],[FAULTY]]</f>
        <v>1</v>
      </c>
      <c r="N917" s="1">
        <f>+[1]!Tabla3[[#This Row],[BURN_HR]]</f>
        <v>1.8788903918613367</v>
      </c>
      <c r="O917" s="1">
        <f>+[1]!Tabla3[[#This Row],[KWH]]</f>
        <v>0.65912688256562779</v>
      </c>
    </row>
    <row r="918" spans="1:15" x14ac:dyDescent="0.25">
      <c r="A918" t="str">
        <f>+[1]!Tabla3[[#This Row],[ID]]</f>
        <v>DECO_35638</v>
      </c>
      <c r="B918">
        <f>+[1]!Tabla3[[#This Row],[LAT]]</f>
        <v>39.746378110000002</v>
      </c>
      <c r="C918">
        <f>+[1]!Tabla3[[#This Row],[LONG]]</f>
        <v>-104.99321879999999</v>
      </c>
      <c r="D918">
        <f>+[1]!Tabla3[[#This Row],[MODE]]</f>
        <v>4</v>
      </c>
      <c r="E918">
        <f>+[1]!Tabla3[[#This Row],[WATTS]]</f>
        <v>150</v>
      </c>
      <c r="F918" s="2">
        <f>+[1]!Tabla3[[#This Row],[LAST_UPDATED]]</f>
        <v>45036.436736111114</v>
      </c>
      <c r="G918" s="1">
        <f ca="1">+[1]!Tabla3[[#This Row],[VOLTAJE]]</f>
        <v>196.447</v>
      </c>
      <c r="H918" s="1">
        <f ca="1">+[1]!Tabla3[[#This Row],[CURRENT]]</f>
        <v>0</v>
      </c>
      <c r="I918" s="1">
        <f ca="1">+[1]!Tabla3[[#This Row],[PF]]</f>
        <v>1</v>
      </c>
      <c r="J918" s="1">
        <f ca="1">+[1]!Tabla3[[#This Row],[WATTS_MEAS]]</f>
        <v>0</v>
      </c>
      <c r="K918" s="1">
        <f ca="1">+[1]!Tabla3[[#This Row],[DIM]]</f>
        <v>1</v>
      </c>
      <c r="L918" s="1">
        <f ca="1">+[1]!Tabla3[[#This Row],[STATUS_LAMP]]</f>
        <v>0</v>
      </c>
      <c r="M918" s="1">
        <f ca="1">+[1]!Tabla3[[#This Row],[FAULTY]]</f>
        <v>4</v>
      </c>
      <c r="N918" s="1">
        <f>+[1]!Tabla3[[#This Row],[BURN_HR]]</f>
        <v>1.8788903918613367</v>
      </c>
      <c r="O918" s="1">
        <f>+[1]!Tabla3[[#This Row],[KWH]]</f>
        <v>0.24018859262546219</v>
      </c>
    </row>
    <row r="919" spans="1:15" x14ac:dyDescent="0.25">
      <c r="A919" t="str">
        <f>+[1]!Tabla3[[#This Row],[ID]]</f>
        <v>DECO_35639</v>
      </c>
      <c r="B919">
        <f>+[1]!Tabla3[[#This Row],[LAT]]</f>
        <v>39.747081080000001</v>
      </c>
      <c r="C919">
        <f>+[1]!Tabla3[[#This Row],[LONG]]</f>
        <v>-104.9895523</v>
      </c>
      <c r="D919">
        <f>+[1]!Tabla3[[#This Row],[MODE]]</f>
        <v>4</v>
      </c>
      <c r="E919">
        <f>+[1]!Tabla3[[#This Row],[WATTS]]</f>
        <v>55</v>
      </c>
      <c r="F919" s="2">
        <f>+[1]!Tabla3[[#This Row],[LAST_UPDATED]]</f>
        <v>45036.436736111114</v>
      </c>
      <c r="G919" s="1">
        <f ca="1">+[1]!Tabla3[[#This Row],[VOLTAJE]]</f>
        <v>195.30099999999999</v>
      </c>
      <c r="H919" s="1">
        <f ca="1">+[1]!Tabla3[[#This Row],[CURRENT]]</f>
        <v>0</v>
      </c>
      <c r="I919" s="1">
        <f ca="1">+[1]!Tabla3[[#This Row],[PF]]</f>
        <v>1</v>
      </c>
      <c r="J919" s="1">
        <f ca="1">+[1]!Tabla3[[#This Row],[WATTS_MEAS]]</f>
        <v>0</v>
      </c>
      <c r="K919" s="1">
        <f ca="1">+[1]!Tabla3[[#This Row],[DIM]]</f>
        <v>1</v>
      </c>
      <c r="L919" s="1">
        <f ca="1">+[1]!Tabla3[[#This Row],[STATUS_LAMP]]</f>
        <v>0</v>
      </c>
      <c r="M919" s="1">
        <f ca="1">+[1]!Tabla3[[#This Row],[FAULTY]]</f>
        <v>4</v>
      </c>
      <c r="N919" s="1">
        <f>+[1]!Tabla3[[#This Row],[BURN_HR]]</f>
        <v>1.8788903918613367</v>
      </c>
      <c r="O919" s="1">
        <f>+[1]!Tabla3[[#This Row],[KWH]]</f>
        <v>8.7167964152664423E-2</v>
      </c>
    </row>
    <row r="920" spans="1:15" x14ac:dyDescent="0.25">
      <c r="A920" t="str">
        <f>+[1]!Tabla3[[#This Row],[ID]]</f>
        <v>DECO_35644</v>
      </c>
      <c r="B920">
        <f>+[1]!Tabla3[[#This Row],[LAT]]</f>
        <v>39.747035879999999</v>
      </c>
      <c r="C920">
        <f>+[1]!Tabla3[[#This Row],[LONG]]</f>
        <v>-104.98962760000001</v>
      </c>
      <c r="D920">
        <f>+[1]!Tabla3[[#This Row],[MODE]]</f>
        <v>4</v>
      </c>
      <c r="E920">
        <f>+[1]!Tabla3[[#This Row],[WATTS]]</f>
        <v>250</v>
      </c>
      <c r="F920" s="2">
        <f>+[1]!Tabla3[[#This Row],[LAST_UPDATED]]</f>
        <v>45036.436736111114</v>
      </c>
      <c r="G920" s="1">
        <f ca="1">+[1]!Tabla3[[#This Row],[VOLTAJE]]</f>
        <v>236.91800000000001</v>
      </c>
      <c r="H920" s="1">
        <f ca="1">+[1]!Tabla3[[#This Row],[CURRENT]]</f>
        <v>0</v>
      </c>
      <c r="I920" s="1">
        <f ca="1">+[1]!Tabla3[[#This Row],[PF]]</f>
        <v>1</v>
      </c>
      <c r="J920" s="1">
        <f ca="1">+[1]!Tabla3[[#This Row],[WATTS_MEAS]]</f>
        <v>0</v>
      </c>
      <c r="K920" s="1">
        <f ca="1">+[1]!Tabla3[[#This Row],[DIM]]</f>
        <v>1</v>
      </c>
      <c r="L920" s="1">
        <f ca="1">+[1]!Tabla3[[#This Row],[STATUS_LAMP]]</f>
        <v>0</v>
      </c>
      <c r="M920" s="1">
        <f ca="1">+[1]!Tabla3[[#This Row],[FAULTY]]</f>
        <v>3</v>
      </c>
      <c r="N920" s="1">
        <f>+[1]!Tabla3[[#This Row],[BURN_HR]]</f>
        <v>1.8788903918613367</v>
      </c>
      <c r="O920" s="1">
        <f>+[1]!Tabla3[[#This Row],[KWH]]</f>
        <v>0.40061514993704139</v>
      </c>
    </row>
    <row r="921" spans="1:15" x14ac:dyDescent="0.25">
      <c r="A921" t="str">
        <f>+[1]!Tabla3[[#This Row],[ID]]</f>
        <v>DECO_35647</v>
      </c>
      <c r="B921">
        <f>+[1]!Tabla3[[#This Row],[LAT]]</f>
        <v>39.747020120000002</v>
      </c>
      <c r="C921">
        <f>+[1]!Tabla3[[#This Row],[LONG]]</f>
        <v>-104.9899235</v>
      </c>
      <c r="D921">
        <f>+[1]!Tabla3[[#This Row],[MODE]]</f>
        <v>4</v>
      </c>
      <c r="E921">
        <f>+[1]!Tabla3[[#This Row],[WATTS]]</f>
        <v>250</v>
      </c>
      <c r="F921" s="2">
        <f>+[1]!Tabla3[[#This Row],[LAST_UPDATED]]</f>
        <v>45036.436736111114</v>
      </c>
      <c r="G921" s="1">
        <f ca="1">+[1]!Tabla3[[#This Row],[VOLTAJE]]</f>
        <v>217.625</v>
      </c>
      <c r="H921" s="1">
        <f ca="1">+[1]!Tabla3[[#This Row],[CURRENT]]</f>
        <v>0</v>
      </c>
      <c r="I921" s="1">
        <f ca="1">+[1]!Tabla3[[#This Row],[PF]]</f>
        <v>1</v>
      </c>
      <c r="J921" s="1">
        <f ca="1">+[1]!Tabla3[[#This Row],[WATTS_MEAS]]</f>
        <v>0</v>
      </c>
      <c r="K921" s="1">
        <f ca="1">+[1]!Tabla3[[#This Row],[DIM]]</f>
        <v>1</v>
      </c>
      <c r="L921" s="1">
        <f ca="1">+[1]!Tabla3[[#This Row],[STATUS_LAMP]]</f>
        <v>0</v>
      </c>
      <c r="M921" s="1">
        <f ca="1">+[1]!Tabla3[[#This Row],[FAULTY]]</f>
        <v>2</v>
      </c>
      <c r="N921" s="1">
        <f>+[1]!Tabla3[[#This Row],[BURN_HR]]</f>
        <v>1.8788903918613367</v>
      </c>
      <c r="O921" s="1">
        <f>+[1]!Tabla3[[#This Row],[KWH]]</f>
        <v>0.42078878444294249</v>
      </c>
    </row>
    <row r="922" spans="1:15" x14ac:dyDescent="0.25">
      <c r="A922" t="str">
        <f>+[1]!Tabla3[[#This Row],[ID]]</f>
        <v>DECO_35651</v>
      </c>
      <c r="B922">
        <f>+[1]!Tabla3[[#This Row],[LAT]]</f>
        <v>39.743185130000001</v>
      </c>
      <c r="C922">
        <f>+[1]!Tabla3[[#This Row],[LONG]]</f>
        <v>-104.98941430000001</v>
      </c>
      <c r="D922">
        <f>+[1]!Tabla3[[#This Row],[MODE]]</f>
        <v>4</v>
      </c>
      <c r="E922">
        <f>+[1]!Tabla3[[#This Row],[WATTS]]</f>
        <v>250</v>
      </c>
      <c r="F922" s="2">
        <f>+[1]!Tabla3[[#This Row],[LAST_UPDATED]]</f>
        <v>45036.436736111114</v>
      </c>
      <c r="G922" s="1">
        <f ca="1">+[1]!Tabla3[[#This Row],[VOLTAJE]]</f>
        <v>213.56200000000001</v>
      </c>
      <c r="H922" s="1">
        <f ca="1">+[1]!Tabla3[[#This Row],[CURRENT]]</f>
        <v>0</v>
      </c>
      <c r="I922" s="1">
        <f ca="1">+[1]!Tabla3[[#This Row],[PF]]</f>
        <v>1</v>
      </c>
      <c r="J922" s="1">
        <f ca="1">+[1]!Tabla3[[#This Row],[WATTS_MEAS]]</f>
        <v>0</v>
      </c>
      <c r="K922" s="1">
        <f ca="1">+[1]!Tabla3[[#This Row],[DIM]]</f>
        <v>1</v>
      </c>
      <c r="L922" s="1">
        <f ca="1">+[1]!Tabla3[[#This Row],[STATUS_LAMP]]</f>
        <v>0</v>
      </c>
      <c r="M922" s="1">
        <f ca="1">+[1]!Tabla3[[#This Row],[FAULTY]]</f>
        <v>1</v>
      </c>
      <c r="N922" s="1">
        <f>+[1]!Tabla3[[#This Row],[BURN_HR]]</f>
        <v>1.8788903918613367</v>
      </c>
      <c r="O922" s="1">
        <f>+[1]!Tabla3[[#This Row],[KWH]]</f>
        <v>0.40845181263854224</v>
      </c>
    </row>
    <row r="923" spans="1:15" x14ac:dyDescent="0.25">
      <c r="A923" t="str">
        <f>+[1]!Tabla3[[#This Row],[ID]]</f>
        <v>DECO_35652</v>
      </c>
      <c r="B923">
        <f>+[1]!Tabla3[[#This Row],[LAT]]</f>
        <v>39.741514039999998</v>
      </c>
      <c r="C923">
        <f>+[1]!Tabla3[[#This Row],[LONG]]</f>
        <v>-104.97273819999999</v>
      </c>
      <c r="D923">
        <f>+[1]!Tabla3[[#This Row],[MODE]]</f>
        <v>4</v>
      </c>
      <c r="E923">
        <f>+[1]!Tabla3[[#This Row],[WATTS]]</f>
        <v>100</v>
      </c>
      <c r="F923" s="2">
        <f>+[1]!Tabla3[[#This Row],[LAST_UPDATED]]</f>
        <v>45036.436736111114</v>
      </c>
      <c r="G923" s="1">
        <f ca="1">+[1]!Tabla3[[#This Row],[VOLTAJE]]</f>
        <v>233.56700000000001</v>
      </c>
      <c r="H923" s="1">
        <f ca="1">+[1]!Tabla3[[#This Row],[CURRENT]]</f>
        <v>0</v>
      </c>
      <c r="I923" s="1">
        <f ca="1">+[1]!Tabla3[[#This Row],[PF]]</f>
        <v>1</v>
      </c>
      <c r="J923" s="1">
        <f ca="1">+[1]!Tabla3[[#This Row],[WATTS_MEAS]]</f>
        <v>0</v>
      </c>
      <c r="K923" s="1">
        <f ca="1">+[1]!Tabla3[[#This Row],[DIM]]</f>
        <v>1</v>
      </c>
      <c r="L923" s="1">
        <f ca="1">+[1]!Tabla3[[#This Row],[STATUS_LAMP]]</f>
        <v>0</v>
      </c>
      <c r="M923" s="1">
        <f ca="1">+[1]!Tabla3[[#This Row],[FAULTY]]</f>
        <v>4</v>
      </c>
      <c r="N923" s="1">
        <f>+[1]!Tabla3[[#This Row],[BURN_HR]]</f>
        <v>1.8788903918613367</v>
      </c>
      <c r="O923" s="1">
        <f>+[1]!Tabla3[[#This Row],[KWH]]</f>
        <v>0.15961479874337386</v>
      </c>
    </row>
    <row r="924" spans="1:15" x14ac:dyDescent="0.25">
      <c r="A924" t="str">
        <f>+[1]!Tabla3[[#This Row],[ID]]</f>
        <v>DECO_35653</v>
      </c>
      <c r="B924">
        <f>+[1]!Tabla3[[#This Row],[LAT]]</f>
        <v>39.743184329999998</v>
      </c>
      <c r="C924">
        <f>+[1]!Tabla3[[#This Row],[LONG]]</f>
        <v>-104.98971109999999</v>
      </c>
      <c r="D924">
        <f>+[1]!Tabla3[[#This Row],[MODE]]</f>
        <v>4</v>
      </c>
      <c r="E924">
        <f>+[1]!Tabla3[[#This Row],[WATTS]]</f>
        <v>250</v>
      </c>
      <c r="F924" s="2">
        <f>+[1]!Tabla3[[#This Row],[LAST_UPDATED]]</f>
        <v>45036.436736111114</v>
      </c>
      <c r="G924" s="1">
        <f ca="1">+[1]!Tabla3[[#This Row],[VOLTAJE]]</f>
        <v>242.37700000000001</v>
      </c>
      <c r="H924" s="1">
        <f ca="1">+[1]!Tabla3[[#This Row],[CURRENT]]</f>
        <v>0</v>
      </c>
      <c r="I924" s="1">
        <f ca="1">+[1]!Tabla3[[#This Row],[PF]]</f>
        <v>1</v>
      </c>
      <c r="J924" s="1">
        <f ca="1">+[1]!Tabla3[[#This Row],[WATTS_MEAS]]</f>
        <v>0</v>
      </c>
      <c r="K924" s="1">
        <f ca="1">+[1]!Tabla3[[#This Row],[DIM]]</f>
        <v>1</v>
      </c>
      <c r="L924" s="1">
        <f ca="1">+[1]!Tabla3[[#This Row],[STATUS_LAMP]]</f>
        <v>0</v>
      </c>
      <c r="M924" s="1">
        <f ca="1">+[1]!Tabla3[[#This Row],[FAULTY]]</f>
        <v>1</v>
      </c>
      <c r="N924" s="1">
        <f>+[1]!Tabla3[[#This Row],[BURN_HR]]</f>
        <v>1.8788903918613367</v>
      </c>
      <c r="O924" s="1">
        <f>+[1]!Tabla3[[#This Row],[KWH]]</f>
        <v>0.40476859494817502</v>
      </c>
    </row>
    <row r="925" spans="1:15" x14ac:dyDescent="0.25">
      <c r="A925" t="str">
        <f>+[1]!Tabla3[[#This Row],[ID]]</f>
        <v>DECO_35655</v>
      </c>
      <c r="B925">
        <f>+[1]!Tabla3[[#This Row],[LAT]]</f>
        <v>39.74337104</v>
      </c>
      <c r="C925">
        <f>+[1]!Tabla3[[#This Row],[LONG]]</f>
        <v>-104.992125</v>
      </c>
      <c r="D925">
        <f>+[1]!Tabla3[[#This Row],[MODE]]</f>
        <v>4</v>
      </c>
      <c r="E925">
        <f>+[1]!Tabla3[[#This Row],[WATTS]]</f>
        <v>60</v>
      </c>
      <c r="F925" s="2">
        <f>+[1]!Tabla3[[#This Row],[LAST_UPDATED]]</f>
        <v>45036.436736111114</v>
      </c>
      <c r="G925" s="1">
        <f ca="1">+[1]!Tabla3[[#This Row],[VOLTAJE]]</f>
        <v>242.46600000000001</v>
      </c>
      <c r="H925" s="1">
        <f ca="1">+[1]!Tabla3[[#This Row],[CURRENT]]</f>
        <v>0</v>
      </c>
      <c r="I925" s="1">
        <f ca="1">+[1]!Tabla3[[#This Row],[PF]]</f>
        <v>1</v>
      </c>
      <c r="J925" s="1">
        <f ca="1">+[1]!Tabla3[[#This Row],[WATTS_MEAS]]</f>
        <v>0</v>
      </c>
      <c r="K925" s="1">
        <f ca="1">+[1]!Tabla3[[#This Row],[DIM]]</f>
        <v>1</v>
      </c>
      <c r="L925" s="1">
        <f ca="1">+[1]!Tabla3[[#This Row],[STATUS_LAMP]]</f>
        <v>0</v>
      </c>
      <c r="M925" s="1">
        <f ca="1">+[1]!Tabla3[[#This Row],[FAULTY]]</f>
        <v>1</v>
      </c>
      <c r="N925" s="1">
        <f>+[1]!Tabla3[[#This Row],[BURN_HR]]</f>
        <v>1.8788903918613367</v>
      </c>
      <c r="O925" s="1">
        <f>+[1]!Tabla3[[#This Row],[KWH]]</f>
        <v>9.608662638500727E-2</v>
      </c>
    </row>
    <row r="926" spans="1:15" x14ac:dyDescent="0.25">
      <c r="A926" t="str">
        <f>+[1]!Tabla3[[#This Row],[ID]]</f>
        <v>DECO_35656</v>
      </c>
      <c r="B926">
        <f>+[1]!Tabla3[[#This Row],[LAT]]</f>
        <v>39.743288190000001</v>
      </c>
      <c r="C926">
        <f>+[1]!Tabla3[[#This Row],[LONG]]</f>
        <v>-104.98955359999999</v>
      </c>
      <c r="D926">
        <f>+[1]!Tabla3[[#This Row],[MODE]]</f>
        <v>4</v>
      </c>
      <c r="E926">
        <f>+[1]!Tabla3[[#This Row],[WATTS]]</f>
        <v>250</v>
      </c>
      <c r="F926" s="2">
        <f>+[1]!Tabla3[[#This Row],[LAST_UPDATED]]</f>
        <v>45036.436736111114</v>
      </c>
      <c r="G926" s="1">
        <f ca="1">+[1]!Tabla3[[#This Row],[VOLTAJE]]</f>
        <v>249.59399999999999</v>
      </c>
      <c r="H926" s="1">
        <f ca="1">+[1]!Tabla3[[#This Row],[CURRENT]]</f>
        <v>0</v>
      </c>
      <c r="I926" s="1">
        <f ca="1">+[1]!Tabla3[[#This Row],[PF]]</f>
        <v>1</v>
      </c>
      <c r="J926" s="1">
        <f ca="1">+[1]!Tabla3[[#This Row],[WATTS_MEAS]]</f>
        <v>0</v>
      </c>
      <c r="K926" s="1">
        <f ca="1">+[1]!Tabla3[[#This Row],[DIM]]</f>
        <v>1</v>
      </c>
      <c r="L926" s="1">
        <f ca="1">+[1]!Tabla3[[#This Row],[STATUS_LAMP]]</f>
        <v>0</v>
      </c>
      <c r="M926" s="1">
        <f ca="1">+[1]!Tabla3[[#This Row],[FAULTY]]</f>
        <v>2</v>
      </c>
      <c r="N926" s="1">
        <f>+[1]!Tabla3[[#This Row],[BURN_HR]]</f>
        <v>1.8788903918613367</v>
      </c>
      <c r="O926" s="1">
        <f>+[1]!Tabla3[[#This Row],[KWH]]</f>
        <v>0.42079811349282814</v>
      </c>
    </row>
    <row r="927" spans="1:15" x14ac:dyDescent="0.25">
      <c r="A927" t="str">
        <f>+[1]!Tabla3[[#This Row],[ID]]</f>
        <v>DECO_35657</v>
      </c>
      <c r="B927">
        <f>+[1]!Tabla3[[#This Row],[LAT]]</f>
        <v>39.742784479999997</v>
      </c>
      <c r="C927">
        <f>+[1]!Tabla3[[#This Row],[LONG]]</f>
        <v>-104.9916618</v>
      </c>
      <c r="D927">
        <f>+[1]!Tabla3[[#This Row],[MODE]]</f>
        <v>4</v>
      </c>
      <c r="E927">
        <f>+[1]!Tabla3[[#This Row],[WATTS]]</f>
        <v>250</v>
      </c>
      <c r="F927" s="2">
        <f>+[1]!Tabla3[[#This Row],[LAST_UPDATED]]</f>
        <v>45036.436736111114</v>
      </c>
      <c r="G927" s="1">
        <f ca="1">+[1]!Tabla3[[#This Row],[VOLTAJE]]</f>
        <v>249.352</v>
      </c>
      <c r="H927" s="1">
        <f ca="1">+[1]!Tabla3[[#This Row],[CURRENT]]</f>
        <v>0</v>
      </c>
      <c r="I927" s="1">
        <f ca="1">+[1]!Tabla3[[#This Row],[PF]]</f>
        <v>1</v>
      </c>
      <c r="J927" s="1">
        <f ca="1">+[1]!Tabla3[[#This Row],[WATTS_MEAS]]</f>
        <v>0</v>
      </c>
      <c r="K927" s="1">
        <f ca="1">+[1]!Tabla3[[#This Row],[DIM]]</f>
        <v>1</v>
      </c>
      <c r="L927" s="1">
        <f ca="1">+[1]!Tabla3[[#This Row],[STATUS_LAMP]]</f>
        <v>0</v>
      </c>
      <c r="M927" s="1">
        <f ca="1">+[1]!Tabla3[[#This Row],[FAULTY]]</f>
        <v>2</v>
      </c>
      <c r="N927" s="1">
        <f>+[1]!Tabla3[[#This Row],[BURN_HR]]</f>
        <v>1.8788903918613367</v>
      </c>
      <c r="O927" s="1">
        <f>+[1]!Tabla3[[#This Row],[KWH]]</f>
        <v>0.39751055674833896</v>
      </c>
    </row>
    <row r="928" spans="1:15" x14ac:dyDescent="0.25">
      <c r="A928" t="str">
        <f>+[1]!Tabla3[[#This Row],[ID]]</f>
        <v>DECO_35658</v>
      </c>
      <c r="B928">
        <f>+[1]!Tabla3[[#This Row],[LAT]]</f>
        <v>39.745176049999998</v>
      </c>
      <c r="C928">
        <f>+[1]!Tabla3[[#This Row],[LONG]]</f>
        <v>-104.9735287</v>
      </c>
      <c r="D928">
        <f>+[1]!Tabla3[[#This Row],[MODE]]</f>
        <v>4</v>
      </c>
      <c r="E928">
        <f>+[1]!Tabla3[[#This Row],[WATTS]]</f>
        <v>50</v>
      </c>
      <c r="F928" s="2">
        <f>+[1]!Tabla3[[#This Row],[LAST_UPDATED]]</f>
        <v>45036.436736111114</v>
      </c>
      <c r="G928" s="1">
        <f ca="1">+[1]!Tabla3[[#This Row],[VOLTAJE]]</f>
        <v>200.45500000000001</v>
      </c>
      <c r="H928" s="1">
        <f ca="1">+[1]!Tabla3[[#This Row],[CURRENT]]</f>
        <v>0</v>
      </c>
      <c r="I928" s="1">
        <f ca="1">+[1]!Tabla3[[#This Row],[PF]]</f>
        <v>1</v>
      </c>
      <c r="J928" s="1">
        <f ca="1">+[1]!Tabla3[[#This Row],[WATTS_MEAS]]</f>
        <v>0</v>
      </c>
      <c r="K928" s="1">
        <f ca="1">+[1]!Tabla3[[#This Row],[DIM]]</f>
        <v>1</v>
      </c>
      <c r="L928" s="1">
        <f ca="1">+[1]!Tabla3[[#This Row],[STATUS_LAMP]]</f>
        <v>0</v>
      </c>
      <c r="M928" s="1">
        <f ca="1">+[1]!Tabla3[[#This Row],[FAULTY]]</f>
        <v>1</v>
      </c>
      <c r="N928" s="1">
        <f>+[1]!Tabla3[[#This Row],[BURN_HR]]</f>
        <v>1.8788903918613367</v>
      </c>
      <c r="O928" s="1">
        <f>+[1]!Tabla3[[#This Row],[KWH]]</f>
        <v>7.7888399072486236E-2</v>
      </c>
    </row>
    <row r="929" spans="1:15" x14ac:dyDescent="0.25">
      <c r="A929" t="str">
        <f>+[1]!Tabla3[[#This Row],[ID]]</f>
        <v>DECO_35659</v>
      </c>
      <c r="B929">
        <f>+[1]!Tabla3[[#This Row],[LAT]]</f>
        <v>39.743485700000001</v>
      </c>
      <c r="C929">
        <f>+[1]!Tabla3[[#This Row],[LONG]]</f>
        <v>-104.9922754</v>
      </c>
      <c r="D929">
        <f>+[1]!Tabla3[[#This Row],[MODE]]</f>
        <v>4</v>
      </c>
      <c r="E929">
        <f>+[1]!Tabla3[[#This Row],[WATTS]]</f>
        <v>60</v>
      </c>
      <c r="F929" s="2">
        <f>+[1]!Tabla3[[#This Row],[LAST_UPDATED]]</f>
        <v>45036.436736111114</v>
      </c>
      <c r="G929" s="1">
        <f ca="1">+[1]!Tabla3[[#This Row],[VOLTAJE]]</f>
        <v>194.518</v>
      </c>
      <c r="H929" s="1">
        <f ca="1">+[1]!Tabla3[[#This Row],[CURRENT]]</f>
        <v>0</v>
      </c>
      <c r="I929" s="1">
        <f ca="1">+[1]!Tabla3[[#This Row],[PF]]</f>
        <v>1</v>
      </c>
      <c r="J929" s="1">
        <f ca="1">+[1]!Tabla3[[#This Row],[WATTS_MEAS]]</f>
        <v>0</v>
      </c>
      <c r="K929" s="1">
        <f ca="1">+[1]!Tabla3[[#This Row],[DIM]]</f>
        <v>1</v>
      </c>
      <c r="L929" s="1">
        <f ca="1">+[1]!Tabla3[[#This Row],[STATUS_LAMP]]</f>
        <v>0</v>
      </c>
      <c r="M929" s="1">
        <f ca="1">+[1]!Tabla3[[#This Row],[FAULTY]]</f>
        <v>4</v>
      </c>
      <c r="N929" s="1">
        <f>+[1]!Tabla3[[#This Row],[BURN_HR]]</f>
        <v>1.8788903918613367</v>
      </c>
      <c r="O929" s="1">
        <f>+[1]!Tabla3[[#This Row],[KWH]]</f>
        <v>0.1004799133257329</v>
      </c>
    </row>
    <row r="930" spans="1:15" x14ac:dyDescent="0.25">
      <c r="A930" t="str">
        <f>+[1]!Tabla3[[#This Row],[ID]]</f>
        <v>DECO_35660</v>
      </c>
      <c r="B930">
        <f>+[1]!Tabla3[[#This Row],[LAT]]</f>
        <v>39.74305554</v>
      </c>
      <c r="C930">
        <f>+[1]!Tabla3[[#This Row],[LONG]]</f>
        <v>-104.98957489999999</v>
      </c>
      <c r="D930">
        <f>+[1]!Tabla3[[#This Row],[MODE]]</f>
        <v>4</v>
      </c>
      <c r="E930">
        <f>+[1]!Tabla3[[#This Row],[WATTS]]</f>
        <v>250</v>
      </c>
      <c r="F930" s="2">
        <f>+[1]!Tabla3[[#This Row],[LAST_UPDATED]]</f>
        <v>45036.436736111114</v>
      </c>
      <c r="G930" s="1">
        <f ca="1">+[1]!Tabla3[[#This Row],[VOLTAJE]]</f>
        <v>227.37</v>
      </c>
      <c r="H930" s="1">
        <f ca="1">+[1]!Tabla3[[#This Row],[CURRENT]]</f>
        <v>0</v>
      </c>
      <c r="I930" s="1">
        <f ca="1">+[1]!Tabla3[[#This Row],[PF]]</f>
        <v>1</v>
      </c>
      <c r="J930" s="1">
        <f ca="1">+[1]!Tabla3[[#This Row],[WATTS_MEAS]]</f>
        <v>0</v>
      </c>
      <c r="K930" s="1">
        <f ca="1">+[1]!Tabla3[[#This Row],[DIM]]</f>
        <v>1</v>
      </c>
      <c r="L930" s="1">
        <f ca="1">+[1]!Tabla3[[#This Row],[STATUS_LAMP]]</f>
        <v>0</v>
      </c>
      <c r="M930" s="1">
        <f ca="1">+[1]!Tabla3[[#This Row],[FAULTY]]</f>
        <v>0</v>
      </c>
      <c r="N930" s="1">
        <f>+[1]!Tabla3[[#This Row],[BURN_HR]]</f>
        <v>1.8788903918613367</v>
      </c>
      <c r="O930" s="1">
        <f>+[1]!Tabla3[[#This Row],[KWH]]</f>
        <v>0.39921903446543749</v>
      </c>
    </row>
    <row r="931" spans="1:15" x14ac:dyDescent="0.25">
      <c r="A931" t="str">
        <f>+[1]!Tabla3[[#This Row],[ID]]</f>
        <v>DECO_35661</v>
      </c>
      <c r="B931">
        <f>+[1]!Tabla3[[#This Row],[LAT]]</f>
        <v>39.745331139999998</v>
      </c>
      <c r="C931">
        <f>+[1]!Tabla3[[#This Row],[LONG]]</f>
        <v>-104.9735301</v>
      </c>
      <c r="D931">
        <f>+[1]!Tabla3[[#This Row],[MODE]]</f>
        <v>4</v>
      </c>
      <c r="E931">
        <f>+[1]!Tabla3[[#This Row],[WATTS]]</f>
        <v>50</v>
      </c>
      <c r="F931" s="2">
        <f>+[1]!Tabla3[[#This Row],[LAST_UPDATED]]</f>
        <v>45036.436736111114</v>
      </c>
      <c r="G931" s="1">
        <f ca="1">+[1]!Tabla3[[#This Row],[VOLTAJE]]</f>
        <v>202.512</v>
      </c>
      <c r="H931" s="1">
        <f ca="1">+[1]!Tabla3[[#This Row],[CURRENT]]</f>
        <v>0</v>
      </c>
      <c r="I931" s="1">
        <f ca="1">+[1]!Tabla3[[#This Row],[PF]]</f>
        <v>1</v>
      </c>
      <c r="J931" s="1">
        <f ca="1">+[1]!Tabla3[[#This Row],[WATTS_MEAS]]</f>
        <v>0</v>
      </c>
      <c r="K931" s="1">
        <f ca="1">+[1]!Tabla3[[#This Row],[DIM]]</f>
        <v>1</v>
      </c>
      <c r="L931" s="1">
        <f ca="1">+[1]!Tabla3[[#This Row],[STATUS_LAMP]]</f>
        <v>0</v>
      </c>
      <c r="M931" s="1">
        <f ca="1">+[1]!Tabla3[[#This Row],[FAULTY]]</f>
        <v>4</v>
      </c>
      <c r="N931" s="1">
        <f>+[1]!Tabla3[[#This Row],[BURN_HR]]</f>
        <v>1.8788903918613367</v>
      </c>
      <c r="O931" s="1">
        <f>+[1]!Tabla3[[#This Row],[KWH]]</f>
        <v>8.065432400489711E-2</v>
      </c>
    </row>
    <row r="932" spans="1:15" x14ac:dyDescent="0.25">
      <c r="A932" t="str">
        <f>+[1]!Tabla3[[#This Row],[ID]]</f>
        <v>DECO_35662</v>
      </c>
      <c r="B932">
        <f>+[1]!Tabla3[[#This Row],[LAT]]</f>
        <v>39.74325013</v>
      </c>
      <c r="C932">
        <f>+[1]!Tabla3[[#This Row],[LONG]]</f>
        <v>-104.9896949</v>
      </c>
      <c r="D932">
        <f>+[1]!Tabla3[[#This Row],[MODE]]</f>
        <v>4</v>
      </c>
      <c r="E932">
        <f>+[1]!Tabla3[[#This Row],[WATTS]]</f>
        <v>100</v>
      </c>
      <c r="F932" s="2">
        <f>+[1]!Tabla3[[#This Row],[LAST_UPDATED]]</f>
        <v>45036.436736111114</v>
      </c>
      <c r="G932" s="1">
        <f ca="1">+[1]!Tabla3[[#This Row],[VOLTAJE]]</f>
        <v>247.08799999999999</v>
      </c>
      <c r="H932" s="1">
        <f ca="1">+[1]!Tabla3[[#This Row],[CURRENT]]</f>
        <v>0</v>
      </c>
      <c r="I932" s="1">
        <f ca="1">+[1]!Tabla3[[#This Row],[PF]]</f>
        <v>1</v>
      </c>
      <c r="J932" s="1">
        <f ca="1">+[1]!Tabla3[[#This Row],[WATTS_MEAS]]</f>
        <v>0</v>
      </c>
      <c r="K932" s="1">
        <f ca="1">+[1]!Tabla3[[#This Row],[DIM]]</f>
        <v>1</v>
      </c>
      <c r="L932" s="1">
        <f ca="1">+[1]!Tabla3[[#This Row],[STATUS_LAMP]]</f>
        <v>0</v>
      </c>
      <c r="M932" s="1">
        <f ca="1">+[1]!Tabla3[[#This Row],[FAULTY]]</f>
        <v>4</v>
      </c>
      <c r="N932" s="1">
        <f>+[1]!Tabla3[[#This Row],[BURN_HR]]</f>
        <v>1.8788903918613367</v>
      </c>
      <c r="O932" s="1">
        <f>+[1]!Tabla3[[#This Row],[KWH]]</f>
        <v>0.16060788365364967</v>
      </c>
    </row>
    <row r="933" spans="1:15" x14ac:dyDescent="0.25">
      <c r="A933" t="str">
        <f>+[1]!Tabla3[[#This Row],[ID]]</f>
        <v>DECO_35663</v>
      </c>
      <c r="B933">
        <f>+[1]!Tabla3[[#This Row],[LAT]]</f>
        <v>39.743327729999997</v>
      </c>
      <c r="C933">
        <f>+[1]!Tabla3[[#This Row],[LONG]]</f>
        <v>-104.9897187</v>
      </c>
      <c r="D933">
        <f>+[1]!Tabla3[[#This Row],[MODE]]</f>
        <v>4</v>
      </c>
      <c r="E933">
        <f>+[1]!Tabla3[[#This Row],[WATTS]]</f>
        <v>100</v>
      </c>
      <c r="F933" s="2">
        <f>+[1]!Tabla3[[#This Row],[LAST_UPDATED]]</f>
        <v>45036.436736111114</v>
      </c>
      <c r="G933" s="1">
        <f ca="1">+[1]!Tabla3[[#This Row],[VOLTAJE]]</f>
        <v>237.65199999999999</v>
      </c>
      <c r="H933" s="1">
        <f ca="1">+[1]!Tabla3[[#This Row],[CURRENT]]</f>
        <v>0</v>
      </c>
      <c r="I933" s="1">
        <f ca="1">+[1]!Tabla3[[#This Row],[PF]]</f>
        <v>1</v>
      </c>
      <c r="J933" s="1">
        <f ca="1">+[1]!Tabla3[[#This Row],[WATTS_MEAS]]</f>
        <v>0</v>
      </c>
      <c r="K933" s="1">
        <f ca="1">+[1]!Tabla3[[#This Row],[DIM]]</f>
        <v>1</v>
      </c>
      <c r="L933" s="1">
        <f ca="1">+[1]!Tabla3[[#This Row],[STATUS_LAMP]]</f>
        <v>0</v>
      </c>
      <c r="M933" s="1">
        <f ca="1">+[1]!Tabla3[[#This Row],[FAULTY]]</f>
        <v>3</v>
      </c>
      <c r="N933" s="1">
        <f>+[1]!Tabla3[[#This Row],[BURN_HR]]</f>
        <v>1.8788903918613367</v>
      </c>
      <c r="O933" s="1">
        <f>+[1]!Tabla3[[#This Row],[KWH]]</f>
        <v>0.17140366112674266</v>
      </c>
    </row>
    <row r="934" spans="1:15" x14ac:dyDescent="0.25">
      <c r="A934" t="str">
        <f>+[1]!Tabla3[[#This Row],[ID]]</f>
        <v>DECO_35664</v>
      </c>
      <c r="B934">
        <f>+[1]!Tabla3[[#This Row],[LAT]]</f>
        <v>39.743749960000002</v>
      </c>
      <c r="C934">
        <f>+[1]!Tabla3[[#This Row],[LONG]]</f>
        <v>-104.9921741</v>
      </c>
      <c r="D934">
        <f>+[1]!Tabla3[[#This Row],[MODE]]</f>
        <v>4</v>
      </c>
      <c r="E934">
        <f>+[1]!Tabla3[[#This Row],[WATTS]]</f>
        <v>60</v>
      </c>
      <c r="F934" s="2">
        <f>+[1]!Tabla3[[#This Row],[LAST_UPDATED]]</f>
        <v>45036.436736111114</v>
      </c>
      <c r="G934" s="1">
        <f ca="1">+[1]!Tabla3[[#This Row],[VOLTAJE]]</f>
        <v>222.17699999999999</v>
      </c>
      <c r="H934" s="1">
        <f ca="1">+[1]!Tabla3[[#This Row],[CURRENT]]</f>
        <v>0</v>
      </c>
      <c r="I934" s="1">
        <f ca="1">+[1]!Tabla3[[#This Row],[PF]]</f>
        <v>1</v>
      </c>
      <c r="J934" s="1">
        <f ca="1">+[1]!Tabla3[[#This Row],[WATTS_MEAS]]</f>
        <v>0</v>
      </c>
      <c r="K934" s="1">
        <f ca="1">+[1]!Tabla3[[#This Row],[DIM]]</f>
        <v>1</v>
      </c>
      <c r="L934" s="1">
        <f ca="1">+[1]!Tabla3[[#This Row],[STATUS_LAMP]]</f>
        <v>0</v>
      </c>
      <c r="M934" s="1">
        <f ca="1">+[1]!Tabla3[[#This Row],[FAULTY]]</f>
        <v>0</v>
      </c>
      <c r="N934" s="1">
        <f>+[1]!Tabla3[[#This Row],[BURN_HR]]</f>
        <v>1.8788903918613367</v>
      </c>
      <c r="O934" s="1">
        <f>+[1]!Tabla3[[#This Row],[KWH]]</f>
        <v>9.7514402782344425E-2</v>
      </c>
    </row>
    <row r="935" spans="1:15" x14ac:dyDescent="0.25">
      <c r="A935" t="str">
        <f>+[1]!Tabla3[[#This Row],[ID]]</f>
        <v>DECO_35666</v>
      </c>
      <c r="B935">
        <f>+[1]!Tabla3[[#This Row],[LAT]]</f>
        <v>39.753391639999997</v>
      </c>
      <c r="C935">
        <f>+[1]!Tabla3[[#This Row],[LONG]]</f>
        <v>-104.9875354</v>
      </c>
      <c r="D935">
        <f>+[1]!Tabla3[[#This Row],[MODE]]</f>
        <v>4</v>
      </c>
      <c r="E935">
        <f>+[1]!Tabla3[[#This Row],[WATTS]]</f>
        <v>250</v>
      </c>
      <c r="F935" s="2">
        <f>+[1]!Tabla3[[#This Row],[LAST_UPDATED]]</f>
        <v>45036.436736111114</v>
      </c>
      <c r="G935" s="1">
        <f ca="1">+[1]!Tabla3[[#This Row],[VOLTAJE]]</f>
        <v>239.947</v>
      </c>
      <c r="H935" s="1">
        <f ca="1">+[1]!Tabla3[[#This Row],[CURRENT]]</f>
        <v>0</v>
      </c>
      <c r="I935" s="1">
        <f ca="1">+[1]!Tabla3[[#This Row],[PF]]</f>
        <v>1</v>
      </c>
      <c r="J935" s="1">
        <f ca="1">+[1]!Tabla3[[#This Row],[WATTS_MEAS]]</f>
        <v>0</v>
      </c>
      <c r="K935" s="1">
        <f ca="1">+[1]!Tabla3[[#This Row],[DIM]]</f>
        <v>1</v>
      </c>
      <c r="L935" s="1">
        <f ca="1">+[1]!Tabla3[[#This Row],[STATUS_LAMP]]</f>
        <v>0</v>
      </c>
      <c r="M935" s="1">
        <f ca="1">+[1]!Tabla3[[#This Row],[FAULTY]]</f>
        <v>0</v>
      </c>
      <c r="N935" s="1">
        <f>+[1]!Tabla3[[#This Row],[BURN_HR]]</f>
        <v>1.8788903918613367</v>
      </c>
      <c r="O935" s="1">
        <f>+[1]!Tabla3[[#This Row],[KWH]]</f>
        <v>0.42530748101632004</v>
      </c>
    </row>
    <row r="936" spans="1:15" x14ac:dyDescent="0.25">
      <c r="A936" t="str">
        <f>+[1]!Tabla3[[#This Row],[ID]]</f>
        <v>DECO_35667</v>
      </c>
      <c r="B936">
        <f>+[1]!Tabla3[[#This Row],[LAT]]</f>
        <v>39.74758276</v>
      </c>
      <c r="C936">
        <f>+[1]!Tabla3[[#This Row],[LONG]]</f>
        <v>-104.9930124</v>
      </c>
      <c r="D936">
        <f>+[1]!Tabla3[[#This Row],[MODE]]</f>
        <v>4</v>
      </c>
      <c r="E936">
        <f>+[1]!Tabla3[[#This Row],[WATTS]]</f>
        <v>100</v>
      </c>
      <c r="F936" s="2">
        <f>+[1]!Tabla3[[#This Row],[LAST_UPDATED]]</f>
        <v>45036.436736111114</v>
      </c>
      <c r="G936" s="1">
        <f ca="1">+[1]!Tabla3[[#This Row],[VOLTAJE]]</f>
        <v>218.78200000000001</v>
      </c>
      <c r="H936" s="1">
        <f ca="1">+[1]!Tabla3[[#This Row],[CURRENT]]</f>
        <v>0</v>
      </c>
      <c r="I936" s="1">
        <f ca="1">+[1]!Tabla3[[#This Row],[PF]]</f>
        <v>1</v>
      </c>
      <c r="J936" s="1">
        <f ca="1">+[1]!Tabla3[[#This Row],[WATTS_MEAS]]</f>
        <v>0</v>
      </c>
      <c r="K936" s="1">
        <f ca="1">+[1]!Tabla3[[#This Row],[DIM]]</f>
        <v>1</v>
      </c>
      <c r="L936" s="1">
        <f ca="1">+[1]!Tabla3[[#This Row],[STATUS_LAMP]]</f>
        <v>0</v>
      </c>
      <c r="M936" s="1">
        <f ca="1">+[1]!Tabla3[[#This Row],[FAULTY]]</f>
        <v>3</v>
      </c>
      <c r="N936" s="1">
        <f>+[1]!Tabla3[[#This Row],[BURN_HR]]</f>
        <v>1.8788903918613367</v>
      </c>
      <c r="O936" s="1">
        <f>+[1]!Tabla3[[#This Row],[KWH]]</f>
        <v>0.16862130811461196</v>
      </c>
    </row>
    <row r="937" spans="1:15" x14ac:dyDescent="0.25">
      <c r="A937" t="str">
        <f>+[1]!Tabla3[[#This Row],[ID]]</f>
        <v>DECO_35668</v>
      </c>
      <c r="B937">
        <f>+[1]!Tabla3[[#This Row],[LAT]]</f>
        <v>39.7479193</v>
      </c>
      <c r="C937">
        <f>+[1]!Tabla3[[#This Row],[LONG]]</f>
        <v>-104.993183</v>
      </c>
      <c r="D937">
        <f>+[1]!Tabla3[[#This Row],[MODE]]</f>
        <v>4</v>
      </c>
      <c r="E937">
        <f>+[1]!Tabla3[[#This Row],[WATTS]]</f>
        <v>100</v>
      </c>
      <c r="F937" s="2">
        <f>+[1]!Tabla3[[#This Row],[LAST_UPDATED]]</f>
        <v>45036.436736111114</v>
      </c>
      <c r="G937" s="1">
        <f ca="1">+[1]!Tabla3[[#This Row],[VOLTAJE]]</f>
        <v>245.61199999999999</v>
      </c>
      <c r="H937" s="1">
        <f ca="1">+[1]!Tabla3[[#This Row],[CURRENT]]</f>
        <v>0</v>
      </c>
      <c r="I937" s="1">
        <f ca="1">+[1]!Tabla3[[#This Row],[PF]]</f>
        <v>1</v>
      </c>
      <c r="J937" s="1">
        <f ca="1">+[1]!Tabla3[[#This Row],[WATTS_MEAS]]</f>
        <v>0</v>
      </c>
      <c r="K937" s="1">
        <f ca="1">+[1]!Tabla3[[#This Row],[DIM]]</f>
        <v>1</v>
      </c>
      <c r="L937" s="1">
        <f ca="1">+[1]!Tabla3[[#This Row],[STATUS_LAMP]]</f>
        <v>0</v>
      </c>
      <c r="M937" s="1">
        <f ca="1">+[1]!Tabla3[[#This Row],[FAULTY]]</f>
        <v>4</v>
      </c>
      <c r="N937" s="1">
        <f>+[1]!Tabla3[[#This Row],[BURN_HR]]</f>
        <v>1.8788903918613367</v>
      </c>
      <c r="O937" s="1">
        <f>+[1]!Tabla3[[#This Row],[KWH]]</f>
        <v>0.16086923794575844</v>
      </c>
    </row>
    <row r="938" spans="1:15" x14ac:dyDescent="0.25">
      <c r="A938" t="str">
        <f>+[1]!Tabla3[[#This Row],[ID]]</f>
        <v>DECO_35669</v>
      </c>
      <c r="B938">
        <f>+[1]!Tabla3[[#This Row],[LAT]]</f>
        <v>39.747671390000001</v>
      </c>
      <c r="C938">
        <f>+[1]!Tabla3[[#This Row],[LONG]]</f>
        <v>-104.9931304</v>
      </c>
      <c r="D938">
        <f>+[1]!Tabla3[[#This Row],[MODE]]</f>
        <v>4</v>
      </c>
      <c r="E938">
        <f>+[1]!Tabla3[[#This Row],[WATTS]]</f>
        <v>100</v>
      </c>
      <c r="F938" s="2">
        <f>+[1]!Tabla3[[#This Row],[LAST_UPDATED]]</f>
        <v>45036.436736111114</v>
      </c>
      <c r="G938" s="1">
        <f ca="1">+[1]!Tabla3[[#This Row],[VOLTAJE]]</f>
        <v>235.27699999999999</v>
      </c>
      <c r="H938" s="1">
        <f ca="1">+[1]!Tabla3[[#This Row],[CURRENT]]</f>
        <v>0</v>
      </c>
      <c r="I938" s="1">
        <f ca="1">+[1]!Tabla3[[#This Row],[PF]]</f>
        <v>1</v>
      </c>
      <c r="J938" s="1">
        <f ca="1">+[1]!Tabla3[[#This Row],[WATTS_MEAS]]</f>
        <v>0</v>
      </c>
      <c r="K938" s="1">
        <f ca="1">+[1]!Tabla3[[#This Row],[DIM]]</f>
        <v>1</v>
      </c>
      <c r="L938" s="1">
        <f ca="1">+[1]!Tabla3[[#This Row],[STATUS_LAMP]]</f>
        <v>0</v>
      </c>
      <c r="M938" s="1">
        <f ca="1">+[1]!Tabla3[[#This Row],[FAULTY]]</f>
        <v>3</v>
      </c>
      <c r="N938" s="1">
        <f>+[1]!Tabla3[[#This Row],[BURN_HR]]</f>
        <v>10.830008663958091</v>
      </c>
      <c r="O938" s="1">
        <f>+[1]!Tabla3[[#This Row],[KWH]]</f>
        <v>1.056340679285835</v>
      </c>
    </row>
    <row r="939" spans="1:15" x14ac:dyDescent="0.25">
      <c r="A939" t="str">
        <f>+[1]!Tabla3[[#This Row],[ID]]</f>
        <v>DECO_35671</v>
      </c>
      <c r="B939">
        <f>+[1]!Tabla3[[#This Row],[LAT]]</f>
        <v>39.747928029999997</v>
      </c>
      <c r="C939">
        <f>+[1]!Tabla3[[#This Row],[LONG]]</f>
        <v>-104.9937214</v>
      </c>
      <c r="D939">
        <f>+[1]!Tabla3[[#This Row],[MODE]]</f>
        <v>4</v>
      </c>
      <c r="E939">
        <f>+[1]!Tabla3[[#This Row],[WATTS]]</f>
        <v>400</v>
      </c>
      <c r="F939" s="2">
        <f>+[1]!Tabla3[[#This Row],[LAST_UPDATED]]</f>
        <v>45036.436736111114</v>
      </c>
      <c r="G939" s="1">
        <f ca="1">+[1]!Tabla3[[#This Row],[VOLTAJE]]</f>
        <v>190.536</v>
      </c>
      <c r="H939" s="1">
        <f ca="1">+[1]!Tabla3[[#This Row],[CURRENT]]</f>
        <v>0</v>
      </c>
      <c r="I939" s="1">
        <f ca="1">+[1]!Tabla3[[#This Row],[PF]]</f>
        <v>1</v>
      </c>
      <c r="J939" s="1">
        <f ca="1">+[1]!Tabla3[[#This Row],[WATTS_MEAS]]</f>
        <v>0</v>
      </c>
      <c r="K939" s="1">
        <f ca="1">+[1]!Tabla3[[#This Row],[DIM]]</f>
        <v>1</v>
      </c>
      <c r="L939" s="1">
        <f ca="1">+[1]!Tabla3[[#This Row],[STATUS_LAMP]]</f>
        <v>0</v>
      </c>
      <c r="M939" s="1">
        <f ca="1">+[1]!Tabla3[[#This Row],[FAULTY]]</f>
        <v>1</v>
      </c>
      <c r="N939" s="1">
        <f>+[1]!Tabla3[[#This Row],[BURN_HR]]</f>
        <v>1.8788903918613367</v>
      </c>
      <c r="O939" s="1">
        <f>+[1]!Tabla3[[#This Row],[KWH]]</f>
        <v>0.65515134199625613</v>
      </c>
    </row>
    <row r="940" spans="1:15" x14ac:dyDescent="0.25">
      <c r="A940" t="str">
        <f>+[1]!Tabla3[[#This Row],[ID]]</f>
        <v>DECO_35672</v>
      </c>
      <c r="B940">
        <f>+[1]!Tabla3[[#This Row],[LAT]]</f>
        <v>39.748281710000001</v>
      </c>
      <c r="C940">
        <f>+[1]!Tabla3[[#This Row],[LONG]]</f>
        <v>-104.9935931</v>
      </c>
      <c r="D940">
        <f>+[1]!Tabla3[[#This Row],[MODE]]</f>
        <v>4</v>
      </c>
      <c r="E940">
        <f>+[1]!Tabla3[[#This Row],[WATTS]]</f>
        <v>250</v>
      </c>
      <c r="F940" s="2">
        <f>+[1]!Tabla3[[#This Row],[LAST_UPDATED]]</f>
        <v>45036.436736111114</v>
      </c>
      <c r="G940" s="1">
        <f ca="1">+[1]!Tabla3[[#This Row],[VOLTAJE]]</f>
        <v>241.096</v>
      </c>
      <c r="H940" s="1">
        <f ca="1">+[1]!Tabla3[[#This Row],[CURRENT]]</f>
        <v>0</v>
      </c>
      <c r="I940" s="1">
        <f ca="1">+[1]!Tabla3[[#This Row],[PF]]</f>
        <v>1</v>
      </c>
      <c r="J940" s="1">
        <f ca="1">+[1]!Tabla3[[#This Row],[WATTS_MEAS]]</f>
        <v>0</v>
      </c>
      <c r="K940" s="1">
        <f ca="1">+[1]!Tabla3[[#This Row],[DIM]]</f>
        <v>1</v>
      </c>
      <c r="L940" s="1">
        <f ca="1">+[1]!Tabla3[[#This Row],[STATUS_LAMP]]</f>
        <v>0</v>
      </c>
      <c r="M940" s="1">
        <f ca="1">+[1]!Tabla3[[#This Row],[FAULTY]]</f>
        <v>1</v>
      </c>
      <c r="N940" s="1">
        <f>+[1]!Tabla3[[#This Row],[BURN_HR]]</f>
        <v>10.830008663958091</v>
      </c>
      <c r="O940" s="1">
        <f>+[1]!Tabla3[[#This Row],[KWH]]</f>
        <v>2.646189320320874</v>
      </c>
    </row>
    <row r="941" spans="1:15" x14ac:dyDescent="0.25">
      <c r="A941" t="str">
        <f>+[1]!Tabla3[[#This Row],[ID]]</f>
        <v>DECO_35673</v>
      </c>
      <c r="B941">
        <f>+[1]!Tabla3[[#This Row],[LAT]]</f>
        <v>39.748410419999999</v>
      </c>
      <c r="C941">
        <f>+[1]!Tabla3[[#This Row],[LONG]]</f>
        <v>-104.99377130000001</v>
      </c>
      <c r="D941">
        <f>+[1]!Tabla3[[#This Row],[MODE]]</f>
        <v>4</v>
      </c>
      <c r="E941">
        <f>+[1]!Tabla3[[#This Row],[WATTS]]</f>
        <v>100</v>
      </c>
      <c r="F941" s="2">
        <f>+[1]!Tabla3[[#This Row],[LAST_UPDATED]]</f>
        <v>45036.436736111114</v>
      </c>
      <c r="G941" s="1">
        <f ca="1">+[1]!Tabla3[[#This Row],[VOLTAJE]]</f>
        <v>202.345</v>
      </c>
      <c r="H941" s="1">
        <f ca="1">+[1]!Tabla3[[#This Row],[CURRENT]]</f>
        <v>0</v>
      </c>
      <c r="I941" s="1">
        <f ca="1">+[1]!Tabla3[[#This Row],[PF]]</f>
        <v>1</v>
      </c>
      <c r="J941" s="1">
        <f ca="1">+[1]!Tabla3[[#This Row],[WATTS_MEAS]]</f>
        <v>0</v>
      </c>
      <c r="K941" s="1">
        <f ca="1">+[1]!Tabla3[[#This Row],[DIM]]</f>
        <v>1</v>
      </c>
      <c r="L941" s="1">
        <f ca="1">+[1]!Tabla3[[#This Row],[STATUS_LAMP]]</f>
        <v>0</v>
      </c>
      <c r="M941" s="1">
        <f ca="1">+[1]!Tabla3[[#This Row],[FAULTY]]</f>
        <v>2</v>
      </c>
      <c r="N941" s="1">
        <f>+[1]!Tabla3[[#This Row],[BURN_HR]]</f>
        <v>1.8788903918613367</v>
      </c>
      <c r="O941" s="1">
        <f>+[1]!Tabla3[[#This Row],[KWH]]</f>
        <v>0.15944510147390328</v>
      </c>
    </row>
    <row r="942" spans="1:15" x14ac:dyDescent="0.25">
      <c r="A942" t="str">
        <f>+[1]!Tabla3[[#This Row],[ID]]</f>
        <v>DECO_35674</v>
      </c>
      <c r="B942">
        <f>+[1]!Tabla3[[#This Row],[LAT]]</f>
        <v>39.748701920000002</v>
      </c>
      <c r="C942">
        <f>+[1]!Tabla3[[#This Row],[LONG]]</f>
        <v>-104.9941934</v>
      </c>
      <c r="D942">
        <f>+[1]!Tabla3[[#This Row],[MODE]]</f>
        <v>4</v>
      </c>
      <c r="E942">
        <f>+[1]!Tabla3[[#This Row],[WATTS]]</f>
        <v>100</v>
      </c>
      <c r="F942" s="2">
        <f>+[1]!Tabla3[[#This Row],[LAST_UPDATED]]</f>
        <v>45036.436736111114</v>
      </c>
      <c r="G942" s="1">
        <f ca="1">+[1]!Tabla3[[#This Row],[VOLTAJE]]</f>
        <v>244.40600000000001</v>
      </c>
      <c r="H942" s="1">
        <f ca="1">+[1]!Tabla3[[#This Row],[CURRENT]]</f>
        <v>0</v>
      </c>
      <c r="I942" s="1">
        <f ca="1">+[1]!Tabla3[[#This Row],[PF]]</f>
        <v>1</v>
      </c>
      <c r="J942" s="1">
        <f ca="1">+[1]!Tabla3[[#This Row],[WATTS_MEAS]]</f>
        <v>0</v>
      </c>
      <c r="K942" s="1">
        <f ca="1">+[1]!Tabla3[[#This Row],[DIM]]</f>
        <v>1</v>
      </c>
      <c r="L942" s="1">
        <f ca="1">+[1]!Tabla3[[#This Row],[STATUS_LAMP]]</f>
        <v>0</v>
      </c>
      <c r="M942" s="1">
        <f ca="1">+[1]!Tabla3[[#This Row],[FAULTY]]</f>
        <v>1</v>
      </c>
      <c r="N942" s="1">
        <f>+[1]!Tabla3[[#This Row],[BURN_HR]]</f>
        <v>1.8788903918613367</v>
      </c>
      <c r="O942" s="1">
        <f>+[1]!Tabla3[[#This Row],[KWH]]</f>
        <v>0.1555022147240292</v>
      </c>
    </row>
    <row r="943" spans="1:15" x14ac:dyDescent="0.25">
      <c r="A943" t="str">
        <f>+[1]!Tabla3[[#This Row],[ID]]</f>
        <v>DECO_35676</v>
      </c>
      <c r="B943">
        <f>+[1]!Tabla3[[#This Row],[LAT]]</f>
        <v>39.746266429999999</v>
      </c>
      <c r="C943">
        <f>+[1]!Tabla3[[#This Row],[LONG]]</f>
        <v>-104.9935515</v>
      </c>
      <c r="D943">
        <f>+[1]!Tabla3[[#This Row],[MODE]]</f>
        <v>4</v>
      </c>
      <c r="E943">
        <f>+[1]!Tabla3[[#This Row],[WATTS]]</f>
        <v>100</v>
      </c>
      <c r="F943" s="2">
        <f>+[1]!Tabla3[[#This Row],[LAST_UPDATED]]</f>
        <v>45036.436736111114</v>
      </c>
      <c r="G943" s="1">
        <f ca="1">+[1]!Tabla3[[#This Row],[VOLTAJE]]</f>
        <v>190.36600000000001</v>
      </c>
      <c r="H943" s="1">
        <f ca="1">+[1]!Tabla3[[#This Row],[CURRENT]]</f>
        <v>0</v>
      </c>
      <c r="I943" s="1">
        <f ca="1">+[1]!Tabla3[[#This Row],[PF]]</f>
        <v>1</v>
      </c>
      <c r="J943" s="1">
        <f ca="1">+[1]!Tabla3[[#This Row],[WATTS_MEAS]]</f>
        <v>0</v>
      </c>
      <c r="K943" s="1">
        <f ca="1">+[1]!Tabla3[[#This Row],[DIM]]</f>
        <v>1</v>
      </c>
      <c r="L943" s="1">
        <f ca="1">+[1]!Tabla3[[#This Row],[STATUS_LAMP]]</f>
        <v>0</v>
      </c>
      <c r="M943" s="1">
        <f ca="1">+[1]!Tabla3[[#This Row],[FAULTY]]</f>
        <v>0</v>
      </c>
      <c r="N943" s="1">
        <f>+[1]!Tabla3[[#This Row],[BURN_HR]]</f>
        <v>1.8788903918613367</v>
      </c>
      <c r="O943" s="1">
        <f>+[1]!Tabla3[[#This Row],[KWH]]</f>
        <v>0.15919833400647007</v>
      </c>
    </row>
    <row r="944" spans="1:15" x14ac:dyDescent="0.25">
      <c r="A944" t="str">
        <f>+[1]!Tabla3[[#This Row],[ID]]</f>
        <v>DECO_35677</v>
      </c>
      <c r="B944">
        <f>+[1]!Tabla3[[#This Row],[LAT]]</f>
        <v>39.746282039999997</v>
      </c>
      <c r="C944">
        <f>+[1]!Tabla3[[#This Row],[LONG]]</f>
        <v>-104.9935971</v>
      </c>
      <c r="D944">
        <f>+[1]!Tabla3[[#This Row],[MODE]]</f>
        <v>4</v>
      </c>
      <c r="E944">
        <f>+[1]!Tabla3[[#This Row],[WATTS]]</f>
        <v>100</v>
      </c>
      <c r="F944" s="2">
        <f>+[1]!Tabla3[[#This Row],[LAST_UPDATED]]</f>
        <v>45036.436736111114</v>
      </c>
      <c r="G944" s="1">
        <f ca="1">+[1]!Tabla3[[#This Row],[VOLTAJE]]</f>
        <v>244.30099999999999</v>
      </c>
      <c r="H944" s="1">
        <f ca="1">+[1]!Tabla3[[#This Row],[CURRENT]]</f>
        <v>0</v>
      </c>
      <c r="I944" s="1">
        <f ca="1">+[1]!Tabla3[[#This Row],[PF]]</f>
        <v>1</v>
      </c>
      <c r="J944" s="1">
        <f ca="1">+[1]!Tabla3[[#This Row],[WATTS_MEAS]]</f>
        <v>0</v>
      </c>
      <c r="K944" s="1">
        <f ca="1">+[1]!Tabla3[[#This Row],[DIM]]</f>
        <v>1</v>
      </c>
      <c r="L944" s="1">
        <f ca="1">+[1]!Tabla3[[#This Row],[STATUS_LAMP]]</f>
        <v>0</v>
      </c>
      <c r="M944" s="1">
        <f ca="1">+[1]!Tabla3[[#This Row],[FAULTY]]</f>
        <v>1</v>
      </c>
      <c r="N944" s="1">
        <f>+[1]!Tabla3[[#This Row],[BURN_HR]]</f>
        <v>1.8788903918613367</v>
      </c>
      <c r="O944" s="1">
        <f>+[1]!Tabla3[[#This Row],[KWH]]</f>
        <v>0.16741476111386977</v>
      </c>
    </row>
    <row r="945" spans="1:15" x14ac:dyDescent="0.25">
      <c r="A945" t="str">
        <f>+[1]!Tabla3[[#This Row],[ID]]</f>
        <v>DECO_35678</v>
      </c>
      <c r="B945">
        <f>+[1]!Tabla3[[#This Row],[LAT]]</f>
        <v>39.746373290000001</v>
      </c>
      <c r="C945">
        <f>+[1]!Tabla3[[#This Row],[LONG]]</f>
        <v>-104.99371480000001</v>
      </c>
      <c r="D945">
        <f>+[1]!Tabla3[[#This Row],[MODE]]</f>
        <v>4</v>
      </c>
      <c r="E945">
        <f>+[1]!Tabla3[[#This Row],[WATTS]]</f>
        <v>100</v>
      </c>
      <c r="F945" s="2">
        <f>+[1]!Tabla3[[#This Row],[LAST_UPDATED]]</f>
        <v>45036.436736111114</v>
      </c>
      <c r="G945" s="1">
        <f ca="1">+[1]!Tabla3[[#This Row],[VOLTAJE]]</f>
        <v>211.21700000000001</v>
      </c>
      <c r="H945" s="1">
        <f ca="1">+[1]!Tabla3[[#This Row],[CURRENT]]</f>
        <v>0</v>
      </c>
      <c r="I945" s="1">
        <f ca="1">+[1]!Tabla3[[#This Row],[PF]]</f>
        <v>1</v>
      </c>
      <c r="J945" s="1">
        <f ca="1">+[1]!Tabla3[[#This Row],[WATTS_MEAS]]</f>
        <v>0</v>
      </c>
      <c r="K945" s="1">
        <f ca="1">+[1]!Tabla3[[#This Row],[DIM]]</f>
        <v>1</v>
      </c>
      <c r="L945" s="1">
        <f ca="1">+[1]!Tabla3[[#This Row],[STATUS_LAMP]]</f>
        <v>0</v>
      </c>
      <c r="M945" s="1">
        <f ca="1">+[1]!Tabla3[[#This Row],[FAULTY]]</f>
        <v>2</v>
      </c>
      <c r="N945" s="1">
        <f>+[1]!Tabla3[[#This Row],[BURN_HR]]</f>
        <v>1.8788903918613367</v>
      </c>
      <c r="O945" s="1">
        <f>+[1]!Tabla3[[#This Row],[KWH]]</f>
        <v>0.1567649227639854</v>
      </c>
    </row>
    <row r="946" spans="1:15" x14ac:dyDescent="0.25">
      <c r="A946" t="str">
        <f>+[1]!Tabla3[[#This Row],[ID]]</f>
        <v>DECO_35680</v>
      </c>
      <c r="B946">
        <f>+[1]!Tabla3[[#This Row],[LAT]]</f>
        <v>39.746425340000002</v>
      </c>
      <c r="C946">
        <f>+[1]!Tabla3[[#This Row],[LONG]]</f>
        <v>-104.9937455</v>
      </c>
      <c r="D946">
        <f>+[1]!Tabla3[[#This Row],[MODE]]</f>
        <v>4</v>
      </c>
      <c r="E946">
        <f>+[1]!Tabla3[[#This Row],[WATTS]]</f>
        <v>100</v>
      </c>
      <c r="F946" s="2">
        <f>+[1]!Tabla3[[#This Row],[LAST_UPDATED]]</f>
        <v>45036.436736111114</v>
      </c>
      <c r="G946" s="1">
        <f ca="1">+[1]!Tabla3[[#This Row],[VOLTAJE]]</f>
        <v>209.249</v>
      </c>
      <c r="H946" s="1">
        <f ca="1">+[1]!Tabla3[[#This Row],[CURRENT]]</f>
        <v>0</v>
      </c>
      <c r="I946" s="1">
        <f ca="1">+[1]!Tabla3[[#This Row],[PF]]</f>
        <v>1</v>
      </c>
      <c r="J946" s="1">
        <f ca="1">+[1]!Tabla3[[#This Row],[WATTS_MEAS]]</f>
        <v>0</v>
      </c>
      <c r="K946" s="1">
        <f ca="1">+[1]!Tabla3[[#This Row],[DIM]]</f>
        <v>1</v>
      </c>
      <c r="L946" s="1">
        <f ca="1">+[1]!Tabla3[[#This Row],[STATUS_LAMP]]</f>
        <v>0</v>
      </c>
      <c r="M946" s="1">
        <f ca="1">+[1]!Tabla3[[#This Row],[FAULTY]]</f>
        <v>3</v>
      </c>
      <c r="N946" s="1">
        <f>+[1]!Tabla3[[#This Row],[BURN_HR]]</f>
        <v>1.8788903918613367</v>
      </c>
      <c r="O946" s="1">
        <f>+[1]!Tabla3[[#This Row],[KWH]]</f>
        <v>0.16038052978489925</v>
      </c>
    </row>
    <row r="947" spans="1:15" x14ac:dyDescent="0.25">
      <c r="A947" t="str">
        <f>+[1]!Tabla3[[#This Row],[ID]]</f>
        <v>DECO_35686</v>
      </c>
      <c r="B947">
        <f>+[1]!Tabla3[[#This Row],[LAT]]</f>
        <v>39.746536300000002</v>
      </c>
      <c r="C947">
        <f>+[1]!Tabla3[[#This Row],[LONG]]</f>
        <v>-104.9937326</v>
      </c>
      <c r="D947">
        <f>+[1]!Tabla3[[#This Row],[MODE]]</f>
        <v>4</v>
      </c>
      <c r="E947">
        <f>+[1]!Tabla3[[#This Row],[WATTS]]</f>
        <v>250</v>
      </c>
      <c r="F947" s="2">
        <f>+[1]!Tabla3[[#This Row],[LAST_UPDATED]]</f>
        <v>45036.436736111114</v>
      </c>
      <c r="G947" s="1">
        <f ca="1">+[1]!Tabla3[[#This Row],[VOLTAJE]]</f>
        <v>209.738</v>
      </c>
      <c r="H947" s="1">
        <f ca="1">+[1]!Tabla3[[#This Row],[CURRENT]]</f>
        <v>0</v>
      </c>
      <c r="I947" s="1">
        <f ca="1">+[1]!Tabla3[[#This Row],[PF]]</f>
        <v>1</v>
      </c>
      <c r="J947" s="1">
        <f ca="1">+[1]!Tabla3[[#This Row],[WATTS_MEAS]]</f>
        <v>0</v>
      </c>
      <c r="K947" s="1">
        <f ca="1">+[1]!Tabla3[[#This Row],[DIM]]</f>
        <v>1</v>
      </c>
      <c r="L947" s="1">
        <f ca="1">+[1]!Tabla3[[#This Row],[STATUS_LAMP]]</f>
        <v>0</v>
      </c>
      <c r="M947" s="1">
        <f ca="1">+[1]!Tabla3[[#This Row],[FAULTY]]</f>
        <v>3</v>
      </c>
      <c r="N947" s="1">
        <f>+[1]!Tabla3[[#This Row],[BURN_HR]]</f>
        <v>10.830008663958091</v>
      </c>
      <c r="O947" s="1">
        <f>+[1]!Tabla3[[#This Row],[KWH]]</f>
        <v>2.6533259061849601</v>
      </c>
    </row>
    <row r="948" spans="1:15" x14ac:dyDescent="0.25">
      <c r="A948" t="str">
        <f>+[1]!Tabla3[[#This Row],[ID]]</f>
        <v>DECO_35689</v>
      </c>
      <c r="B948">
        <f>+[1]!Tabla3[[#This Row],[LAT]]</f>
        <v>39.748310920000002</v>
      </c>
      <c r="C948">
        <f>+[1]!Tabla3[[#This Row],[LONG]]</f>
        <v>-104.9948844</v>
      </c>
      <c r="D948">
        <f>+[1]!Tabla3[[#This Row],[MODE]]</f>
        <v>4</v>
      </c>
      <c r="E948">
        <f>+[1]!Tabla3[[#This Row],[WATTS]]</f>
        <v>400</v>
      </c>
      <c r="F948" s="2">
        <f>+[1]!Tabla3[[#This Row],[LAST_UPDATED]]</f>
        <v>45036.436736111114</v>
      </c>
      <c r="G948" s="1">
        <f ca="1">+[1]!Tabla3[[#This Row],[VOLTAJE]]</f>
        <v>207.54300000000001</v>
      </c>
      <c r="H948" s="1">
        <f ca="1">+[1]!Tabla3[[#This Row],[CURRENT]]</f>
        <v>0</v>
      </c>
      <c r="I948" s="1">
        <f ca="1">+[1]!Tabla3[[#This Row],[PF]]</f>
        <v>1</v>
      </c>
      <c r="J948" s="1">
        <f ca="1">+[1]!Tabla3[[#This Row],[WATTS_MEAS]]</f>
        <v>0</v>
      </c>
      <c r="K948" s="1">
        <f ca="1">+[1]!Tabla3[[#This Row],[DIM]]</f>
        <v>1</v>
      </c>
      <c r="L948" s="1">
        <f ca="1">+[1]!Tabla3[[#This Row],[STATUS_LAMP]]</f>
        <v>0</v>
      </c>
      <c r="M948" s="1">
        <f ca="1">+[1]!Tabla3[[#This Row],[FAULTY]]</f>
        <v>3</v>
      </c>
      <c r="N948" s="1">
        <f>+[1]!Tabla3[[#This Row],[BURN_HR]]</f>
        <v>1.8788903918613367</v>
      </c>
      <c r="O948" s="1">
        <f>+[1]!Tabla3[[#This Row],[KWH]]</f>
        <v>0.65218774017834524</v>
      </c>
    </row>
    <row r="949" spans="1:15" x14ac:dyDescent="0.25">
      <c r="A949" t="str">
        <f>+[1]!Tabla3[[#This Row],[ID]]</f>
        <v>DECO_35690</v>
      </c>
      <c r="B949">
        <f>+[1]!Tabla3[[#This Row],[LAT]]</f>
        <v>39.744966570000003</v>
      </c>
      <c r="C949">
        <f>+[1]!Tabla3[[#This Row],[LONG]]</f>
        <v>-104.9893227</v>
      </c>
      <c r="D949">
        <f>+[1]!Tabla3[[#This Row],[MODE]]</f>
        <v>4</v>
      </c>
      <c r="E949">
        <f>+[1]!Tabla3[[#This Row],[WATTS]]</f>
        <v>100</v>
      </c>
      <c r="F949" s="2">
        <f>+[1]!Tabla3[[#This Row],[LAST_UPDATED]]</f>
        <v>45036.436736111114</v>
      </c>
      <c r="G949" s="1">
        <f ca="1">+[1]!Tabla3[[#This Row],[VOLTAJE]]</f>
        <v>196.79599999999999</v>
      </c>
      <c r="H949" s="1">
        <f ca="1">+[1]!Tabla3[[#This Row],[CURRENT]]</f>
        <v>0</v>
      </c>
      <c r="I949" s="1">
        <f ca="1">+[1]!Tabla3[[#This Row],[PF]]</f>
        <v>1</v>
      </c>
      <c r="J949" s="1">
        <f ca="1">+[1]!Tabla3[[#This Row],[WATTS_MEAS]]</f>
        <v>0</v>
      </c>
      <c r="K949" s="1">
        <f ca="1">+[1]!Tabla3[[#This Row],[DIM]]</f>
        <v>1</v>
      </c>
      <c r="L949" s="1">
        <f ca="1">+[1]!Tabla3[[#This Row],[STATUS_LAMP]]</f>
        <v>0</v>
      </c>
      <c r="M949" s="1">
        <f ca="1">+[1]!Tabla3[[#This Row],[FAULTY]]</f>
        <v>3</v>
      </c>
      <c r="N949" s="1">
        <f>+[1]!Tabla3[[#This Row],[BURN_HR]]</f>
        <v>1.8788903918613367</v>
      </c>
      <c r="O949" s="1">
        <f>+[1]!Tabla3[[#This Row],[KWH]]</f>
        <v>0.16141732297084907</v>
      </c>
    </row>
    <row r="950" spans="1:15" x14ac:dyDescent="0.25">
      <c r="A950" t="str">
        <f>+[1]!Tabla3[[#This Row],[ID]]</f>
        <v>DECO_35691</v>
      </c>
      <c r="B950">
        <f>+[1]!Tabla3[[#This Row],[LAT]]</f>
        <v>39.745102090000003</v>
      </c>
      <c r="C950">
        <f>+[1]!Tabla3[[#This Row],[LONG]]</f>
        <v>-104.98978750000001</v>
      </c>
      <c r="D950">
        <f>+[1]!Tabla3[[#This Row],[MODE]]</f>
        <v>4</v>
      </c>
      <c r="E950">
        <f>+[1]!Tabla3[[#This Row],[WATTS]]</f>
        <v>100</v>
      </c>
      <c r="F950" s="2">
        <f>+[1]!Tabla3[[#This Row],[LAST_UPDATED]]</f>
        <v>45036.436736111114</v>
      </c>
      <c r="G950" s="1">
        <f ca="1">+[1]!Tabla3[[#This Row],[VOLTAJE]]</f>
        <v>203.10499999999999</v>
      </c>
      <c r="H950" s="1">
        <f ca="1">+[1]!Tabla3[[#This Row],[CURRENT]]</f>
        <v>0</v>
      </c>
      <c r="I950" s="1">
        <f ca="1">+[1]!Tabla3[[#This Row],[PF]]</f>
        <v>1</v>
      </c>
      <c r="J950" s="1">
        <f ca="1">+[1]!Tabla3[[#This Row],[WATTS_MEAS]]</f>
        <v>0</v>
      </c>
      <c r="K950" s="1">
        <f ca="1">+[1]!Tabla3[[#This Row],[DIM]]</f>
        <v>1</v>
      </c>
      <c r="L950" s="1">
        <f ca="1">+[1]!Tabla3[[#This Row],[STATUS_LAMP]]</f>
        <v>0</v>
      </c>
      <c r="M950" s="1">
        <f ca="1">+[1]!Tabla3[[#This Row],[FAULTY]]</f>
        <v>1</v>
      </c>
      <c r="N950" s="1">
        <f>+[1]!Tabla3[[#This Row],[BURN_HR]]</f>
        <v>1.8788903918613367</v>
      </c>
      <c r="O950" s="1">
        <f>+[1]!Tabla3[[#This Row],[KWH]]</f>
        <v>0.16047309489973621</v>
      </c>
    </row>
    <row r="951" spans="1:15" x14ac:dyDescent="0.25">
      <c r="A951" t="str">
        <f>+[1]!Tabla3[[#This Row],[ID]]</f>
        <v>DECO_35692</v>
      </c>
      <c r="B951">
        <f>+[1]!Tabla3[[#This Row],[LAT]]</f>
        <v>39.745092300000003</v>
      </c>
      <c r="C951">
        <f>+[1]!Tabla3[[#This Row],[LONG]]</f>
        <v>-104.9895132</v>
      </c>
      <c r="D951">
        <f>+[1]!Tabla3[[#This Row],[MODE]]</f>
        <v>4</v>
      </c>
      <c r="E951">
        <f>+[1]!Tabla3[[#This Row],[WATTS]]</f>
        <v>100</v>
      </c>
      <c r="F951" s="2">
        <f>+[1]!Tabla3[[#This Row],[LAST_UPDATED]]</f>
        <v>45036.436736111114</v>
      </c>
      <c r="G951" s="1">
        <f ca="1">+[1]!Tabla3[[#This Row],[VOLTAJE]]</f>
        <v>232.81399999999999</v>
      </c>
      <c r="H951" s="1">
        <f ca="1">+[1]!Tabla3[[#This Row],[CURRENT]]</f>
        <v>0</v>
      </c>
      <c r="I951" s="1">
        <f ca="1">+[1]!Tabla3[[#This Row],[PF]]</f>
        <v>1</v>
      </c>
      <c r="J951" s="1">
        <f ca="1">+[1]!Tabla3[[#This Row],[WATTS_MEAS]]</f>
        <v>0</v>
      </c>
      <c r="K951" s="1">
        <f ca="1">+[1]!Tabla3[[#This Row],[DIM]]</f>
        <v>1</v>
      </c>
      <c r="L951" s="1">
        <f ca="1">+[1]!Tabla3[[#This Row],[STATUS_LAMP]]</f>
        <v>0</v>
      </c>
      <c r="M951" s="1">
        <f ca="1">+[1]!Tabla3[[#This Row],[FAULTY]]</f>
        <v>3</v>
      </c>
      <c r="N951" s="1">
        <f>+[1]!Tabla3[[#This Row],[BURN_HR]]</f>
        <v>1.8788903918613367</v>
      </c>
      <c r="O951" s="1">
        <f>+[1]!Tabla3[[#This Row],[KWH]]</f>
        <v>0.16026261528179839</v>
      </c>
    </row>
    <row r="952" spans="1:15" x14ac:dyDescent="0.25">
      <c r="A952" t="str">
        <f>+[1]!Tabla3[[#This Row],[ID]]</f>
        <v>DECO_35693</v>
      </c>
      <c r="B952">
        <f>+[1]!Tabla3[[#This Row],[LAT]]</f>
        <v>39.745185480000004</v>
      </c>
      <c r="C952">
        <f>+[1]!Tabla3[[#This Row],[LONG]]</f>
        <v>-104.9896421</v>
      </c>
      <c r="D952">
        <f>+[1]!Tabla3[[#This Row],[MODE]]</f>
        <v>4</v>
      </c>
      <c r="E952">
        <f>+[1]!Tabla3[[#This Row],[WATTS]]</f>
        <v>100</v>
      </c>
      <c r="F952" s="2">
        <f>+[1]!Tabla3[[#This Row],[LAST_UPDATED]]</f>
        <v>45036.436736111114</v>
      </c>
      <c r="G952" s="1">
        <f ca="1">+[1]!Tabla3[[#This Row],[VOLTAJE]]</f>
        <v>214.881</v>
      </c>
      <c r="H952" s="1">
        <f ca="1">+[1]!Tabla3[[#This Row],[CURRENT]]</f>
        <v>0</v>
      </c>
      <c r="I952" s="1">
        <f ca="1">+[1]!Tabla3[[#This Row],[PF]]</f>
        <v>1</v>
      </c>
      <c r="J952" s="1">
        <f ca="1">+[1]!Tabla3[[#This Row],[WATTS_MEAS]]</f>
        <v>0</v>
      </c>
      <c r="K952" s="1">
        <f ca="1">+[1]!Tabla3[[#This Row],[DIM]]</f>
        <v>1</v>
      </c>
      <c r="L952" s="1">
        <f ca="1">+[1]!Tabla3[[#This Row],[STATUS_LAMP]]</f>
        <v>0</v>
      </c>
      <c r="M952" s="1">
        <f ca="1">+[1]!Tabla3[[#This Row],[FAULTY]]</f>
        <v>4</v>
      </c>
      <c r="N952" s="1">
        <f>+[1]!Tabla3[[#This Row],[BURN_HR]]</f>
        <v>1.8788903918613367</v>
      </c>
      <c r="O952" s="1">
        <f>+[1]!Tabla3[[#This Row],[KWH]]</f>
        <v>0.16999776256265861</v>
      </c>
    </row>
    <row r="953" spans="1:15" x14ac:dyDescent="0.25">
      <c r="A953" t="str">
        <f>+[1]!Tabla3[[#This Row],[ID]]</f>
        <v>DECO_35694</v>
      </c>
      <c r="B953">
        <f>+[1]!Tabla3[[#This Row],[LAT]]</f>
        <v>39.745207129999997</v>
      </c>
      <c r="C953">
        <f>+[1]!Tabla3[[#This Row],[LONG]]</f>
        <v>-104.98991700000001</v>
      </c>
      <c r="D953">
        <f>+[1]!Tabla3[[#This Row],[MODE]]</f>
        <v>4</v>
      </c>
      <c r="E953">
        <f>+[1]!Tabla3[[#This Row],[WATTS]]</f>
        <v>100</v>
      </c>
      <c r="F953" s="2">
        <f>+[1]!Tabla3[[#This Row],[LAST_UPDATED]]</f>
        <v>45036.436736111114</v>
      </c>
      <c r="G953" s="1">
        <f ca="1">+[1]!Tabla3[[#This Row],[VOLTAJE]]</f>
        <v>218.84</v>
      </c>
      <c r="H953" s="1">
        <f ca="1">+[1]!Tabla3[[#This Row],[CURRENT]]</f>
        <v>0</v>
      </c>
      <c r="I953" s="1">
        <f ca="1">+[1]!Tabla3[[#This Row],[PF]]</f>
        <v>1</v>
      </c>
      <c r="J953" s="1">
        <f ca="1">+[1]!Tabla3[[#This Row],[WATTS_MEAS]]</f>
        <v>0</v>
      </c>
      <c r="K953" s="1">
        <f ca="1">+[1]!Tabla3[[#This Row],[DIM]]</f>
        <v>1</v>
      </c>
      <c r="L953" s="1">
        <f ca="1">+[1]!Tabla3[[#This Row],[STATUS_LAMP]]</f>
        <v>0</v>
      </c>
      <c r="M953" s="1">
        <f ca="1">+[1]!Tabla3[[#This Row],[FAULTY]]</f>
        <v>2</v>
      </c>
      <c r="N953" s="1">
        <f>+[1]!Tabla3[[#This Row],[BURN_HR]]</f>
        <v>1.8788903918613367</v>
      </c>
      <c r="O953" s="1">
        <f>+[1]!Tabla3[[#This Row],[KWH]]</f>
        <v>0.17107019164564016</v>
      </c>
    </row>
    <row r="954" spans="1:15" x14ac:dyDescent="0.25">
      <c r="A954" t="str">
        <f>+[1]!Tabla3[[#This Row],[ID]]</f>
        <v>DECO_35695</v>
      </c>
      <c r="B954">
        <f>+[1]!Tabla3[[#This Row],[LAT]]</f>
        <v>39.74475357</v>
      </c>
      <c r="C954">
        <f>+[1]!Tabla3[[#This Row],[LONG]]</f>
        <v>-104.9890688</v>
      </c>
      <c r="D954">
        <f>+[1]!Tabla3[[#This Row],[MODE]]</f>
        <v>4</v>
      </c>
      <c r="E954">
        <f>+[1]!Tabla3[[#This Row],[WATTS]]</f>
        <v>250</v>
      </c>
      <c r="F954" s="2">
        <f>+[1]!Tabla3[[#This Row],[LAST_UPDATED]]</f>
        <v>45036.436736111114</v>
      </c>
      <c r="G954" s="1">
        <f ca="1">+[1]!Tabla3[[#This Row],[VOLTAJE]]</f>
        <v>197.36</v>
      </c>
      <c r="H954" s="1">
        <f ca="1">+[1]!Tabla3[[#This Row],[CURRENT]]</f>
        <v>0</v>
      </c>
      <c r="I954" s="1">
        <f ca="1">+[1]!Tabla3[[#This Row],[PF]]</f>
        <v>1</v>
      </c>
      <c r="J954" s="1">
        <f ca="1">+[1]!Tabla3[[#This Row],[WATTS_MEAS]]</f>
        <v>0</v>
      </c>
      <c r="K954" s="1">
        <f ca="1">+[1]!Tabla3[[#This Row],[DIM]]</f>
        <v>1</v>
      </c>
      <c r="L954" s="1">
        <f ca="1">+[1]!Tabla3[[#This Row],[STATUS_LAMP]]</f>
        <v>0</v>
      </c>
      <c r="M954" s="1">
        <f ca="1">+[1]!Tabla3[[#This Row],[FAULTY]]</f>
        <v>2</v>
      </c>
      <c r="N954" s="1">
        <f>+[1]!Tabla3[[#This Row],[BURN_HR]]</f>
        <v>1.8788903918613367</v>
      </c>
      <c r="O954" s="1">
        <f>+[1]!Tabla3[[#This Row],[KWH]]</f>
        <v>0.40472525674765053</v>
      </c>
    </row>
    <row r="955" spans="1:15" x14ac:dyDescent="0.25">
      <c r="A955" t="str">
        <f>+[1]!Tabla3[[#This Row],[ID]]</f>
        <v>DECO_35696</v>
      </c>
      <c r="B955">
        <f>+[1]!Tabla3[[#This Row],[LAT]]</f>
        <v>39.745323599999999</v>
      </c>
      <c r="C955">
        <f>+[1]!Tabla3[[#This Row],[LONG]]</f>
        <v>-104.9900772</v>
      </c>
      <c r="D955">
        <f>+[1]!Tabla3[[#This Row],[MODE]]</f>
        <v>4</v>
      </c>
      <c r="E955">
        <f>+[1]!Tabla3[[#This Row],[WATTS]]</f>
        <v>250</v>
      </c>
      <c r="F955" s="2">
        <f>+[1]!Tabla3[[#This Row],[LAST_UPDATED]]</f>
        <v>45036.436736111114</v>
      </c>
      <c r="G955" s="1">
        <f ca="1">+[1]!Tabla3[[#This Row],[VOLTAJE]]</f>
        <v>242.37799999999999</v>
      </c>
      <c r="H955" s="1">
        <f ca="1">+[1]!Tabla3[[#This Row],[CURRENT]]</f>
        <v>0</v>
      </c>
      <c r="I955" s="1">
        <f ca="1">+[1]!Tabla3[[#This Row],[PF]]</f>
        <v>1</v>
      </c>
      <c r="J955" s="1">
        <f ca="1">+[1]!Tabla3[[#This Row],[WATTS_MEAS]]</f>
        <v>0</v>
      </c>
      <c r="K955" s="1">
        <f ca="1">+[1]!Tabla3[[#This Row],[DIM]]</f>
        <v>1</v>
      </c>
      <c r="L955" s="1">
        <f ca="1">+[1]!Tabla3[[#This Row],[STATUS_LAMP]]</f>
        <v>0</v>
      </c>
      <c r="M955" s="1">
        <f ca="1">+[1]!Tabla3[[#This Row],[FAULTY]]</f>
        <v>4</v>
      </c>
      <c r="N955" s="1">
        <f>+[1]!Tabla3[[#This Row],[BURN_HR]]</f>
        <v>1.8788903918613367</v>
      </c>
      <c r="O955" s="1">
        <f>+[1]!Tabla3[[#This Row],[KWH]]</f>
        <v>0.4169683389730735</v>
      </c>
    </row>
    <row r="956" spans="1:15" x14ac:dyDescent="0.25">
      <c r="A956" t="str">
        <f>+[1]!Tabla3[[#This Row],[ID]]</f>
        <v>DECO_35697</v>
      </c>
      <c r="B956">
        <f>+[1]!Tabla3[[#This Row],[LAT]]</f>
        <v>39.745459429999997</v>
      </c>
      <c r="C956">
        <f>+[1]!Tabla3[[#This Row],[LONG]]</f>
        <v>-104.99026569999999</v>
      </c>
      <c r="D956">
        <f>+[1]!Tabla3[[#This Row],[MODE]]</f>
        <v>4</v>
      </c>
      <c r="E956">
        <f>+[1]!Tabla3[[#This Row],[WATTS]]</f>
        <v>250</v>
      </c>
      <c r="F956" s="2">
        <f>+[1]!Tabla3[[#This Row],[LAST_UPDATED]]</f>
        <v>45036.436736111114</v>
      </c>
      <c r="G956" s="1">
        <f ca="1">+[1]!Tabla3[[#This Row],[VOLTAJE]]</f>
        <v>193.126</v>
      </c>
      <c r="H956" s="1">
        <f ca="1">+[1]!Tabla3[[#This Row],[CURRENT]]</f>
        <v>0</v>
      </c>
      <c r="I956" s="1">
        <f ca="1">+[1]!Tabla3[[#This Row],[PF]]</f>
        <v>1</v>
      </c>
      <c r="J956" s="1">
        <f ca="1">+[1]!Tabla3[[#This Row],[WATTS_MEAS]]</f>
        <v>0</v>
      </c>
      <c r="K956" s="1">
        <f ca="1">+[1]!Tabla3[[#This Row],[DIM]]</f>
        <v>1</v>
      </c>
      <c r="L956" s="1">
        <f ca="1">+[1]!Tabla3[[#This Row],[STATUS_LAMP]]</f>
        <v>0</v>
      </c>
      <c r="M956" s="1">
        <f ca="1">+[1]!Tabla3[[#This Row],[FAULTY]]</f>
        <v>2</v>
      </c>
      <c r="N956" s="1">
        <f>+[1]!Tabla3[[#This Row],[BURN_HR]]</f>
        <v>1.8788903918613367</v>
      </c>
      <c r="O956" s="1">
        <f>+[1]!Tabla3[[#This Row],[KWH]]</f>
        <v>0.4096640814825549</v>
      </c>
    </row>
    <row r="957" spans="1:15" x14ac:dyDescent="0.25">
      <c r="A957" t="str">
        <f>+[1]!Tabla3[[#This Row],[ID]]</f>
        <v>DECO_35720</v>
      </c>
      <c r="B957">
        <f>+[1]!Tabla3[[#This Row],[LAT]]</f>
        <v>39.747198709999999</v>
      </c>
      <c r="C957">
        <f>+[1]!Tabla3[[#This Row],[LONG]]</f>
        <v>-104.9897916</v>
      </c>
      <c r="D957">
        <f>+[1]!Tabla3[[#This Row],[MODE]]</f>
        <v>4</v>
      </c>
      <c r="E957">
        <f>+[1]!Tabla3[[#This Row],[WATTS]]</f>
        <v>250</v>
      </c>
      <c r="F957" s="2">
        <f>+[1]!Tabla3[[#This Row],[LAST_UPDATED]]</f>
        <v>45036.436736111114</v>
      </c>
      <c r="G957" s="1">
        <f ca="1">+[1]!Tabla3[[#This Row],[VOLTAJE]]</f>
        <v>190.23599999999999</v>
      </c>
      <c r="H957" s="1">
        <f ca="1">+[1]!Tabla3[[#This Row],[CURRENT]]</f>
        <v>0</v>
      </c>
      <c r="I957" s="1">
        <f ca="1">+[1]!Tabla3[[#This Row],[PF]]</f>
        <v>1</v>
      </c>
      <c r="J957" s="1">
        <f ca="1">+[1]!Tabla3[[#This Row],[WATTS_MEAS]]</f>
        <v>0</v>
      </c>
      <c r="K957" s="1">
        <f ca="1">+[1]!Tabla3[[#This Row],[DIM]]</f>
        <v>1</v>
      </c>
      <c r="L957" s="1">
        <f ca="1">+[1]!Tabla3[[#This Row],[STATUS_LAMP]]</f>
        <v>0</v>
      </c>
      <c r="M957" s="1">
        <f ca="1">+[1]!Tabla3[[#This Row],[FAULTY]]</f>
        <v>4</v>
      </c>
      <c r="N957" s="1">
        <f>+[1]!Tabla3[[#This Row],[BURN_HR]]</f>
        <v>10.830008663958091</v>
      </c>
      <c r="O957" s="1">
        <f>+[1]!Tabla3[[#This Row],[KWH]]</f>
        <v>2.6611246904053094</v>
      </c>
    </row>
    <row r="958" spans="1:15" x14ac:dyDescent="0.25">
      <c r="A958" t="str">
        <f>+[1]!Tabla3[[#This Row],[ID]]</f>
        <v>DECO_35723</v>
      </c>
      <c r="B958">
        <f>+[1]!Tabla3[[#This Row],[LAT]]</f>
        <v>39.747211159999999</v>
      </c>
      <c r="C958">
        <f>+[1]!Tabla3[[#This Row],[LONG]]</f>
        <v>-104.9901107</v>
      </c>
      <c r="D958">
        <f>+[1]!Tabla3[[#This Row],[MODE]]</f>
        <v>4</v>
      </c>
      <c r="E958">
        <f>+[1]!Tabla3[[#This Row],[WATTS]]</f>
        <v>400</v>
      </c>
      <c r="F958" s="2">
        <f>+[1]!Tabla3[[#This Row],[LAST_UPDATED]]</f>
        <v>45036.436736111114</v>
      </c>
      <c r="G958" s="1">
        <f ca="1">+[1]!Tabla3[[#This Row],[VOLTAJE]]</f>
        <v>230.82599999999999</v>
      </c>
      <c r="H958" s="1">
        <f ca="1">+[1]!Tabla3[[#This Row],[CURRENT]]</f>
        <v>0</v>
      </c>
      <c r="I958" s="1">
        <f ca="1">+[1]!Tabla3[[#This Row],[PF]]</f>
        <v>1</v>
      </c>
      <c r="J958" s="1">
        <f ca="1">+[1]!Tabla3[[#This Row],[WATTS_MEAS]]</f>
        <v>0</v>
      </c>
      <c r="K958" s="1">
        <f ca="1">+[1]!Tabla3[[#This Row],[DIM]]</f>
        <v>1</v>
      </c>
      <c r="L958" s="1">
        <f ca="1">+[1]!Tabla3[[#This Row],[STATUS_LAMP]]</f>
        <v>0</v>
      </c>
      <c r="M958" s="1">
        <f ca="1">+[1]!Tabla3[[#This Row],[FAULTY]]</f>
        <v>3</v>
      </c>
      <c r="N958" s="1">
        <f>+[1]!Tabla3[[#This Row],[BURN_HR]]</f>
        <v>10.830008663958091</v>
      </c>
      <c r="O958" s="1">
        <f>+[1]!Tabla3[[#This Row],[KWH]]</f>
        <v>4.2450340093473082</v>
      </c>
    </row>
    <row r="959" spans="1:15" x14ac:dyDescent="0.25">
      <c r="A959" t="str">
        <f>+[1]!Tabla3[[#This Row],[ID]]</f>
        <v>DECO_35727</v>
      </c>
      <c r="B959">
        <f>+[1]!Tabla3[[#This Row],[LAT]]</f>
        <v>39.747643879999998</v>
      </c>
      <c r="C959">
        <f>+[1]!Tabla3[[#This Row],[LONG]]</f>
        <v>-104.9904315</v>
      </c>
      <c r="D959">
        <f>+[1]!Tabla3[[#This Row],[MODE]]</f>
        <v>4</v>
      </c>
      <c r="E959">
        <f>+[1]!Tabla3[[#This Row],[WATTS]]</f>
        <v>400</v>
      </c>
      <c r="F959" s="2">
        <f>+[1]!Tabla3[[#This Row],[LAST_UPDATED]]</f>
        <v>45036.436736111114</v>
      </c>
      <c r="G959" s="1">
        <f ca="1">+[1]!Tabla3[[#This Row],[VOLTAJE]]</f>
        <v>235.363</v>
      </c>
      <c r="H959" s="1">
        <f ca="1">+[1]!Tabla3[[#This Row],[CURRENT]]</f>
        <v>0</v>
      </c>
      <c r="I959" s="1">
        <f ca="1">+[1]!Tabla3[[#This Row],[PF]]</f>
        <v>1</v>
      </c>
      <c r="J959" s="1">
        <f ca="1">+[1]!Tabla3[[#This Row],[WATTS_MEAS]]</f>
        <v>0</v>
      </c>
      <c r="K959" s="1">
        <f ca="1">+[1]!Tabla3[[#This Row],[DIM]]</f>
        <v>1</v>
      </c>
      <c r="L959" s="1">
        <f ca="1">+[1]!Tabla3[[#This Row],[STATUS_LAMP]]</f>
        <v>0</v>
      </c>
      <c r="M959" s="1">
        <f ca="1">+[1]!Tabla3[[#This Row],[FAULTY]]</f>
        <v>0</v>
      </c>
      <c r="N959" s="1">
        <f>+[1]!Tabla3[[#This Row],[BURN_HR]]</f>
        <v>1.8788903918613367</v>
      </c>
      <c r="O959" s="1">
        <f>+[1]!Tabla3[[#This Row],[KWH]]</f>
        <v>0.67801706552396157</v>
      </c>
    </row>
    <row r="960" spans="1:15" x14ac:dyDescent="0.25">
      <c r="A960" t="str">
        <f>+[1]!Tabla3[[#This Row],[ID]]</f>
        <v>DECO_35732</v>
      </c>
      <c r="B960">
        <f>+[1]!Tabla3[[#This Row],[LAT]]</f>
        <v>39.74347092</v>
      </c>
      <c r="C960">
        <f>+[1]!Tabla3[[#This Row],[LONG]]</f>
        <v>-104.9731463</v>
      </c>
      <c r="D960">
        <f>+[1]!Tabla3[[#This Row],[MODE]]</f>
        <v>4</v>
      </c>
      <c r="E960">
        <f>+[1]!Tabla3[[#This Row],[WATTS]]</f>
        <v>250</v>
      </c>
      <c r="F960" s="2">
        <f>+[1]!Tabla3[[#This Row],[LAST_UPDATED]]</f>
        <v>45036.436736111114</v>
      </c>
      <c r="G960" s="1">
        <f ca="1">+[1]!Tabla3[[#This Row],[VOLTAJE]]</f>
        <v>243.39500000000001</v>
      </c>
      <c r="H960" s="1">
        <f ca="1">+[1]!Tabla3[[#This Row],[CURRENT]]</f>
        <v>0</v>
      </c>
      <c r="I960" s="1">
        <f ca="1">+[1]!Tabla3[[#This Row],[PF]]</f>
        <v>1</v>
      </c>
      <c r="J960" s="1">
        <f ca="1">+[1]!Tabla3[[#This Row],[WATTS_MEAS]]</f>
        <v>0</v>
      </c>
      <c r="K960" s="1">
        <f ca="1">+[1]!Tabla3[[#This Row],[DIM]]</f>
        <v>1</v>
      </c>
      <c r="L960" s="1">
        <f ca="1">+[1]!Tabla3[[#This Row],[STATUS_LAMP]]</f>
        <v>0</v>
      </c>
      <c r="M960" s="1">
        <f ca="1">+[1]!Tabla3[[#This Row],[FAULTY]]</f>
        <v>0</v>
      </c>
      <c r="N960" s="1">
        <f>+[1]!Tabla3[[#This Row],[BURN_HR]]</f>
        <v>1.8788903918613367</v>
      </c>
      <c r="O960" s="1">
        <f>+[1]!Tabla3[[#This Row],[KWH]]</f>
        <v>0.40492519979516567</v>
      </c>
    </row>
    <row r="961" spans="1:15" x14ac:dyDescent="0.25">
      <c r="A961" t="str">
        <f>+[1]!Tabla3[[#This Row],[ID]]</f>
        <v>DECO_35736</v>
      </c>
      <c r="B961">
        <f>+[1]!Tabla3[[#This Row],[LAT]]</f>
        <v>39.743345120000001</v>
      </c>
      <c r="C961">
        <f>+[1]!Tabla3[[#This Row],[LONG]]</f>
        <v>-104.97306639999999</v>
      </c>
      <c r="D961">
        <f>+[1]!Tabla3[[#This Row],[MODE]]</f>
        <v>4</v>
      </c>
      <c r="E961">
        <f>+[1]!Tabla3[[#This Row],[WATTS]]</f>
        <v>250</v>
      </c>
      <c r="F961" s="2">
        <f>+[1]!Tabla3[[#This Row],[LAST_UPDATED]]</f>
        <v>45036.436736111114</v>
      </c>
      <c r="G961" s="1">
        <f ca="1">+[1]!Tabla3[[#This Row],[VOLTAJE]]</f>
        <v>211.01599999999999</v>
      </c>
      <c r="H961" s="1">
        <f ca="1">+[1]!Tabla3[[#This Row],[CURRENT]]</f>
        <v>0</v>
      </c>
      <c r="I961" s="1">
        <f ca="1">+[1]!Tabla3[[#This Row],[PF]]</f>
        <v>1</v>
      </c>
      <c r="J961" s="1">
        <f ca="1">+[1]!Tabla3[[#This Row],[WATTS_MEAS]]</f>
        <v>0</v>
      </c>
      <c r="K961" s="1">
        <f ca="1">+[1]!Tabla3[[#This Row],[DIM]]</f>
        <v>1</v>
      </c>
      <c r="L961" s="1">
        <f ca="1">+[1]!Tabla3[[#This Row],[STATUS_LAMP]]</f>
        <v>0</v>
      </c>
      <c r="M961" s="1">
        <f ca="1">+[1]!Tabla3[[#This Row],[FAULTY]]</f>
        <v>1</v>
      </c>
      <c r="N961" s="1">
        <f>+[1]!Tabla3[[#This Row],[BURN_HR]]</f>
        <v>1.8788903918613367</v>
      </c>
      <c r="O961" s="1">
        <f>+[1]!Tabla3[[#This Row],[KWH]]</f>
        <v>0.3723807157855003</v>
      </c>
    </row>
    <row r="962" spans="1:15" x14ac:dyDescent="0.25">
      <c r="A962" t="str">
        <f>+[1]!Tabla3[[#This Row],[ID]]</f>
        <v>DECO_35741</v>
      </c>
      <c r="B962">
        <f>+[1]!Tabla3[[#This Row],[LAT]]</f>
        <v>39.743351709999999</v>
      </c>
      <c r="C962">
        <f>+[1]!Tabla3[[#This Row],[LONG]]</f>
        <v>-104.9726917</v>
      </c>
      <c r="D962">
        <f>+[1]!Tabla3[[#This Row],[MODE]]</f>
        <v>4</v>
      </c>
      <c r="E962">
        <f>+[1]!Tabla3[[#This Row],[WATTS]]</f>
        <v>250</v>
      </c>
      <c r="F962" s="2">
        <f>+[1]!Tabla3[[#This Row],[LAST_UPDATED]]</f>
        <v>45036.436736111114</v>
      </c>
      <c r="G962" s="1">
        <f ca="1">+[1]!Tabla3[[#This Row],[VOLTAJE]]</f>
        <v>232.75899999999999</v>
      </c>
      <c r="H962" s="1">
        <f ca="1">+[1]!Tabla3[[#This Row],[CURRENT]]</f>
        <v>0</v>
      </c>
      <c r="I962" s="1">
        <f ca="1">+[1]!Tabla3[[#This Row],[PF]]</f>
        <v>1</v>
      </c>
      <c r="J962" s="1">
        <f ca="1">+[1]!Tabla3[[#This Row],[WATTS_MEAS]]</f>
        <v>0</v>
      </c>
      <c r="K962" s="1">
        <f ca="1">+[1]!Tabla3[[#This Row],[DIM]]</f>
        <v>1</v>
      </c>
      <c r="L962" s="1">
        <f ca="1">+[1]!Tabla3[[#This Row],[STATUS_LAMP]]</f>
        <v>0</v>
      </c>
      <c r="M962" s="1">
        <f ca="1">+[1]!Tabla3[[#This Row],[FAULTY]]</f>
        <v>4</v>
      </c>
      <c r="N962" s="1">
        <f>+[1]!Tabla3[[#This Row],[BURN_HR]]</f>
        <v>1.8788903918613367</v>
      </c>
      <c r="O962" s="1">
        <f>+[1]!Tabla3[[#This Row],[KWH]]</f>
        <v>0.40457276555949095</v>
      </c>
    </row>
    <row r="963" spans="1:15" x14ac:dyDescent="0.25">
      <c r="A963" t="str">
        <f>+[1]!Tabla3[[#This Row],[ID]]</f>
        <v>DECO_35745</v>
      </c>
      <c r="B963">
        <f>+[1]!Tabla3[[#This Row],[LAT]]</f>
        <v>39.752852699999998</v>
      </c>
      <c r="C963">
        <f>+[1]!Tabla3[[#This Row],[LONG]]</f>
        <v>-104.9877827</v>
      </c>
      <c r="D963">
        <f>+[1]!Tabla3[[#This Row],[MODE]]</f>
        <v>4</v>
      </c>
      <c r="E963">
        <f>+[1]!Tabla3[[#This Row],[WATTS]]</f>
        <v>50</v>
      </c>
      <c r="F963" s="2">
        <f>+[1]!Tabla3[[#This Row],[LAST_UPDATED]]</f>
        <v>45036.436736111114</v>
      </c>
      <c r="G963" s="1">
        <f ca="1">+[1]!Tabla3[[#This Row],[VOLTAJE]]</f>
        <v>205.428</v>
      </c>
      <c r="H963" s="1">
        <f ca="1">+[1]!Tabla3[[#This Row],[CURRENT]]</f>
        <v>0</v>
      </c>
      <c r="I963" s="1">
        <f ca="1">+[1]!Tabla3[[#This Row],[PF]]</f>
        <v>1</v>
      </c>
      <c r="J963" s="1">
        <f ca="1">+[1]!Tabla3[[#This Row],[WATTS_MEAS]]</f>
        <v>0</v>
      </c>
      <c r="K963" s="1">
        <f ca="1">+[1]!Tabla3[[#This Row],[DIM]]</f>
        <v>1</v>
      </c>
      <c r="L963" s="1">
        <f ca="1">+[1]!Tabla3[[#This Row],[STATUS_LAMP]]</f>
        <v>0</v>
      </c>
      <c r="M963" s="1">
        <f ca="1">+[1]!Tabla3[[#This Row],[FAULTY]]</f>
        <v>3</v>
      </c>
      <c r="N963" s="1">
        <f>+[1]!Tabla3[[#This Row],[BURN_HR]]</f>
        <v>10.830008663958091</v>
      </c>
      <c r="O963" s="1">
        <f>+[1]!Tabla3[[#This Row],[KWH]]</f>
        <v>0.5333466715303512</v>
      </c>
    </row>
    <row r="964" spans="1:15" x14ac:dyDescent="0.25">
      <c r="A964" t="str">
        <f>+[1]!Tabla3[[#This Row],[ID]]</f>
        <v>DECO_35746</v>
      </c>
      <c r="B964">
        <f>+[1]!Tabla3[[#This Row],[LAT]]</f>
        <v>39.74826187</v>
      </c>
      <c r="C964">
        <f>+[1]!Tabla3[[#This Row],[LONG]]</f>
        <v>-104.9939296</v>
      </c>
      <c r="D964">
        <f>+[1]!Tabla3[[#This Row],[MODE]]</f>
        <v>4</v>
      </c>
      <c r="E964">
        <f>+[1]!Tabla3[[#This Row],[WATTS]]</f>
        <v>100</v>
      </c>
      <c r="F964" s="2">
        <f>+[1]!Tabla3[[#This Row],[LAST_UPDATED]]</f>
        <v>45036.436736111114</v>
      </c>
      <c r="G964" s="1">
        <f ca="1">+[1]!Tabla3[[#This Row],[VOLTAJE]]</f>
        <v>224.58600000000001</v>
      </c>
      <c r="H964" s="1">
        <f ca="1">+[1]!Tabla3[[#This Row],[CURRENT]]</f>
        <v>0</v>
      </c>
      <c r="I964" s="1">
        <f ca="1">+[1]!Tabla3[[#This Row],[PF]]</f>
        <v>1</v>
      </c>
      <c r="J964" s="1">
        <f ca="1">+[1]!Tabla3[[#This Row],[WATTS_MEAS]]</f>
        <v>0</v>
      </c>
      <c r="K964" s="1">
        <f ca="1">+[1]!Tabla3[[#This Row],[DIM]]</f>
        <v>1</v>
      </c>
      <c r="L964" s="1">
        <f ca="1">+[1]!Tabla3[[#This Row],[STATUS_LAMP]]</f>
        <v>0</v>
      </c>
      <c r="M964" s="1">
        <f ca="1">+[1]!Tabla3[[#This Row],[FAULTY]]</f>
        <v>1</v>
      </c>
      <c r="N964" s="1">
        <f>+[1]!Tabla3[[#This Row],[BURN_HR]]</f>
        <v>1.8788903918613367</v>
      </c>
      <c r="O964" s="1">
        <f>+[1]!Tabla3[[#This Row],[KWH]]</f>
        <v>0.16711464368431894</v>
      </c>
    </row>
    <row r="965" spans="1:15" x14ac:dyDescent="0.25">
      <c r="A965" t="str">
        <f>+[1]!Tabla3[[#This Row],[ID]]</f>
        <v>DECO_35747</v>
      </c>
      <c r="B965">
        <f>+[1]!Tabla3[[#This Row],[LAT]]</f>
        <v>39.752780970000003</v>
      </c>
      <c r="C965">
        <f>+[1]!Tabla3[[#This Row],[LONG]]</f>
        <v>-104.9877443</v>
      </c>
      <c r="D965">
        <f>+[1]!Tabla3[[#This Row],[MODE]]</f>
        <v>4</v>
      </c>
      <c r="E965">
        <f>+[1]!Tabla3[[#This Row],[WATTS]]</f>
        <v>250</v>
      </c>
      <c r="F965" s="2">
        <f>+[1]!Tabla3[[#This Row],[LAST_UPDATED]]</f>
        <v>45036.436736111114</v>
      </c>
      <c r="G965" s="1">
        <f ca="1">+[1]!Tabla3[[#This Row],[VOLTAJE]]</f>
        <v>208.05500000000001</v>
      </c>
      <c r="H965" s="1">
        <f ca="1">+[1]!Tabla3[[#This Row],[CURRENT]]</f>
        <v>0</v>
      </c>
      <c r="I965" s="1">
        <f ca="1">+[1]!Tabla3[[#This Row],[PF]]</f>
        <v>1</v>
      </c>
      <c r="J965" s="1">
        <f ca="1">+[1]!Tabla3[[#This Row],[WATTS_MEAS]]</f>
        <v>0</v>
      </c>
      <c r="K965" s="1">
        <f ca="1">+[1]!Tabla3[[#This Row],[DIM]]</f>
        <v>1</v>
      </c>
      <c r="L965" s="1">
        <f ca="1">+[1]!Tabla3[[#This Row],[STATUS_LAMP]]</f>
        <v>0</v>
      </c>
      <c r="M965" s="1">
        <f ca="1">+[1]!Tabla3[[#This Row],[FAULTY]]</f>
        <v>4</v>
      </c>
      <c r="N965" s="1">
        <f>+[1]!Tabla3[[#This Row],[BURN_HR]]</f>
        <v>10.830008663958091</v>
      </c>
      <c r="O965" s="1">
        <f>+[1]!Tabla3[[#This Row],[KWH]]</f>
        <v>2.6533008512620708</v>
      </c>
    </row>
    <row r="966" spans="1:15" x14ac:dyDescent="0.25">
      <c r="A966" t="str">
        <f>+[1]!Tabla3[[#This Row],[ID]]</f>
        <v>DECO_35748</v>
      </c>
      <c r="B966">
        <f>+[1]!Tabla3[[#This Row],[LAT]]</f>
        <v>39.752649699999999</v>
      </c>
      <c r="C966">
        <f>+[1]!Tabla3[[#This Row],[LONG]]</f>
        <v>-104.98756659999999</v>
      </c>
      <c r="D966">
        <f>+[1]!Tabla3[[#This Row],[MODE]]</f>
        <v>4</v>
      </c>
      <c r="E966">
        <f>+[1]!Tabla3[[#This Row],[WATTS]]</f>
        <v>250</v>
      </c>
      <c r="F966" s="2">
        <f>+[1]!Tabla3[[#This Row],[LAST_UPDATED]]</f>
        <v>45036.436736111114</v>
      </c>
      <c r="G966" s="1">
        <f ca="1">+[1]!Tabla3[[#This Row],[VOLTAJE]]</f>
        <v>223.02600000000001</v>
      </c>
      <c r="H966" s="1">
        <f ca="1">+[1]!Tabla3[[#This Row],[CURRENT]]</f>
        <v>0</v>
      </c>
      <c r="I966" s="1">
        <f ca="1">+[1]!Tabla3[[#This Row],[PF]]</f>
        <v>1</v>
      </c>
      <c r="J966" s="1">
        <f ca="1">+[1]!Tabla3[[#This Row],[WATTS_MEAS]]</f>
        <v>0</v>
      </c>
      <c r="K966" s="1">
        <f ca="1">+[1]!Tabla3[[#This Row],[DIM]]</f>
        <v>1</v>
      </c>
      <c r="L966" s="1">
        <f ca="1">+[1]!Tabla3[[#This Row],[STATUS_LAMP]]</f>
        <v>0</v>
      </c>
      <c r="M966" s="1">
        <f ca="1">+[1]!Tabla3[[#This Row],[FAULTY]]</f>
        <v>3</v>
      </c>
      <c r="N966" s="1">
        <f>+[1]!Tabla3[[#This Row],[BURN_HR]]</f>
        <v>10.830008663958091</v>
      </c>
      <c r="O966" s="1">
        <f>+[1]!Tabla3[[#This Row],[KWH]]</f>
        <v>2.6313916681731913</v>
      </c>
    </row>
    <row r="967" spans="1:15" x14ac:dyDescent="0.25">
      <c r="A967" t="str">
        <f>+[1]!Tabla3[[#This Row],[ID]]</f>
        <v>DECO_35750</v>
      </c>
      <c r="B967">
        <f>+[1]!Tabla3[[#This Row],[LAT]]</f>
        <v>39.751991500000003</v>
      </c>
      <c r="C967">
        <f>+[1]!Tabla3[[#This Row],[LONG]]</f>
        <v>-104.98753240000001</v>
      </c>
      <c r="D967">
        <f>+[1]!Tabla3[[#This Row],[MODE]]</f>
        <v>4</v>
      </c>
      <c r="E967">
        <f>+[1]!Tabla3[[#This Row],[WATTS]]</f>
        <v>250</v>
      </c>
      <c r="F967" s="2">
        <f>+[1]!Tabla3[[#This Row],[LAST_UPDATED]]</f>
        <v>45036.436736111114</v>
      </c>
      <c r="G967" s="1">
        <f ca="1">+[1]!Tabla3[[#This Row],[VOLTAJE]]</f>
        <v>213.49</v>
      </c>
      <c r="H967" s="1">
        <f ca="1">+[1]!Tabla3[[#This Row],[CURRENT]]</f>
        <v>0</v>
      </c>
      <c r="I967" s="1">
        <f ca="1">+[1]!Tabla3[[#This Row],[PF]]</f>
        <v>1</v>
      </c>
      <c r="J967" s="1">
        <f ca="1">+[1]!Tabla3[[#This Row],[WATTS_MEAS]]</f>
        <v>0</v>
      </c>
      <c r="K967" s="1">
        <f ca="1">+[1]!Tabla3[[#This Row],[DIM]]</f>
        <v>1</v>
      </c>
      <c r="L967" s="1">
        <f ca="1">+[1]!Tabla3[[#This Row],[STATUS_LAMP]]</f>
        <v>0</v>
      </c>
      <c r="M967" s="1">
        <f ca="1">+[1]!Tabla3[[#This Row],[FAULTY]]</f>
        <v>4</v>
      </c>
      <c r="N967" s="1">
        <f>+[1]!Tabla3[[#This Row],[BURN_HR]]</f>
        <v>1.8788903918613367</v>
      </c>
      <c r="O967" s="1">
        <f>+[1]!Tabla3[[#This Row],[KWH]]</f>
        <v>0.4207968197335259</v>
      </c>
    </row>
    <row r="968" spans="1:15" x14ac:dyDescent="0.25">
      <c r="A968" t="str">
        <f>+[1]!Tabla3[[#This Row],[ID]]</f>
        <v>DECO_35755</v>
      </c>
      <c r="B968">
        <f>+[1]!Tabla3[[#This Row],[LAT]]</f>
        <v>39.748955639999998</v>
      </c>
      <c r="C968">
        <f>+[1]!Tabla3[[#This Row],[LONG]]</f>
        <v>-104.9875215</v>
      </c>
      <c r="D968">
        <f>+[1]!Tabla3[[#This Row],[MODE]]</f>
        <v>4</v>
      </c>
      <c r="E968">
        <f>+[1]!Tabla3[[#This Row],[WATTS]]</f>
        <v>250</v>
      </c>
      <c r="F968" s="2">
        <f>+[1]!Tabla3[[#This Row],[LAST_UPDATED]]</f>
        <v>45036.436736111114</v>
      </c>
      <c r="G968" s="1">
        <f ca="1">+[1]!Tabla3[[#This Row],[VOLTAJE]]</f>
        <v>228.69900000000001</v>
      </c>
      <c r="H968" s="1">
        <f ca="1">+[1]!Tabla3[[#This Row],[CURRENT]]</f>
        <v>0</v>
      </c>
      <c r="I968" s="1">
        <f ca="1">+[1]!Tabla3[[#This Row],[PF]]</f>
        <v>1</v>
      </c>
      <c r="J968" s="1">
        <f ca="1">+[1]!Tabla3[[#This Row],[WATTS_MEAS]]</f>
        <v>0</v>
      </c>
      <c r="K968" s="1">
        <f ca="1">+[1]!Tabla3[[#This Row],[DIM]]</f>
        <v>1</v>
      </c>
      <c r="L968" s="1">
        <f ca="1">+[1]!Tabla3[[#This Row],[STATUS_LAMP]]</f>
        <v>0</v>
      </c>
      <c r="M968" s="1">
        <f ca="1">+[1]!Tabla3[[#This Row],[FAULTY]]</f>
        <v>4</v>
      </c>
      <c r="N968" s="1">
        <f>+[1]!Tabla3[[#This Row],[BURN_HR]]</f>
        <v>10.830008663958091</v>
      </c>
      <c r="O968" s="1">
        <f>+[1]!Tabla3[[#This Row],[KWH]]</f>
        <v>2.6381482082671499</v>
      </c>
    </row>
    <row r="969" spans="1:15" x14ac:dyDescent="0.25">
      <c r="A969" t="str">
        <f>+[1]!Tabla3[[#This Row],[ID]]</f>
        <v>DECO_35756</v>
      </c>
      <c r="B969">
        <f>+[1]!Tabla3[[#This Row],[LAT]]</f>
        <v>39.748921940000002</v>
      </c>
      <c r="C969">
        <f>+[1]!Tabla3[[#This Row],[LONG]]</f>
        <v>-104.9875055</v>
      </c>
      <c r="D969">
        <f>+[1]!Tabla3[[#This Row],[MODE]]</f>
        <v>4</v>
      </c>
      <c r="E969">
        <f>+[1]!Tabla3[[#This Row],[WATTS]]</f>
        <v>250</v>
      </c>
      <c r="F969" s="2">
        <f>+[1]!Tabla3[[#This Row],[LAST_UPDATED]]</f>
        <v>45036.436736111114</v>
      </c>
      <c r="G969" s="1">
        <f ca="1">+[1]!Tabla3[[#This Row],[VOLTAJE]]</f>
        <v>246.03200000000001</v>
      </c>
      <c r="H969" s="1">
        <f ca="1">+[1]!Tabla3[[#This Row],[CURRENT]]</f>
        <v>0</v>
      </c>
      <c r="I969" s="1">
        <f ca="1">+[1]!Tabla3[[#This Row],[PF]]</f>
        <v>1</v>
      </c>
      <c r="J969" s="1">
        <f ca="1">+[1]!Tabla3[[#This Row],[WATTS_MEAS]]</f>
        <v>0</v>
      </c>
      <c r="K969" s="1">
        <f ca="1">+[1]!Tabla3[[#This Row],[DIM]]</f>
        <v>1</v>
      </c>
      <c r="L969" s="1">
        <f ca="1">+[1]!Tabla3[[#This Row],[STATUS_LAMP]]</f>
        <v>0</v>
      </c>
      <c r="M969" s="1">
        <f ca="1">+[1]!Tabla3[[#This Row],[FAULTY]]</f>
        <v>3</v>
      </c>
      <c r="N969" s="1">
        <f>+[1]!Tabla3[[#This Row],[BURN_HR]]</f>
        <v>1.8788903918613367</v>
      </c>
      <c r="O969" s="1">
        <f>+[1]!Tabla3[[#This Row],[KWH]]</f>
        <v>0.42793142418821745</v>
      </c>
    </row>
    <row r="970" spans="1:15" x14ac:dyDescent="0.25">
      <c r="A970" t="str">
        <f>+[1]!Tabla3[[#This Row],[ID]]</f>
        <v>DECO_35763</v>
      </c>
      <c r="B970">
        <f>+[1]!Tabla3[[#This Row],[LAT]]</f>
        <v>39.747000790000001</v>
      </c>
      <c r="C970">
        <f>+[1]!Tabla3[[#This Row],[LONG]]</f>
        <v>-104.9922291</v>
      </c>
      <c r="D970">
        <f>+[1]!Tabla3[[#This Row],[MODE]]</f>
        <v>4</v>
      </c>
      <c r="E970">
        <f>+[1]!Tabla3[[#This Row],[WATTS]]</f>
        <v>100</v>
      </c>
      <c r="F970" s="2">
        <f>+[1]!Tabla3[[#This Row],[LAST_UPDATED]]</f>
        <v>45036.436736111114</v>
      </c>
      <c r="G970" s="1">
        <f ca="1">+[1]!Tabla3[[#This Row],[VOLTAJE]]</f>
        <v>196.887</v>
      </c>
      <c r="H970" s="1">
        <f ca="1">+[1]!Tabla3[[#This Row],[CURRENT]]</f>
        <v>0</v>
      </c>
      <c r="I970" s="1">
        <f ca="1">+[1]!Tabla3[[#This Row],[PF]]</f>
        <v>1</v>
      </c>
      <c r="J970" s="1">
        <f ca="1">+[1]!Tabla3[[#This Row],[WATTS_MEAS]]</f>
        <v>0</v>
      </c>
      <c r="K970" s="1">
        <f ca="1">+[1]!Tabla3[[#This Row],[DIM]]</f>
        <v>1</v>
      </c>
      <c r="L970" s="1">
        <f ca="1">+[1]!Tabla3[[#This Row],[STATUS_LAMP]]</f>
        <v>0</v>
      </c>
      <c r="M970" s="1">
        <f ca="1">+[1]!Tabla3[[#This Row],[FAULTY]]</f>
        <v>3</v>
      </c>
      <c r="N970" s="1">
        <f>+[1]!Tabla3[[#This Row],[BURN_HR]]</f>
        <v>1.8788903918613367</v>
      </c>
      <c r="O970" s="1">
        <f>+[1]!Tabla3[[#This Row],[KWH]]</f>
        <v>0.16536032534440787</v>
      </c>
    </row>
    <row r="971" spans="1:15" x14ac:dyDescent="0.25">
      <c r="A971" t="str">
        <f>+[1]!Tabla3[[#This Row],[ID]]</f>
        <v>DECO_35764</v>
      </c>
      <c r="B971">
        <f>+[1]!Tabla3[[#This Row],[LAT]]</f>
        <v>39.747135980000003</v>
      </c>
      <c r="C971">
        <f>+[1]!Tabla3[[#This Row],[LONG]]</f>
        <v>-104.99239470000001</v>
      </c>
      <c r="D971">
        <f>+[1]!Tabla3[[#This Row],[MODE]]</f>
        <v>4</v>
      </c>
      <c r="E971">
        <f>+[1]!Tabla3[[#This Row],[WATTS]]</f>
        <v>100</v>
      </c>
      <c r="F971" s="2">
        <f>+[1]!Tabla3[[#This Row],[LAST_UPDATED]]</f>
        <v>45036.436736111114</v>
      </c>
      <c r="G971" s="1">
        <f ca="1">+[1]!Tabla3[[#This Row],[VOLTAJE]]</f>
        <v>197.61099999999999</v>
      </c>
      <c r="H971" s="1">
        <f ca="1">+[1]!Tabla3[[#This Row],[CURRENT]]</f>
        <v>0</v>
      </c>
      <c r="I971" s="1">
        <f ca="1">+[1]!Tabla3[[#This Row],[PF]]</f>
        <v>1</v>
      </c>
      <c r="J971" s="1">
        <f ca="1">+[1]!Tabla3[[#This Row],[WATTS_MEAS]]</f>
        <v>0</v>
      </c>
      <c r="K971" s="1">
        <f ca="1">+[1]!Tabla3[[#This Row],[DIM]]</f>
        <v>1</v>
      </c>
      <c r="L971" s="1">
        <f ca="1">+[1]!Tabla3[[#This Row],[STATUS_LAMP]]</f>
        <v>0</v>
      </c>
      <c r="M971" s="1">
        <f ca="1">+[1]!Tabla3[[#This Row],[FAULTY]]</f>
        <v>1</v>
      </c>
      <c r="N971" s="1">
        <f>+[1]!Tabla3[[#This Row],[BURN_HR]]</f>
        <v>1.8788903918613367</v>
      </c>
      <c r="O971" s="1">
        <f>+[1]!Tabla3[[#This Row],[KWH]]</f>
        <v>0.16812799015097527</v>
      </c>
    </row>
    <row r="972" spans="1:15" x14ac:dyDescent="0.25">
      <c r="A972" t="str">
        <f>+[1]!Tabla3[[#This Row],[ID]]</f>
        <v>DECO_35765</v>
      </c>
      <c r="B972">
        <f>+[1]!Tabla3[[#This Row],[LAT]]</f>
        <v>39.745442240000003</v>
      </c>
      <c r="C972">
        <f>+[1]!Tabla3[[#This Row],[LONG]]</f>
        <v>-104.9899321</v>
      </c>
      <c r="D972">
        <f>+[1]!Tabla3[[#This Row],[MODE]]</f>
        <v>4</v>
      </c>
      <c r="E972">
        <f>+[1]!Tabla3[[#This Row],[WATTS]]</f>
        <v>250</v>
      </c>
      <c r="F972" s="2">
        <f>+[1]!Tabla3[[#This Row],[LAST_UPDATED]]</f>
        <v>45036.436736111114</v>
      </c>
      <c r="G972" s="1">
        <f ca="1">+[1]!Tabla3[[#This Row],[VOLTAJE]]</f>
        <v>200.24700000000001</v>
      </c>
      <c r="H972" s="1">
        <f ca="1">+[1]!Tabla3[[#This Row],[CURRENT]]</f>
        <v>0</v>
      </c>
      <c r="I972" s="1">
        <f ca="1">+[1]!Tabla3[[#This Row],[PF]]</f>
        <v>1</v>
      </c>
      <c r="J972" s="1">
        <f ca="1">+[1]!Tabla3[[#This Row],[WATTS_MEAS]]</f>
        <v>0</v>
      </c>
      <c r="K972" s="1">
        <f ca="1">+[1]!Tabla3[[#This Row],[DIM]]</f>
        <v>1</v>
      </c>
      <c r="L972" s="1">
        <f ca="1">+[1]!Tabla3[[#This Row],[STATUS_LAMP]]</f>
        <v>0</v>
      </c>
      <c r="M972" s="1">
        <f ca="1">+[1]!Tabla3[[#This Row],[FAULTY]]</f>
        <v>1</v>
      </c>
      <c r="N972" s="1">
        <f>+[1]!Tabla3[[#This Row],[BURN_HR]]</f>
        <v>1.8788903918613367</v>
      </c>
      <c r="O972" s="1">
        <f>+[1]!Tabla3[[#This Row],[KWH]]</f>
        <v>0.41778131751374709</v>
      </c>
    </row>
    <row r="973" spans="1:15" x14ac:dyDescent="0.25">
      <c r="A973" t="str">
        <f>+[1]!Tabla3[[#This Row],[ID]]</f>
        <v>DECO_35766</v>
      </c>
      <c r="B973">
        <f>+[1]!Tabla3[[#This Row],[LAT]]</f>
        <v>39.74568988</v>
      </c>
      <c r="C973">
        <f>+[1]!Tabla3[[#This Row],[LONG]]</f>
        <v>-104.9902596</v>
      </c>
      <c r="D973">
        <f>+[1]!Tabla3[[#This Row],[MODE]]</f>
        <v>4</v>
      </c>
      <c r="E973">
        <f>+[1]!Tabla3[[#This Row],[WATTS]]</f>
        <v>100</v>
      </c>
      <c r="F973" s="2">
        <f>+[1]!Tabla3[[#This Row],[LAST_UPDATED]]</f>
        <v>45036.436736111114</v>
      </c>
      <c r="G973" s="1">
        <f ca="1">+[1]!Tabla3[[#This Row],[VOLTAJE]]</f>
        <v>216.48</v>
      </c>
      <c r="H973" s="1">
        <f ca="1">+[1]!Tabla3[[#This Row],[CURRENT]]</f>
        <v>0</v>
      </c>
      <c r="I973" s="1">
        <f ca="1">+[1]!Tabla3[[#This Row],[PF]]</f>
        <v>1</v>
      </c>
      <c r="J973" s="1">
        <f ca="1">+[1]!Tabla3[[#This Row],[WATTS_MEAS]]</f>
        <v>0</v>
      </c>
      <c r="K973" s="1">
        <f ca="1">+[1]!Tabla3[[#This Row],[DIM]]</f>
        <v>1</v>
      </c>
      <c r="L973" s="1">
        <f ca="1">+[1]!Tabla3[[#This Row],[STATUS_LAMP]]</f>
        <v>0</v>
      </c>
      <c r="M973" s="1">
        <f ca="1">+[1]!Tabla3[[#This Row],[FAULTY]]</f>
        <v>0</v>
      </c>
      <c r="N973" s="1">
        <f>+[1]!Tabla3[[#This Row],[BURN_HR]]</f>
        <v>1.8788903918613367</v>
      </c>
      <c r="O973" s="1">
        <f>+[1]!Tabla3[[#This Row],[KWH]]</f>
        <v>0.15107007886098336</v>
      </c>
    </row>
    <row r="974" spans="1:15" x14ac:dyDescent="0.25">
      <c r="A974" t="str">
        <f>+[1]!Tabla3[[#This Row],[ID]]</f>
        <v>DECO_35767</v>
      </c>
      <c r="B974">
        <f>+[1]!Tabla3[[#This Row],[LAT]]</f>
        <v>39.745797639999999</v>
      </c>
      <c r="C974">
        <f>+[1]!Tabla3[[#This Row],[LONG]]</f>
        <v>-104.9906929</v>
      </c>
      <c r="D974">
        <f>+[1]!Tabla3[[#This Row],[MODE]]</f>
        <v>4</v>
      </c>
      <c r="E974">
        <f>+[1]!Tabla3[[#This Row],[WATTS]]</f>
        <v>100</v>
      </c>
      <c r="F974" s="2">
        <f>+[1]!Tabla3[[#This Row],[LAST_UPDATED]]</f>
        <v>45036.436736111114</v>
      </c>
      <c r="G974" s="1">
        <f ca="1">+[1]!Tabla3[[#This Row],[VOLTAJE]]</f>
        <v>222.60400000000001</v>
      </c>
      <c r="H974" s="1">
        <f ca="1">+[1]!Tabla3[[#This Row],[CURRENT]]</f>
        <v>0</v>
      </c>
      <c r="I974" s="1">
        <f ca="1">+[1]!Tabla3[[#This Row],[PF]]</f>
        <v>1</v>
      </c>
      <c r="J974" s="1">
        <f ca="1">+[1]!Tabla3[[#This Row],[WATTS_MEAS]]</f>
        <v>0</v>
      </c>
      <c r="K974" s="1">
        <f ca="1">+[1]!Tabla3[[#This Row],[DIM]]</f>
        <v>1</v>
      </c>
      <c r="L974" s="1">
        <f ca="1">+[1]!Tabla3[[#This Row],[STATUS_LAMP]]</f>
        <v>0</v>
      </c>
      <c r="M974" s="1">
        <f ca="1">+[1]!Tabla3[[#This Row],[FAULTY]]</f>
        <v>2</v>
      </c>
      <c r="N974" s="1">
        <f>+[1]!Tabla3[[#This Row],[BURN_HR]]</f>
        <v>1.8788903918613367</v>
      </c>
      <c r="O974" s="1">
        <f>+[1]!Tabla3[[#This Row],[KWH]]</f>
        <v>0.16355974433379397</v>
      </c>
    </row>
    <row r="975" spans="1:15" x14ac:dyDescent="0.25">
      <c r="A975" t="str">
        <f>+[1]!Tabla3[[#This Row],[ID]]</f>
        <v>DECO_35768</v>
      </c>
      <c r="B975">
        <f>+[1]!Tabla3[[#This Row],[LAT]]</f>
        <v>39.74853152</v>
      </c>
      <c r="C975">
        <f>+[1]!Tabla3[[#This Row],[LONG]]</f>
        <v>-104.99491639999999</v>
      </c>
      <c r="D975">
        <f>+[1]!Tabla3[[#This Row],[MODE]]</f>
        <v>4</v>
      </c>
      <c r="E975">
        <f>+[1]!Tabla3[[#This Row],[WATTS]]</f>
        <v>250</v>
      </c>
      <c r="F975" s="2">
        <f>+[1]!Tabla3[[#This Row],[LAST_UPDATED]]</f>
        <v>45036.436736111114</v>
      </c>
      <c r="G975" s="1">
        <f ca="1">+[1]!Tabla3[[#This Row],[VOLTAJE]]</f>
        <v>231.274</v>
      </c>
      <c r="H975" s="1">
        <f ca="1">+[1]!Tabla3[[#This Row],[CURRENT]]</f>
        <v>0</v>
      </c>
      <c r="I975" s="1">
        <f ca="1">+[1]!Tabla3[[#This Row],[PF]]</f>
        <v>1</v>
      </c>
      <c r="J975" s="1">
        <f ca="1">+[1]!Tabla3[[#This Row],[WATTS_MEAS]]</f>
        <v>0</v>
      </c>
      <c r="K975" s="1">
        <f ca="1">+[1]!Tabla3[[#This Row],[DIM]]</f>
        <v>1</v>
      </c>
      <c r="L975" s="1">
        <f ca="1">+[1]!Tabla3[[#This Row],[STATUS_LAMP]]</f>
        <v>0</v>
      </c>
      <c r="M975" s="1">
        <f ca="1">+[1]!Tabla3[[#This Row],[FAULTY]]</f>
        <v>2</v>
      </c>
      <c r="N975" s="1">
        <f>+[1]!Tabla3[[#This Row],[BURN_HR]]</f>
        <v>1.8788903918613367</v>
      </c>
      <c r="O975" s="1">
        <f>+[1]!Tabla3[[#This Row],[KWH]]</f>
        <v>0.3913796897976522</v>
      </c>
    </row>
    <row r="976" spans="1:15" x14ac:dyDescent="0.25">
      <c r="A976" t="str">
        <f>+[1]!Tabla3[[#This Row],[ID]]</f>
        <v>DECO_35769</v>
      </c>
      <c r="B976">
        <f>+[1]!Tabla3[[#This Row],[LAT]]</f>
        <v>39.745783060000001</v>
      </c>
      <c r="C976">
        <f>+[1]!Tabla3[[#This Row],[LONG]]</f>
        <v>-104.9903942</v>
      </c>
      <c r="D976">
        <f>+[1]!Tabla3[[#This Row],[MODE]]</f>
        <v>4</v>
      </c>
      <c r="E976">
        <f>+[1]!Tabla3[[#This Row],[WATTS]]</f>
        <v>100</v>
      </c>
      <c r="F976" s="2">
        <f>+[1]!Tabla3[[#This Row],[LAST_UPDATED]]</f>
        <v>45036.436736111114</v>
      </c>
      <c r="G976" s="1">
        <f ca="1">+[1]!Tabla3[[#This Row],[VOLTAJE]]</f>
        <v>206.15299999999999</v>
      </c>
      <c r="H976" s="1">
        <f ca="1">+[1]!Tabla3[[#This Row],[CURRENT]]</f>
        <v>0</v>
      </c>
      <c r="I976" s="1">
        <f ca="1">+[1]!Tabla3[[#This Row],[PF]]</f>
        <v>1</v>
      </c>
      <c r="J976" s="1">
        <f ca="1">+[1]!Tabla3[[#This Row],[WATTS_MEAS]]</f>
        <v>0</v>
      </c>
      <c r="K976" s="1">
        <f ca="1">+[1]!Tabla3[[#This Row],[DIM]]</f>
        <v>1</v>
      </c>
      <c r="L976" s="1">
        <f ca="1">+[1]!Tabla3[[#This Row],[STATUS_LAMP]]</f>
        <v>0</v>
      </c>
      <c r="M976" s="1">
        <f ca="1">+[1]!Tabla3[[#This Row],[FAULTY]]</f>
        <v>1</v>
      </c>
      <c r="N976" s="1">
        <f>+[1]!Tabla3[[#This Row],[BURN_HR]]</f>
        <v>1.8788903918613367</v>
      </c>
      <c r="O976" s="1">
        <f>+[1]!Tabla3[[#This Row],[KWH]]</f>
        <v>0.15901028591455033</v>
      </c>
    </row>
    <row r="977" spans="1:15" x14ac:dyDescent="0.25">
      <c r="A977" t="str">
        <f>+[1]!Tabla3[[#This Row],[ID]]</f>
        <v>DECO_35770</v>
      </c>
      <c r="B977">
        <f>+[1]!Tabla3[[#This Row],[LAT]]</f>
        <v>39.745902770000001</v>
      </c>
      <c r="C977">
        <f>+[1]!Tabla3[[#This Row],[LONG]]</f>
        <v>-104.9908343</v>
      </c>
      <c r="D977">
        <f>+[1]!Tabla3[[#This Row],[MODE]]</f>
        <v>4</v>
      </c>
      <c r="E977">
        <f>+[1]!Tabla3[[#This Row],[WATTS]]</f>
        <v>100</v>
      </c>
      <c r="F977" s="2">
        <f>+[1]!Tabla3[[#This Row],[LAST_UPDATED]]</f>
        <v>45036.436736111114</v>
      </c>
      <c r="G977" s="1">
        <f ca="1">+[1]!Tabla3[[#This Row],[VOLTAJE]]</f>
        <v>239.82499999999999</v>
      </c>
      <c r="H977" s="1">
        <f ca="1">+[1]!Tabla3[[#This Row],[CURRENT]]</f>
        <v>0</v>
      </c>
      <c r="I977" s="1">
        <f ca="1">+[1]!Tabla3[[#This Row],[PF]]</f>
        <v>1</v>
      </c>
      <c r="J977" s="1">
        <f ca="1">+[1]!Tabla3[[#This Row],[WATTS_MEAS]]</f>
        <v>0</v>
      </c>
      <c r="K977" s="1">
        <f ca="1">+[1]!Tabla3[[#This Row],[DIM]]</f>
        <v>1</v>
      </c>
      <c r="L977" s="1">
        <f ca="1">+[1]!Tabla3[[#This Row],[STATUS_LAMP]]</f>
        <v>0</v>
      </c>
      <c r="M977" s="1">
        <f ca="1">+[1]!Tabla3[[#This Row],[FAULTY]]</f>
        <v>2</v>
      </c>
      <c r="N977" s="1">
        <f>+[1]!Tabla3[[#This Row],[BURN_HR]]</f>
        <v>1.8788903918613367</v>
      </c>
      <c r="O977" s="1">
        <f>+[1]!Tabla3[[#This Row],[KWH]]</f>
        <v>0.15934942783211881</v>
      </c>
    </row>
    <row r="978" spans="1:15" x14ac:dyDescent="0.25">
      <c r="A978" t="str">
        <f>+[1]!Tabla3[[#This Row],[ID]]</f>
        <v>DECO_35771</v>
      </c>
      <c r="B978">
        <f>+[1]!Tabla3[[#This Row],[LAT]]</f>
        <v>39.745882170000002</v>
      </c>
      <c r="C978">
        <f>+[1]!Tabla3[[#This Row],[LONG]]</f>
        <v>-104.9905424</v>
      </c>
      <c r="D978">
        <f>+[1]!Tabla3[[#This Row],[MODE]]</f>
        <v>4</v>
      </c>
      <c r="E978">
        <f>+[1]!Tabla3[[#This Row],[WATTS]]</f>
        <v>100</v>
      </c>
      <c r="F978" s="2">
        <f>+[1]!Tabla3[[#This Row],[LAST_UPDATED]]</f>
        <v>45036.436736111114</v>
      </c>
      <c r="G978" s="1">
        <f ca="1">+[1]!Tabla3[[#This Row],[VOLTAJE]]</f>
        <v>206.119</v>
      </c>
      <c r="H978" s="1">
        <f ca="1">+[1]!Tabla3[[#This Row],[CURRENT]]</f>
        <v>0</v>
      </c>
      <c r="I978" s="1">
        <f ca="1">+[1]!Tabla3[[#This Row],[PF]]</f>
        <v>1</v>
      </c>
      <c r="J978" s="1">
        <f ca="1">+[1]!Tabla3[[#This Row],[WATTS_MEAS]]</f>
        <v>0</v>
      </c>
      <c r="K978" s="1">
        <f ca="1">+[1]!Tabla3[[#This Row],[DIM]]</f>
        <v>1</v>
      </c>
      <c r="L978" s="1">
        <f ca="1">+[1]!Tabla3[[#This Row],[STATUS_LAMP]]</f>
        <v>0</v>
      </c>
      <c r="M978" s="1">
        <f ca="1">+[1]!Tabla3[[#This Row],[FAULTY]]</f>
        <v>1</v>
      </c>
      <c r="N978" s="1">
        <f>+[1]!Tabla3[[#This Row],[BURN_HR]]</f>
        <v>1.8788903918613367</v>
      </c>
      <c r="O978" s="1">
        <f>+[1]!Tabla3[[#This Row],[KWH]]</f>
        <v>0.15891723835784557</v>
      </c>
    </row>
    <row r="979" spans="1:15" x14ac:dyDescent="0.25">
      <c r="A979" t="str">
        <f>+[1]!Tabla3[[#This Row],[ID]]</f>
        <v>DECO_35772</v>
      </c>
      <c r="B979">
        <f>+[1]!Tabla3[[#This Row],[LAT]]</f>
        <v>39.746129269999997</v>
      </c>
      <c r="C979">
        <f>+[1]!Tabla3[[#This Row],[LONG]]</f>
        <v>-104.99084689999999</v>
      </c>
      <c r="D979">
        <f>+[1]!Tabla3[[#This Row],[MODE]]</f>
        <v>4</v>
      </c>
      <c r="E979">
        <f>+[1]!Tabla3[[#This Row],[WATTS]]</f>
        <v>250</v>
      </c>
      <c r="F979" s="2">
        <f>+[1]!Tabla3[[#This Row],[LAST_UPDATED]]</f>
        <v>45036.436736111114</v>
      </c>
      <c r="G979" s="1">
        <f ca="1">+[1]!Tabla3[[#This Row],[VOLTAJE]]</f>
        <v>200.19300000000001</v>
      </c>
      <c r="H979" s="1">
        <f ca="1">+[1]!Tabla3[[#This Row],[CURRENT]]</f>
        <v>0</v>
      </c>
      <c r="I979" s="1">
        <f ca="1">+[1]!Tabla3[[#This Row],[PF]]</f>
        <v>1</v>
      </c>
      <c r="J979" s="1">
        <f ca="1">+[1]!Tabla3[[#This Row],[WATTS_MEAS]]</f>
        <v>0</v>
      </c>
      <c r="K979" s="1">
        <f ca="1">+[1]!Tabla3[[#This Row],[DIM]]</f>
        <v>1</v>
      </c>
      <c r="L979" s="1">
        <f ca="1">+[1]!Tabla3[[#This Row],[STATUS_LAMP]]</f>
        <v>0</v>
      </c>
      <c r="M979" s="1">
        <f ca="1">+[1]!Tabla3[[#This Row],[FAULTY]]</f>
        <v>4</v>
      </c>
      <c r="N979" s="1">
        <f>+[1]!Tabla3[[#This Row],[BURN_HR]]</f>
        <v>1.8788903918613367</v>
      </c>
      <c r="O979" s="1">
        <f>+[1]!Tabla3[[#This Row],[KWH]]</f>
        <v>0.39832332018538097</v>
      </c>
    </row>
    <row r="980" spans="1:15" x14ac:dyDescent="0.25">
      <c r="A980" t="str">
        <f>+[1]!Tabla3[[#This Row],[ID]]</f>
        <v>DECO_35773</v>
      </c>
      <c r="B980">
        <f>+[1]!Tabla3[[#This Row],[LAT]]</f>
        <v>39.749258500000003</v>
      </c>
      <c r="C980">
        <f>+[1]!Tabla3[[#This Row],[LONG]]</f>
        <v>-104.9939837</v>
      </c>
      <c r="D980">
        <f>+[1]!Tabla3[[#This Row],[MODE]]</f>
        <v>4</v>
      </c>
      <c r="E980">
        <f>+[1]!Tabla3[[#This Row],[WATTS]]</f>
        <v>250</v>
      </c>
      <c r="F980" s="2">
        <f>+[1]!Tabla3[[#This Row],[LAST_UPDATED]]</f>
        <v>45036.436736111114</v>
      </c>
      <c r="G980" s="1">
        <f ca="1">+[1]!Tabla3[[#This Row],[VOLTAJE]]</f>
        <v>234.84100000000001</v>
      </c>
      <c r="H980" s="1">
        <f ca="1">+[1]!Tabla3[[#This Row],[CURRENT]]</f>
        <v>0</v>
      </c>
      <c r="I980" s="1">
        <f ca="1">+[1]!Tabla3[[#This Row],[PF]]</f>
        <v>1</v>
      </c>
      <c r="J980" s="1">
        <f ca="1">+[1]!Tabla3[[#This Row],[WATTS_MEAS]]</f>
        <v>0</v>
      </c>
      <c r="K980" s="1">
        <f ca="1">+[1]!Tabla3[[#This Row],[DIM]]</f>
        <v>1</v>
      </c>
      <c r="L980" s="1">
        <f ca="1">+[1]!Tabla3[[#This Row],[STATUS_LAMP]]</f>
        <v>0</v>
      </c>
      <c r="M980" s="1">
        <f ca="1">+[1]!Tabla3[[#This Row],[FAULTY]]</f>
        <v>3</v>
      </c>
      <c r="N980" s="1">
        <f>+[1]!Tabla3[[#This Row],[BURN_HR]]</f>
        <v>1.8788903918613367</v>
      </c>
      <c r="O980" s="1">
        <f>+[1]!Tabla3[[#This Row],[KWH]]</f>
        <v>0.39174259466129507</v>
      </c>
    </row>
    <row r="981" spans="1:15" x14ac:dyDescent="0.25">
      <c r="A981" t="str">
        <f>+[1]!Tabla3[[#This Row],[ID]]</f>
        <v>DECO_35774</v>
      </c>
      <c r="B981">
        <f>+[1]!Tabla3[[#This Row],[LAT]]</f>
        <v>39.746102720000003</v>
      </c>
      <c r="C981">
        <f>+[1]!Tabla3[[#This Row],[LONG]]</f>
        <v>-104.9911393</v>
      </c>
      <c r="D981">
        <f>+[1]!Tabla3[[#This Row],[MODE]]</f>
        <v>4</v>
      </c>
      <c r="E981">
        <f>+[1]!Tabla3[[#This Row],[WATTS]]</f>
        <v>250</v>
      </c>
      <c r="F981" s="2">
        <f>+[1]!Tabla3[[#This Row],[LAST_UPDATED]]</f>
        <v>45036.436736111114</v>
      </c>
      <c r="G981" s="1">
        <f ca="1">+[1]!Tabla3[[#This Row],[VOLTAJE]]</f>
        <v>222.57400000000001</v>
      </c>
      <c r="H981" s="1">
        <f ca="1">+[1]!Tabla3[[#This Row],[CURRENT]]</f>
        <v>0</v>
      </c>
      <c r="I981" s="1">
        <f ca="1">+[1]!Tabla3[[#This Row],[PF]]</f>
        <v>1</v>
      </c>
      <c r="J981" s="1">
        <f ca="1">+[1]!Tabla3[[#This Row],[WATTS_MEAS]]</f>
        <v>0</v>
      </c>
      <c r="K981" s="1">
        <f ca="1">+[1]!Tabla3[[#This Row],[DIM]]</f>
        <v>1</v>
      </c>
      <c r="L981" s="1">
        <f ca="1">+[1]!Tabla3[[#This Row],[STATUS_LAMP]]</f>
        <v>0</v>
      </c>
      <c r="M981" s="1">
        <f ca="1">+[1]!Tabla3[[#This Row],[FAULTY]]</f>
        <v>2</v>
      </c>
      <c r="N981" s="1">
        <f>+[1]!Tabla3[[#This Row],[BURN_HR]]</f>
        <v>1.8788903918613367</v>
      </c>
      <c r="O981" s="1">
        <f>+[1]!Tabla3[[#This Row],[KWH]]</f>
        <v>0.42722242882009814</v>
      </c>
    </row>
    <row r="982" spans="1:15" x14ac:dyDescent="0.25">
      <c r="A982" t="str">
        <f>+[1]!Tabla3[[#This Row],[ID]]</f>
        <v>DECO_35775</v>
      </c>
      <c r="B982">
        <f>+[1]!Tabla3[[#This Row],[LAT]]</f>
        <v>39.746237190000002</v>
      </c>
      <c r="C982">
        <f>+[1]!Tabla3[[#This Row],[LONG]]</f>
        <v>-104.99095629999999</v>
      </c>
      <c r="D982">
        <f>+[1]!Tabla3[[#This Row],[MODE]]</f>
        <v>4</v>
      </c>
      <c r="E982">
        <f>+[1]!Tabla3[[#This Row],[WATTS]]</f>
        <v>250</v>
      </c>
      <c r="F982" s="2">
        <f>+[1]!Tabla3[[#This Row],[LAST_UPDATED]]</f>
        <v>45036.436736111114</v>
      </c>
      <c r="G982" s="1">
        <f ca="1">+[1]!Tabla3[[#This Row],[VOLTAJE]]</f>
        <v>217.143</v>
      </c>
      <c r="H982" s="1">
        <f ca="1">+[1]!Tabla3[[#This Row],[CURRENT]]</f>
        <v>0</v>
      </c>
      <c r="I982" s="1">
        <f ca="1">+[1]!Tabla3[[#This Row],[PF]]</f>
        <v>1</v>
      </c>
      <c r="J982" s="1">
        <f ca="1">+[1]!Tabla3[[#This Row],[WATTS_MEAS]]</f>
        <v>0</v>
      </c>
      <c r="K982" s="1">
        <f ca="1">+[1]!Tabla3[[#This Row],[DIM]]</f>
        <v>1</v>
      </c>
      <c r="L982" s="1">
        <f ca="1">+[1]!Tabla3[[#This Row],[STATUS_LAMP]]</f>
        <v>0</v>
      </c>
      <c r="M982" s="1">
        <f ca="1">+[1]!Tabla3[[#This Row],[FAULTY]]</f>
        <v>0</v>
      </c>
      <c r="N982" s="1">
        <f>+[1]!Tabla3[[#This Row],[BURN_HR]]</f>
        <v>10.830008663958091</v>
      </c>
      <c r="O982" s="1">
        <f>+[1]!Tabla3[[#This Row],[KWH]]</f>
        <v>2.667082640522219</v>
      </c>
    </row>
    <row r="983" spans="1:15" x14ac:dyDescent="0.25">
      <c r="A983" t="str">
        <f>+[1]!Tabla3[[#This Row],[ID]]</f>
        <v>DECO_35776</v>
      </c>
      <c r="B983">
        <f>+[1]!Tabla3[[#This Row],[LAT]]</f>
        <v>39.746048520000002</v>
      </c>
      <c r="C983">
        <f>+[1]!Tabla3[[#This Row],[LONG]]</f>
        <v>-104.9911924</v>
      </c>
      <c r="D983">
        <f>+[1]!Tabla3[[#This Row],[MODE]]</f>
        <v>4</v>
      </c>
      <c r="E983">
        <f>+[1]!Tabla3[[#This Row],[WATTS]]</f>
        <v>55</v>
      </c>
      <c r="F983" s="2">
        <f>+[1]!Tabla3[[#This Row],[LAST_UPDATED]]</f>
        <v>45036.436736111114</v>
      </c>
      <c r="G983" s="1">
        <f ca="1">+[1]!Tabla3[[#This Row],[VOLTAJE]]</f>
        <v>244.75</v>
      </c>
      <c r="H983" s="1">
        <f ca="1">+[1]!Tabla3[[#This Row],[CURRENT]]</f>
        <v>0</v>
      </c>
      <c r="I983" s="1">
        <f ca="1">+[1]!Tabla3[[#This Row],[PF]]</f>
        <v>1</v>
      </c>
      <c r="J983" s="1">
        <f ca="1">+[1]!Tabla3[[#This Row],[WATTS_MEAS]]</f>
        <v>0</v>
      </c>
      <c r="K983" s="1">
        <f ca="1">+[1]!Tabla3[[#This Row],[DIM]]</f>
        <v>1</v>
      </c>
      <c r="L983" s="1">
        <f ca="1">+[1]!Tabla3[[#This Row],[STATUS_LAMP]]</f>
        <v>0</v>
      </c>
      <c r="M983" s="1">
        <f ca="1">+[1]!Tabla3[[#This Row],[FAULTY]]</f>
        <v>2</v>
      </c>
      <c r="N983" s="1">
        <f>+[1]!Tabla3[[#This Row],[BURN_HR]]</f>
        <v>10.830008663958091</v>
      </c>
      <c r="O983" s="1">
        <f>+[1]!Tabla3[[#This Row],[KWH]]</f>
        <v>0.58222570291758058</v>
      </c>
    </row>
    <row r="984" spans="1:15" x14ac:dyDescent="0.25">
      <c r="A984" t="str">
        <f>+[1]!Tabla3[[#This Row],[ID]]</f>
        <v>DECO_35777</v>
      </c>
      <c r="B984">
        <f>+[1]!Tabla3[[#This Row],[LAT]]</f>
        <v>39.746337169999997</v>
      </c>
      <c r="C984">
        <f>+[1]!Tabla3[[#This Row],[LONG]]</f>
        <v>-104.9911044</v>
      </c>
      <c r="D984">
        <f>+[1]!Tabla3[[#This Row],[MODE]]</f>
        <v>4</v>
      </c>
      <c r="E984">
        <f>+[1]!Tabla3[[#This Row],[WATTS]]</f>
        <v>100</v>
      </c>
      <c r="F984" s="2">
        <f>+[1]!Tabla3[[#This Row],[LAST_UPDATED]]</f>
        <v>45036.436736111114</v>
      </c>
      <c r="G984" s="1">
        <f ca="1">+[1]!Tabla3[[#This Row],[VOLTAJE]]</f>
        <v>197.33</v>
      </c>
      <c r="H984" s="1">
        <f ca="1">+[1]!Tabla3[[#This Row],[CURRENT]]</f>
        <v>0</v>
      </c>
      <c r="I984" s="1">
        <f ca="1">+[1]!Tabla3[[#This Row],[PF]]</f>
        <v>1</v>
      </c>
      <c r="J984" s="1">
        <f ca="1">+[1]!Tabla3[[#This Row],[WATTS_MEAS]]</f>
        <v>0</v>
      </c>
      <c r="K984" s="1">
        <f ca="1">+[1]!Tabla3[[#This Row],[DIM]]</f>
        <v>1</v>
      </c>
      <c r="L984" s="1">
        <f ca="1">+[1]!Tabla3[[#This Row],[STATUS_LAMP]]</f>
        <v>0</v>
      </c>
      <c r="M984" s="1">
        <f ca="1">+[1]!Tabla3[[#This Row],[FAULTY]]</f>
        <v>2</v>
      </c>
      <c r="N984" s="1">
        <f>+[1]!Tabla3[[#This Row],[BURN_HR]]</f>
        <v>10.830008663958091</v>
      </c>
      <c r="O984" s="1">
        <f>+[1]!Tabla3[[#This Row],[KWH]]</f>
        <v>1.0454095211127772</v>
      </c>
    </row>
    <row r="985" spans="1:15" x14ac:dyDescent="0.25">
      <c r="A985" t="str">
        <f>+[1]!Tabla3[[#This Row],[ID]]</f>
        <v>DECO_35778</v>
      </c>
      <c r="B985">
        <f>+[1]!Tabla3[[#This Row],[LAT]]</f>
        <v>39.746446419999998</v>
      </c>
      <c r="C985">
        <f>+[1]!Tabla3[[#This Row],[LONG]]</f>
        <v>-104.9912599</v>
      </c>
      <c r="D985">
        <f>+[1]!Tabla3[[#This Row],[MODE]]</f>
        <v>4</v>
      </c>
      <c r="E985">
        <f>+[1]!Tabla3[[#This Row],[WATTS]]</f>
        <v>100</v>
      </c>
      <c r="F985" s="2">
        <f>+[1]!Tabla3[[#This Row],[LAST_UPDATED]]</f>
        <v>45036.436736111114</v>
      </c>
      <c r="G985" s="1">
        <f ca="1">+[1]!Tabla3[[#This Row],[VOLTAJE]]</f>
        <v>230.16900000000001</v>
      </c>
      <c r="H985" s="1">
        <f ca="1">+[1]!Tabla3[[#This Row],[CURRENT]]</f>
        <v>0</v>
      </c>
      <c r="I985" s="1">
        <f ca="1">+[1]!Tabla3[[#This Row],[PF]]</f>
        <v>1</v>
      </c>
      <c r="J985" s="1">
        <f ca="1">+[1]!Tabla3[[#This Row],[WATTS_MEAS]]</f>
        <v>0</v>
      </c>
      <c r="K985" s="1">
        <f ca="1">+[1]!Tabla3[[#This Row],[DIM]]</f>
        <v>1</v>
      </c>
      <c r="L985" s="1">
        <f ca="1">+[1]!Tabla3[[#This Row],[STATUS_LAMP]]</f>
        <v>0</v>
      </c>
      <c r="M985" s="1">
        <f ca="1">+[1]!Tabla3[[#This Row],[FAULTY]]</f>
        <v>1</v>
      </c>
      <c r="N985" s="1">
        <f>+[1]!Tabla3[[#This Row],[BURN_HR]]</f>
        <v>1.8788903918613367</v>
      </c>
      <c r="O985" s="1">
        <f>+[1]!Tabla3[[#This Row],[KWH]]</f>
        <v>0.15704919663953121</v>
      </c>
    </row>
    <row r="986" spans="1:15" x14ac:dyDescent="0.25">
      <c r="A986" t="str">
        <f>+[1]!Tabla3[[#This Row],[ID]]</f>
        <v>DECO_35813</v>
      </c>
      <c r="B986">
        <f>+[1]!Tabla3[[#This Row],[LAT]]</f>
        <v>39.746702749999997</v>
      </c>
      <c r="C986">
        <f>+[1]!Tabla3[[#This Row],[LONG]]</f>
        <v>-104.98942289999999</v>
      </c>
      <c r="D986">
        <f>+[1]!Tabla3[[#This Row],[MODE]]</f>
        <v>4</v>
      </c>
      <c r="E986">
        <f>+[1]!Tabla3[[#This Row],[WATTS]]</f>
        <v>400</v>
      </c>
      <c r="F986" s="2">
        <f>+[1]!Tabla3[[#This Row],[LAST_UPDATED]]</f>
        <v>45036.436736111114</v>
      </c>
      <c r="G986" s="1">
        <f ca="1">+[1]!Tabla3[[#This Row],[VOLTAJE]]</f>
        <v>241.30799999999999</v>
      </c>
      <c r="H986" s="1">
        <f ca="1">+[1]!Tabla3[[#This Row],[CURRENT]]</f>
        <v>0</v>
      </c>
      <c r="I986" s="1">
        <f ca="1">+[1]!Tabla3[[#This Row],[PF]]</f>
        <v>1</v>
      </c>
      <c r="J986" s="1">
        <f ca="1">+[1]!Tabla3[[#This Row],[WATTS_MEAS]]</f>
        <v>0</v>
      </c>
      <c r="K986" s="1">
        <f ca="1">+[1]!Tabla3[[#This Row],[DIM]]</f>
        <v>1</v>
      </c>
      <c r="L986" s="1">
        <f ca="1">+[1]!Tabla3[[#This Row],[STATUS_LAMP]]</f>
        <v>0</v>
      </c>
      <c r="M986" s="1">
        <f ca="1">+[1]!Tabla3[[#This Row],[FAULTY]]</f>
        <v>2</v>
      </c>
      <c r="N986" s="1">
        <f>+[1]!Tabla3[[#This Row],[BURN_HR]]</f>
        <v>1.8788903918613367</v>
      </c>
      <c r="O986" s="1">
        <f>+[1]!Tabla3[[#This Row],[KWH]]</f>
        <v>0.66167961030631484</v>
      </c>
    </row>
    <row r="987" spans="1:15" x14ac:dyDescent="0.25">
      <c r="A987" t="str">
        <f>+[1]!Tabla3[[#This Row],[ID]]</f>
        <v>DECO_35815</v>
      </c>
      <c r="B987">
        <f>+[1]!Tabla3[[#This Row],[LAT]]</f>
        <v>39.746716810000002</v>
      </c>
      <c r="C987">
        <f>+[1]!Tabla3[[#This Row],[LONG]]</f>
        <v>-104.98921420000001</v>
      </c>
      <c r="D987">
        <f>+[1]!Tabla3[[#This Row],[MODE]]</f>
        <v>4</v>
      </c>
      <c r="E987">
        <f>+[1]!Tabla3[[#This Row],[WATTS]]</f>
        <v>400</v>
      </c>
      <c r="F987" s="2">
        <f>+[1]!Tabla3[[#This Row],[LAST_UPDATED]]</f>
        <v>45036.436736111114</v>
      </c>
      <c r="G987" s="1">
        <f ca="1">+[1]!Tabla3[[#This Row],[VOLTAJE]]</f>
        <v>194.816</v>
      </c>
      <c r="H987" s="1">
        <f ca="1">+[1]!Tabla3[[#This Row],[CURRENT]]</f>
        <v>0</v>
      </c>
      <c r="I987" s="1">
        <f ca="1">+[1]!Tabla3[[#This Row],[PF]]</f>
        <v>1</v>
      </c>
      <c r="J987" s="1">
        <f ca="1">+[1]!Tabla3[[#This Row],[WATTS_MEAS]]</f>
        <v>0</v>
      </c>
      <c r="K987" s="1">
        <f ca="1">+[1]!Tabla3[[#This Row],[DIM]]</f>
        <v>1</v>
      </c>
      <c r="L987" s="1">
        <f ca="1">+[1]!Tabla3[[#This Row],[STATUS_LAMP]]</f>
        <v>0</v>
      </c>
      <c r="M987" s="1">
        <f ca="1">+[1]!Tabla3[[#This Row],[FAULTY]]</f>
        <v>3</v>
      </c>
      <c r="N987" s="1">
        <f>+[1]!Tabla3[[#This Row],[BURN_HR]]</f>
        <v>1.8788903918613367</v>
      </c>
      <c r="O987" s="1">
        <f>+[1]!Tabla3[[#This Row],[KWH]]</f>
        <v>0.64360844397850092</v>
      </c>
    </row>
    <row r="988" spans="1:15" x14ac:dyDescent="0.25">
      <c r="A988" t="str">
        <f>+[1]!Tabla3[[#This Row],[ID]]</f>
        <v>DECO_35834</v>
      </c>
      <c r="B988">
        <f>+[1]!Tabla3[[#This Row],[LAT]]</f>
        <v>39.747376240000001</v>
      </c>
      <c r="C988">
        <f>+[1]!Tabla3[[#This Row],[LONG]]</f>
        <v>-104.9925003</v>
      </c>
      <c r="D988">
        <f>+[1]!Tabla3[[#This Row],[MODE]]</f>
        <v>4</v>
      </c>
      <c r="E988">
        <f>+[1]!Tabla3[[#This Row],[WATTS]]</f>
        <v>100</v>
      </c>
      <c r="F988" s="2">
        <f>+[1]!Tabla3[[#This Row],[LAST_UPDATED]]</f>
        <v>45036.436736111114</v>
      </c>
      <c r="G988" s="1">
        <f ca="1">+[1]!Tabla3[[#This Row],[VOLTAJE]]</f>
        <v>206.00299999999999</v>
      </c>
      <c r="H988" s="1">
        <f ca="1">+[1]!Tabla3[[#This Row],[CURRENT]]</f>
        <v>0</v>
      </c>
      <c r="I988" s="1">
        <f ca="1">+[1]!Tabla3[[#This Row],[PF]]</f>
        <v>1</v>
      </c>
      <c r="J988" s="1">
        <f ca="1">+[1]!Tabla3[[#This Row],[WATTS_MEAS]]</f>
        <v>0</v>
      </c>
      <c r="K988" s="1">
        <f ca="1">+[1]!Tabla3[[#This Row],[DIM]]</f>
        <v>1</v>
      </c>
      <c r="L988" s="1">
        <f ca="1">+[1]!Tabla3[[#This Row],[STATUS_LAMP]]</f>
        <v>0</v>
      </c>
      <c r="M988" s="1">
        <f ca="1">+[1]!Tabla3[[#This Row],[FAULTY]]</f>
        <v>3</v>
      </c>
      <c r="N988" s="1">
        <f>+[1]!Tabla3[[#This Row],[BURN_HR]]</f>
        <v>1.8788903918613367</v>
      </c>
      <c r="O988" s="1">
        <f>+[1]!Tabla3[[#This Row],[KWH]]</f>
        <v>0.16636132283176031</v>
      </c>
    </row>
    <row r="989" spans="1:15" x14ac:dyDescent="0.25">
      <c r="A989" t="str">
        <f>+[1]!Tabla3[[#This Row],[ID]]</f>
        <v>DECO_35835</v>
      </c>
      <c r="B989">
        <f>+[1]!Tabla3[[#This Row],[LAT]]</f>
        <v>39.752691990000002</v>
      </c>
      <c r="C989">
        <f>+[1]!Tabla3[[#This Row],[LONG]]</f>
        <v>-104.987275</v>
      </c>
      <c r="D989">
        <f>+[1]!Tabla3[[#This Row],[MODE]]</f>
        <v>4</v>
      </c>
      <c r="E989">
        <f>+[1]!Tabla3[[#This Row],[WATTS]]</f>
        <v>250</v>
      </c>
      <c r="F989" s="2">
        <f>+[1]!Tabla3[[#This Row],[LAST_UPDATED]]</f>
        <v>45036.436736111114</v>
      </c>
      <c r="G989" s="1">
        <f ca="1">+[1]!Tabla3[[#This Row],[VOLTAJE]]</f>
        <v>206.06899999999999</v>
      </c>
      <c r="H989" s="1">
        <f ca="1">+[1]!Tabla3[[#This Row],[CURRENT]]</f>
        <v>0</v>
      </c>
      <c r="I989" s="1">
        <f ca="1">+[1]!Tabla3[[#This Row],[PF]]</f>
        <v>1</v>
      </c>
      <c r="J989" s="1">
        <f ca="1">+[1]!Tabla3[[#This Row],[WATTS_MEAS]]</f>
        <v>0</v>
      </c>
      <c r="K989" s="1">
        <f ca="1">+[1]!Tabla3[[#This Row],[DIM]]</f>
        <v>1</v>
      </c>
      <c r="L989" s="1">
        <f ca="1">+[1]!Tabla3[[#This Row],[STATUS_LAMP]]</f>
        <v>0</v>
      </c>
      <c r="M989" s="1">
        <f ca="1">+[1]!Tabla3[[#This Row],[FAULTY]]</f>
        <v>2</v>
      </c>
      <c r="N989" s="1">
        <f>+[1]!Tabla3[[#This Row],[BURN_HR]]</f>
        <v>1.8788903918613367</v>
      </c>
      <c r="O989" s="1">
        <f>+[1]!Tabla3[[#This Row],[KWH]]</f>
        <v>0.38786033025483191</v>
      </c>
    </row>
    <row r="990" spans="1:15" x14ac:dyDescent="0.25">
      <c r="A990" t="str">
        <f>+[1]!Tabla3[[#This Row],[ID]]</f>
        <v>DECO_35836</v>
      </c>
      <c r="B990">
        <f>+[1]!Tabla3[[#This Row],[LAT]]</f>
        <v>39.753051509999999</v>
      </c>
      <c r="C990">
        <f>+[1]!Tabla3[[#This Row],[LONG]]</f>
        <v>-104.9872946</v>
      </c>
      <c r="D990">
        <f>+[1]!Tabla3[[#This Row],[MODE]]</f>
        <v>4</v>
      </c>
      <c r="E990">
        <f>+[1]!Tabla3[[#This Row],[WATTS]]</f>
        <v>250</v>
      </c>
      <c r="F990" s="2">
        <f>+[1]!Tabla3[[#This Row],[LAST_UPDATED]]</f>
        <v>45036.436736111114</v>
      </c>
      <c r="G990" s="1">
        <f ca="1">+[1]!Tabla3[[#This Row],[VOLTAJE]]</f>
        <v>203.66399999999999</v>
      </c>
      <c r="H990" s="1">
        <f ca="1">+[1]!Tabla3[[#This Row],[CURRENT]]</f>
        <v>0</v>
      </c>
      <c r="I990" s="1">
        <f ca="1">+[1]!Tabla3[[#This Row],[PF]]</f>
        <v>1</v>
      </c>
      <c r="J990" s="1">
        <f ca="1">+[1]!Tabla3[[#This Row],[WATTS_MEAS]]</f>
        <v>0</v>
      </c>
      <c r="K990" s="1">
        <f ca="1">+[1]!Tabla3[[#This Row],[DIM]]</f>
        <v>1</v>
      </c>
      <c r="L990" s="1">
        <f ca="1">+[1]!Tabla3[[#This Row],[STATUS_LAMP]]</f>
        <v>0</v>
      </c>
      <c r="M990" s="1">
        <f ca="1">+[1]!Tabla3[[#This Row],[FAULTY]]</f>
        <v>2</v>
      </c>
      <c r="N990" s="1">
        <f>+[1]!Tabla3[[#This Row],[BURN_HR]]</f>
        <v>1.8788903918613367</v>
      </c>
      <c r="O990" s="1">
        <f>+[1]!Tabla3[[#This Row],[KWH]]</f>
        <v>0.42931583806553203</v>
      </c>
    </row>
    <row r="991" spans="1:15" x14ac:dyDescent="0.25">
      <c r="A991" t="str">
        <f>+[1]!Tabla3[[#This Row],[ID]]</f>
        <v>DECO_35837</v>
      </c>
      <c r="B991">
        <f>+[1]!Tabla3[[#This Row],[LAT]]</f>
        <v>39.74726811</v>
      </c>
      <c r="C991">
        <f>+[1]!Tabla3[[#This Row],[LONG]]</f>
        <v>-104.99256370000001</v>
      </c>
      <c r="D991">
        <f>+[1]!Tabla3[[#This Row],[MODE]]</f>
        <v>4</v>
      </c>
      <c r="E991">
        <f>+[1]!Tabla3[[#This Row],[WATTS]]</f>
        <v>100</v>
      </c>
      <c r="F991" s="2">
        <f>+[1]!Tabla3[[#This Row],[LAST_UPDATED]]</f>
        <v>45036.436736111114</v>
      </c>
      <c r="G991" s="1">
        <f ca="1">+[1]!Tabla3[[#This Row],[VOLTAJE]]</f>
        <v>232.453</v>
      </c>
      <c r="H991" s="1">
        <f ca="1">+[1]!Tabla3[[#This Row],[CURRENT]]</f>
        <v>0</v>
      </c>
      <c r="I991" s="1">
        <f ca="1">+[1]!Tabla3[[#This Row],[PF]]</f>
        <v>1</v>
      </c>
      <c r="J991" s="1">
        <f ca="1">+[1]!Tabla3[[#This Row],[WATTS_MEAS]]</f>
        <v>0</v>
      </c>
      <c r="K991" s="1">
        <f ca="1">+[1]!Tabla3[[#This Row],[DIM]]</f>
        <v>1</v>
      </c>
      <c r="L991" s="1">
        <f ca="1">+[1]!Tabla3[[#This Row],[STATUS_LAMP]]</f>
        <v>0</v>
      </c>
      <c r="M991" s="1">
        <f ca="1">+[1]!Tabla3[[#This Row],[FAULTY]]</f>
        <v>3</v>
      </c>
      <c r="N991" s="1">
        <f>+[1]!Tabla3[[#This Row],[BURN_HR]]</f>
        <v>1.8788903918613367</v>
      </c>
      <c r="O991" s="1">
        <f>+[1]!Tabla3[[#This Row],[KWH]]</f>
        <v>0.1542235874606695</v>
      </c>
    </row>
    <row r="992" spans="1:15" x14ac:dyDescent="0.25">
      <c r="A992" t="str">
        <f>+[1]!Tabla3[[#This Row],[ID]]</f>
        <v>DECO_35838</v>
      </c>
      <c r="B992">
        <f>+[1]!Tabla3[[#This Row],[LAT]]</f>
        <v>39.74758344</v>
      </c>
      <c r="C992">
        <f>+[1]!Tabla3[[#This Row],[LONG]]</f>
        <v>-104.99272620000001</v>
      </c>
      <c r="D992">
        <f>+[1]!Tabla3[[#This Row],[MODE]]</f>
        <v>4</v>
      </c>
      <c r="E992">
        <f>+[1]!Tabla3[[#This Row],[WATTS]]</f>
        <v>250</v>
      </c>
      <c r="F992" s="2">
        <f>+[1]!Tabla3[[#This Row],[LAST_UPDATED]]</f>
        <v>45036.436736111114</v>
      </c>
      <c r="G992" s="1">
        <f ca="1">+[1]!Tabla3[[#This Row],[VOLTAJE]]</f>
        <v>248.643</v>
      </c>
      <c r="H992" s="1">
        <f ca="1">+[1]!Tabla3[[#This Row],[CURRENT]]</f>
        <v>0</v>
      </c>
      <c r="I992" s="1">
        <f ca="1">+[1]!Tabla3[[#This Row],[PF]]</f>
        <v>1</v>
      </c>
      <c r="J992" s="1">
        <f ca="1">+[1]!Tabla3[[#This Row],[WATTS_MEAS]]</f>
        <v>0</v>
      </c>
      <c r="K992" s="1">
        <f ca="1">+[1]!Tabla3[[#This Row],[DIM]]</f>
        <v>1</v>
      </c>
      <c r="L992" s="1">
        <f ca="1">+[1]!Tabla3[[#This Row],[STATUS_LAMP]]</f>
        <v>0</v>
      </c>
      <c r="M992" s="1">
        <f ca="1">+[1]!Tabla3[[#This Row],[FAULTY]]</f>
        <v>1</v>
      </c>
      <c r="N992" s="1">
        <f>+[1]!Tabla3[[#This Row],[BURN_HR]]</f>
        <v>1.8788903918613367</v>
      </c>
      <c r="O992" s="1">
        <f>+[1]!Tabla3[[#This Row],[KWH]]</f>
        <v>0.4260397367441891</v>
      </c>
    </row>
    <row r="993" spans="1:15" x14ac:dyDescent="0.25">
      <c r="A993" t="str">
        <f>+[1]!Tabla3[[#This Row],[ID]]</f>
        <v>DECO_35839</v>
      </c>
      <c r="B993">
        <f>+[1]!Tabla3[[#This Row],[LAT]]</f>
        <v>39.75320799</v>
      </c>
      <c r="C993">
        <f>+[1]!Tabla3[[#This Row],[LONG]]</f>
        <v>-104.98715489999999</v>
      </c>
      <c r="D993">
        <f>+[1]!Tabla3[[#This Row],[MODE]]</f>
        <v>4</v>
      </c>
      <c r="E993">
        <f>+[1]!Tabla3[[#This Row],[WATTS]]</f>
        <v>50</v>
      </c>
      <c r="F993" s="2">
        <f>+[1]!Tabla3[[#This Row],[LAST_UPDATED]]</f>
        <v>45036.436736111114</v>
      </c>
      <c r="G993" s="1">
        <f ca="1">+[1]!Tabla3[[#This Row],[VOLTAJE]]</f>
        <v>210.79599999999999</v>
      </c>
      <c r="H993" s="1">
        <f ca="1">+[1]!Tabla3[[#This Row],[CURRENT]]</f>
        <v>0</v>
      </c>
      <c r="I993" s="1">
        <f ca="1">+[1]!Tabla3[[#This Row],[PF]]</f>
        <v>1</v>
      </c>
      <c r="J993" s="1">
        <f ca="1">+[1]!Tabla3[[#This Row],[WATTS_MEAS]]</f>
        <v>0</v>
      </c>
      <c r="K993" s="1">
        <f ca="1">+[1]!Tabla3[[#This Row],[DIM]]</f>
        <v>1</v>
      </c>
      <c r="L993" s="1">
        <f ca="1">+[1]!Tabla3[[#This Row],[STATUS_LAMP]]</f>
        <v>0</v>
      </c>
      <c r="M993" s="1">
        <f ca="1">+[1]!Tabla3[[#This Row],[FAULTY]]</f>
        <v>4</v>
      </c>
      <c r="N993" s="1">
        <f>+[1]!Tabla3[[#This Row],[BURN_HR]]</f>
        <v>1.8788903918613367</v>
      </c>
      <c r="O993" s="1">
        <f>+[1]!Tabla3[[#This Row],[KWH]]</f>
        <v>8.2263629582941991E-2</v>
      </c>
    </row>
    <row r="994" spans="1:15" x14ac:dyDescent="0.25">
      <c r="A994" t="str">
        <f>+[1]!Tabla3[[#This Row],[ID]]</f>
        <v>DECO_35840</v>
      </c>
      <c r="B994">
        <f>+[1]!Tabla3[[#This Row],[LAT]]</f>
        <v>39.747676550000001</v>
      </c>
      <c r="C994">
        <f>+[1]!Tabla3[[#This Row],[LONG]]</f>
        <v>-104.9928616</v>
      </c>
      <c r="D994">
        <f>+[1]!Tabla3[[#This Row],[MODE]]</f>
        <v>4</v>
      </c>
      <c r="E994">
        <f>+[1]!Tabla3[[#This Row],[WATTS]]</f>
        <v>100</v>
      </c>
      <c r="F994" s="2">
        <f>+[1]!Tabla3[[#This Row],[LAST_UPDATED]]</f>
        <v>45036.436736111114</v>
      </c>
      <c r="G994" s="1">
        <f ca="1">+[1]!Tabla3[[#This Row],[VOLTAJE]]</f>
        <v>194.68299999999999</v>
      </c>
      <c r="H994" s="1">
        <f ca="1">+[1]!Tabla3[[#This Row],[CURRENT]]</f>
        <v>0</v>
      </c>
      <c r="I994" s="1">
        <f ca="1">+[1]!Tabla3[[#This Row],[PF]]</f>
        <v>1</v>
      </c>
      <c r="J994" s="1">
        <f ca="1">+[1]!Tabla3[[#This Row],[WATTS_MEAS]]</f>
        <v>0</v>
      </c>
      <c r="K994" s="1">
        <f ca="1">+[1]!Tabla3[[#This Row],[DIM]]</f>
        <v>1</v>
      </c>
      <c r="L994" s="1">
        <f ca="1">+[1]!Tabla3[[#This Row],[STATUS_LAMP]]</f>
        <v>0</v>
      </c>
      <c r="M994" s="1">
        <f ca="1">+[1]!Tabla3[[#This Row],[FAULTY]]</f>
        <v>1</v>
      </c>
      <c r="N994" s="1">
        <f>+[1]!Tabla3[[#This Row],[BURN_HR]]</f>
        <v>1.8788903918613367</v>
      </c>
      <c r="O994" s="1">
        <f>+[1]!Tabla3[[#This Row],[KWH]]</f>
        <v>0.15813687680738847</v>
      </c>
    </row>
    <row r="995" spans="1:15" x14ac:dyDescent="0.25">
      <c r="A995" t="str">
        <f>+[1]!Tabla3[[#This Row],[ID]]</f>
        <v>DECO_35841</v>
      </c>
      <c r="B995">
        <f>+[1]!Tabla3[[#This Row],[LAT]]</f>
        <v>39.747348580000001</v>
      </c>
      <c r="C995">
        <f>+[1]!Tabla3[[#This Row],[LONG]]</f>
        <v>-104.992715</v>
      </c>
      <c r="D995">
        <f>+[1]!Tabla3[[#This Row],[MODE]]</f>
        <v>4</v>
      </c>
      <c r="E995">
        <f>+[1]!Tabla3[[#This Row],[WATTS]]</f>
        <v>250</v>
      </c>
      <c r="F995" s="2">
        <f>+[1]!Tabla3[[#This Row],[LAST_UPDATED]]</f>
        <v>45036.436736111114</v>
      </c>
      <c r="G995" s="1">
        <f ca="1">+[1]!Tabla3[[#This Row],[VOLTAJE]]</f>
        <v>195.923</v>
      </c>
      <c r="H995" s="1">
        <f ca="1">+[1]!Tabla3[[#This Row],[CURRENT]]</f>
        <v>0</v>
      </c>
      <c r="I995" s="1">
        <f ca="1">+[1]!Tabla3[[#This Row],[PF]]</f>
        <v>1</v>
      </c>
      <c r="J995" s="1">
        <f ca="1">+[1]!Tabla3[[#This Row],[WATTS_MEAS]]</f>
        <v>0</v>
      </c>
      <c r="K995" s="1">
        <f ca="1">+[1]!Tabla3[[#This Row],[DIM]]</f>
        <v>1</v>
      </c>
      <c r="L995" s="1">
        <f ca="1">+[1]!Tabla3[[#This Row],[STATUS_LAMP]]</f>
        <v>0</v>
      </c>
      <c r="M995" s="1">
        <f ca="1">+[1]!Tabla3[[#This Row],[FAULTY]]</f>
        <v>4</v>
      </c>
      <c r="N995" s="1">
        <f>+[1]!Tabla3[[#This Row],[BURN_HR]]</f>
        <v>1.8788903918613367</v>
      </c>
      <c r="O995" s="1">
        <f>+[1]!Tabla3[[#This Row],[KWH]]</f>
        <v>0.39491765320589117</v>
      </c>
    </row>
    <row r="996" spans="1:15" x14ac:dyDescent="0.25">
      <c r="A996" t="str">
        <f>+[1]!Tabla3[[#This Row],[ID]]</f>
        <v>DECO_35842</v>
      </c>
      <c r="B996">
        <f>+[1]!Tabla3[[#This Row],[LAT]]</f>
        <v>39.747774460000002</v>
      </c>
      <c r="C996">
        <f>+[1]!Tabla3[[#This Row],[LONG]]</f>
        <v>-104.9929963</v>
      </c>
      <c r="D996">
        <f>+[1]!Tabla3[[#This Row],[MODE]]</f>
        <v>4</v>
      </c>
      <c r="E996">
        <f>+[1]!Tabla3[[#This Row],[WATTS]]</f>
        <v>100</v>
      </c>
      <c r="F996" s="2">
        <f>+[1]!Tabla3[[#This Row],[LAST_UPDATED]]</f>
        <v>45036.436736111114</v>
      </c>
      <c r="G996" s="1">
        <f ca="1">+[1]!Tabla3[[#This Row],[VOLTAJE]]</f>
        <v>214.108</v>
      </c>
      <c r="H996" s="1">
        <f ca="1">+[1]!Tabla3[[#This Row],[CURRENT]]</f>
        <v>0</v>
      </c>
      <c r="I996" s="1">
        <f ca="1">+[1]!Tabla3[[#This Row],[PF]]</f>
        <v>1</v>
      </c>
      <c r="J996" s="1">
        <f ca="1">+[1]!Tabla3[[#This Row],[WATTS_MEAS]]</f>
        <v>0</v>
      </c>
      <c r="K996" s="1">
        <f ca="1">+[1]!Tabla3[[#This Row],[DIM]]</f>
        <v>1</v>
      </c>
      <c r="L996" s="1">
        <f ca="1">+[1]!Tabla3[[#This Row],[STATUS_LAMP]]</f>
        <v>0</v>
      </c>
      <c r="M996" s="1">
        <f ca="1">+[1]!Tabla3[[#This Row],[FAULTY]]</f>
        <v>0</v>
      </c>
      <c r="N996" s="1">
        <f>+[1]!Tabla3[[#This Row],[BURN_HR]]</f>
        <v>1.8788903918613367</v>
      </c>
      <c r="O996" s="1">
        <f>+[1]!Tabla3[[#This Row],[KWH]]</f>
        <v>0.1555718627654798</v>
      </c>
    </row>
    <row r="997" spans="1:15" x14ac:dyDescent="0.25">
      <c r="A997" t="str">
        <f>+[1]!Tabla3[[#This Row],[ID]]</f>
        <v>DECO_35843</v>
      </c>
      <c r="B997">
        <f>+[1]!Tabla3[[#This Row],[LAT]]</f>
        <v>39.753373529999998</v>
      </c>
      <c r="C997">
        <f>+[1]!Tabla3[[#This Row],[LONG]]</f>
        <v>-104.9873</v>
      </c>
      <c r="D997">
        <f>+[1]!Tabla3[[#This Row],[MODE]]</f>
        <v>4</v>
      </c>
      <c r="E997">
        <f>+[1]!Tabla3[[#This Row],[WATTS]]</f>
        <v>250</v>
      </c>
      <c r="F997" s="2">
        <f>+[1]!Tabla3[[#This Row],[LAST_UPDATED]]</f>
        <v>45036.436736111114</v>
      </c>
      <c r="G997" s="1">
        <f ca="1">+[1]!Tabla3[[#This Row],[VOLTAJE]]</f>
        <v>242.86099999999999</v>
      </c>
      <c r="H997" s="1">
        <f ca="1">+[1]!Tabla3[[#This Row],[CURRENT]]</f>
        <v>0</v>
      </c>
      <c r="I997" s="1">
        <f ca="1">+[1]!Tabla3[[#This Row],[PF]]</f>
        <v>1</v>
      </c>
      <c r="J997" s="1">
        <f ca="1">+[1]!Tabla3[[#This Row],[WATTS_MEAS]]</f>
        <v>0</v>
      </c>
      <c r="K997" s="1">
        <f ca="1">+[1]!Tabla3[[#This Row],[DIM]]</f>
        <v>1</v>
      </c>
      <c r="L997" s="1">
        <f ca="1">+[1]!Tabla3[[#This Row],[STATUS_LAMP]]</f>
        <v>0</v>
      </c>
      <c r="M997" s="1">
        <f ca="1">+[1]!Tabla3[[#This Row],[FAULTY]]</f>
        <v>0</v>
      </c>
      <c r="N997" s="1">
        <f>+[1]!Tabla3[[#This Row],[BURN_HR]]</f>
        <v>10.830008663958091</v>
      </c>
      <c r="O997" s="1">
        <f>+[1]!Tabla3[[#This Row],[KWH]]</f>
        <v>2.6364144235398816</v>
      </c>
    </row>
    <row r="998" spans="1:15" x14ac:dyDescent="0.25">
      <c r="A998" t="str">
        <f>+[1]!Tabla3[[#This Row],[ID]]</f>
        <v>DECO_35844</v>
      </c>
      <c r="B998">
        <f>+[1]!Tabla3[[#This Row],[LAT]]</f>
        <v>39.747447739999998</v>
      </c>
      <c r="C998">
        <f>+[1]!Tabla3[[#This Row],[LONG]]</f>
        <v>-104.9928757</v>
      </c>
      <c r="D998">
        <f>+[1]!Tabla3[[#This Row],[MODE]]</f>
        <v>4</v>
      </c>
      <c r="E998">
        <f>+[1]!Tabla3[[#This Row],[WATTS]]</f>
        <v>250</v>
      </c>
      <c r="F998" s="2">
        <f>+[1]!Tabla3[[#This Row],[LAST_UPDATED]]</f>
        <v>45036.436736111114</v>
      </c>
      <c r="G998" s="1">
        <f ca="1">+[1]!Tabla3[[#This Row],[VOLTAJE]]</f>
        <v>200.52500000000001</v>
      </c>
      <c r="H998" s="1">
        <f ca="1">+[1]!Tabla3[[#This Row],[CURRENT]]</f>
        <v>0</v>
      </c>
      <c r="I998" s="1">
        <f ca="1">+[1]!Tabla3[[#This Row],[PF]]</f>
        <v>1</v>
      </c>
      <c r="J998" s="1">
        <f ca="1">+[1]!Tabla3[[#This Row],[WATTS_MEAS]]</f>
        <v>0</v>
      </c>
      <c r="K998" s="1">
        <f ca="1">+[1]!Tabla3[[#This Row],[DIM]]</f>
        <v>1</v>
      </c>
      <c r="L998" s="1">
        <f ca="1">+[1]!Tabla3[[#This Row],[STATUS_LAMP]]</f>
        <v>0</v>
      </c>
      <c r="M998" s="1">
        <f ca="1">+[1]!Tabla3[[#This Row],[FAULTY]]</f>
        <v>0</v>
      </c>
      <c r="N998" s="1">
        <f>+[1]!Tabla3[[#This Row],[BURN_HR]]</f>
        <v>1.8788903918613367</v>
      </c>
      <c r="O998" s="1">
        <f>+[1]!Tabla3[[#This Row],[KWH]]</f>
        <v>0.41942002508228382</v>
      </c>
    </row>
    <row r="999" spans="1:15" x14ac:dyDescent="0.25">
      <c r="A999" t="str">
        <f>+[1]!Tabla3[[#This Row],[ID]]</f>
        <v>DECO_35846</v>
      </c>
      <c r="B999">
        <f>+[1]!Tabla3[[#This Row],[LAT]]</f>
        <v>39.748017990000001</v>
      </c>
      <c r="C999">
        <f>+[1]!Tabla3[[#This Row],[LONG]]</f>
        <v>-104.9933357</v>
      </c>
      <c r="D999">
        <f>+[1]!Tabla3[[#This Row],[MODE]]</f>
        <v>4</v>
      </c>
      <c r="E999">
        <f>+[1]!Tabla3[[#This Row],[WATTS]]</f>
        <v>100</v>
      </c>
      <c r="F999" s="2">
        <f>+[1]!Tabla3[[#This Row],[LAST_UPDATED]]</f>
        <v>45036.436736111114</v>
      </c>
      <c r="G999" s="1">
        <f ca="1">+[1]!Tabla3[[#This Row],[VOLTAJE]]</f>
        <v>236.745</v>
      </c>
      <c r="H999" s="1">
        <f ca="1">+[1]!Tabla3[[#This Row],[CURRENT]]</f>
        <v>0</v>
      </c>
      <c r="I999" s="1">
        <f ca="1">+[1]!Tabla3[[#This Row],[PF]]</f>
        <v>1</v>
      </c>
      <c r="J999" s="1">
        <f ca="1">+[1]!Tabla3[[#This Row],[WATTS_MEAS]]</f>
        <v>0</v>
      </c>
      <c r="K999" s="1">
        <f ca="1">+[1]!Tabla3[[#This Row],[DIM]]</f>
        <v>1</v>
      </c>
      <c r="L999" s="1">
        <f ca="1">+[1]!Tabla3[[#This Row],[STATUS_LAMP]]</f>
        <v>0</v>
      </c>
      <c r="M999" s="1">
        <f ca="1">+[1]!Tabla3[[#This Row],[FAULTY]]</f>
        <v>3</v>
      </c>
      <c r="N999" s="1">
        <f>+[1]!Tabla3[[#This Row],[BURN_HR]]</f>
        <v>1.8788903918613367</v>
      </c>
      <c r="O999" s="1">
        <f>+[1]!Tabla3[[#This Row],[KWH]]</f>
        <v>0.16155565570534738</v>
      </c>
    </row>
    <row r="1000" spans="1:15" x14ac:dyDescent="0.25">
      <c r="A1000" t="str">
        <f>+[1]!Tabla3[[#This Row],[ID]]</f>
        <v>DECO_35848</v>
      </c>
      <c r="B1000">
        <f>+[1]!Tabla3[[#This Row],[LAT]]</f>
        <v>39.745590720000003</v>
      </c>
      <c r="C1000">
        <f>+[1]!Tabla3[[#This Row],[LONG]]</f>
        <v>-104.9734966</v>
      </c>
      <c r="D1000">
        <f>+[1]!Tabla3[[#This Row],[MODE]]</f>
        <v>4</v>
      </c>
      <c r="E1000">
        <f>+[1]!Tabla3[[#This Row],[WATTS]]</f>
        <v>50</v>
      </c>
      <c r="F1000" s="2">
        <f>+[1]!Tabla3[[#This Row],[LAST_UPDATED]]</f>
        <v>45036.436736111114</v>
      </c>
      <c r="G1000" s="1">
        <f ca="1">+[1]!Tabla3[[#This Row],[VOLTAJE]]</f>
        <v>200.268</v>
      </c>
      <c r="H1000" s="1">
        <f ca="1">+[1]!Tabla3[[#This Row],[CURRENT]]</f>
        <v>0</v>
      </c>
      <c r="I1000" s="1">
        <f ca="1">+[1]!Tabla3[[#This Row],[PF]]</f>
        <v>1</v>
      </c>
      <c r="J1000" s="1">
        <f ca="1">+[1]!Tabla3[[#This Row],[WATTS_MEAS]]</f>
        <v>0</v>
      </c>
      <c r="K1000" s="1">
        <f ca="1">+[1]!Tabla3[[#This Row],[DIM]]</f>
        <v>1</v>
      </c>
      <c r="L1000" s="1">
        <f ca="1">+[1]!Tabla3[[#This Row],[STATUS_LAMP]]</f>
        <v>0</v>
      </c>
      <c r="M1000" s="1">
        <f ca="1">+[1]!Tabla3[[#This Row],[FAULTY]]</f>
        <v>4</v>
      </c>
      <c r="N1000" s="1">
        <f>+[1]!Tabla3[[#This Row],[BURN_HR]]</f>
        <v>1.8788903918613367</v>
      </c>
      <c r="O1000" s="1">
        <f>+[1]!Tabla3[[#This Row],[KWH]]</f>
        <v>8.8720936708532788E-2</v>
      </c>
    </row>
    <row r="1001" spans="1:15" x14ac:dyDescent="0.25">
      <c r="A1001" t="str">
        <f>+[1]!Tabla3[[#This Row],[ID]]</f>
        <v>DECO_35850</v>
      </c>
      <c r="B1001">
        <f>+[1]!Tabla3[[#This Row],[LAT]]</f>
        <v>39.745745040000003</v>
      </c>
      <c r="C1001">
        <f>+[1]!Tabla3[[#This Row],[LONG]]</f>
        <v>-104.9735038</v>
      </c>
      <c r="D1001">
        <f>+[1]!Tabla3[[#This Row],[MODE]]</f>
        <v>4</v>
      </c>
      <c r="E1001">
        <f>+[1]!Tabla3[[#This Row],[WATTS]]</f>
        <v>50</v>
      </c>
      <c r="F1001" s="2">
        <f>+[1]!Tabla3[[#This Row],[LAST_UPDATED]]</f>
        <v>45036.436736111114</v>
      </c>
      <c r="G1001" s="1">
        <f ca="1">+[1]!Tabla3[[#This Row],[VOLTAJE]]</f>
        <v>233.65700000000001</v>
      </c>
      <c r="H1001" s="1">
        <f ca="1">+[1]!Tabla3[[#This Row],[CURRENT]]</f>
        <v>0</v>
      </c>
      <c r="I1001" s="1">
        <f ca="1">+[1]!Tabla3[[#This Row],[PF]]</f>
        <v>1</v>
      </c>
      <c r="J1001" s="1">
        <f ca="1">+[1]!Tabla3[[#This Row],[WATTS_MEAS]]</f>
        <v>0</v>
      </c>
      <c r="K1001" s="1">
        <f ca="1">+[1]!Tabla3[[#This Row],[DIM]]</f>
        <v>1</v>
      </c>
      <c r="L1001" s="1">
        <f ca="1">+[1]!Tabla3[[#This Row],[STATUS_LAMP]]</f>
        <v>0</v>
      </c>
      <c r="M1001" s="1">
        <f ca="1">+[1]!Tabla3[[#This Row],[FAULTY]]</f>
        <v>3</v>
      </c>
      <c r="N1001" s="1">
        <f>+[1]!Tabla3[[#This Row],[BURN_HR]]</f>
        <v>1.8788903918613367</v>
      </c>
      <c r="O1001" s="1">
        <f>+[1]!Tabla3[[#This Row],[KWH]]</f>
        <v>8.5494327881732834E-2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DENVER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2023-04-20T12:19:31Z</dcterms:created>
  <dcterms:modified xsi:type="dcterms:W3CDTF">2023-04-20T15:37:46Z</dcterms:modified>
</cp:coreProperties>
</file>